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 defaultThemeVersion="124226"/>
  <bookViews>
    <workbookView xWindow="-120" yWindow="-120" windowWidth="20730" windowHeight="11160" firstSheet="2" activeTab="2"/>
  </bookViews>
  <sheets>
    <sheet name="BASE DE DATOS" sheetId="1" state="hidden" r:id="rId1"/>
    <sheet name="PLANILLA INSCRIPCIÓN (N° PLATE)" sheetId="2" state="hidden" r:id="rId2"/>
    <sheet name="PLANILLA INSCRIPCIÓN (NUEVOS)" sheetId="4" r:id="rId3"/>
    <sheet name="CATEGORIAS" sheetId="3" r:id="rId4"/>
  </sheets>
  <definedNames>
    <definedName name="_xlnm._FilterDatabase" localSheetId="0" hidden="1">'BASE DE DATOS'!$B$5:$N$1670</definedName>
    <definedName name="_xlnm._FilterDatabase" localSheetId="1" hidden="1">'PLANILLA INSCRIPCIÓN (N° PLATE)'!$B$11:$Q$963</definedName>
    <definedName name="_xlnm._FilterDatabase" localSheetId="2" hidden="1">'PLANILLA INSCRIPCIÓN (NUEVOS)'!$B$11:$S$1004</definedName>
    <definedName name="Departamento">'PLANILLA INSCRIPCIÓN (NUEVOS)'!$U$10:$U$24</definedName>
    <definedName name="NivelDeHabilidad">'PLANILLA INSCRIPCIÓN (NUEVOS)'!$V$10:$V$19</definedName>
  </definedNames>
  <calcPr calcId="145621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6" i="1"/>
  <c r="B264" i="3" l="1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263" i="3"/>
  <c r="B314" i="3"/>
  <c r="B315" i="3"/>
  <c r="B316" i="3"/>
  <c r="B317" i="3"/>
  <c r="B318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178" i="3"/>
  <c r="B179" i="3"/>
  <c r="B180" i="3"/>
  <c r="B181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47" i="3"/>
  <c r="B148" i="3"/>
  <c r="B149" i="3"/>
  <c r="B150" i="3"/>
  <c r="B151" i="3"/>
  <c r="B152" i="3"/>
  <c r="B153" i="3"/>
  <c r="B154" i="3"/>
  <c r="B155" i="3"/>
  <c r="B15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05" i="3"/>
  <c r="B106" i="3"/>
  <c r="B107" i="3"/>
  <c r="B108" i="3"/>
  <c r="B109" i="3"/>
  <c r="B110" i="3"/>
  <c r="B111" i="3"/>
  <c r="B112" i="3"/>
  <c r="B113" i="3"/>
  <c r="B114" i="3"/>
  <c r="B104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62" i="3"/>
  <c r="B63" i="3"/>
  <c r="B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61" i="3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413" i="4"/>
  <c r="G414" i="4"/>
  <c r="G415" i="4"/>
  <c r="G416" i="4"/>
  <c r="G417" i="4"/>
  <c r="G418" i="4"/>
  <c r="G419" i="4"/>
  <c r="G420" i="4"/>
  <c r="G421" i="4"/>
  <c r="G422" i="4"/>
  <c r="G423" i="4"/>
  <c r="G424" i="4"/>
  <c r="G425" i="4"/>
  <c r="G426" i="4"/>
  <c r="G427" i="4"/>
  <c r="G428" i="4"/>
  <c r="G429" i="4"/>
  <c r="G430" i="4"/>
  <c r="G431" i="4"/>
  <c r="G432" i="4"/>
  <c r="G433" i="4"/>
  <c r="G434" i="4"/>
  <c r="G435" i="4"/>
  <c r="G436" i="4"/>
  <c r="G437" i="4"/>
  <c r="G438" i="4"/>
  <c r="G439" i="4"/>
  <c r="G440" i="4"/>
  <c r="G441" i="4"/>
  <c r="G442" i="4"/>
  <c r="G443" i="4"/>
  <c r="G444" i="4"/>
  <c r="G445" i="4"/>
  <c r="G446" i="4"/>
  <c r="G447" i="4"/>
  <c r="G448" i="4"/>
  <c r="G449" i="4"/>
  <c r="G450" i="4"/>
  <c r="G451" i="4"/>
  <c r="G452" i="4"/>
  <c r="G453" i="4"/>
  <c r="G454" i="4"/>
  <c r="G455" i="4"/>
  <c r="G456" i="4"/>
  <c r="G457" i="4"/>
  <c r="G458" i="4"/>
  <c r="G459" i="4"/>
  <c r="G460" i="4"/>
  <c r="G461" i="4"/>
  <c r="G462" i="4"/>
  <c r="G463" i="4"/>
  <c r="G464" i="4"/>
  <c r="G465" i="4"/>
  <c r="G466" i="4"/>
  <c r="G467" i="4"/>
  <c r="G468" i="4"/>
  <c r="G469" i="4"/>
  <c r="G470" i="4"/>
  <c r="G471" i="4"/>
  <c r="G472" i="4"/>
  <c r="G473" i="4"/>
  <c r="G474" i="4"/>
  <c r="G475" i="4"/>
  <c r="G476" i="4"/>
  <c r="G477" i="4"/>
  <c r="G478" i="4"/>
  <c r="G479" i="4"/>
  <c r="G480" i="4"/>
  <c r="G481" i="4"/>
  <c r="G482" i="4"/>
  <c r="G483" i="4"/>
  <c r="G484" i="4"/>
  <c r="G485" i="4"/>
  <c r="G486" i="4"/>
  <c r="G487" i="4"/>
  <c r="G488" i="4"/>
  <c r="G489" i="4"/>
  <c r="G490" i="4"/>
  <c r="G491" i="4"/>
  <c r="G492" i="4"/>
  <c r="G493" i="4"/>
  <c r="G494" i="4"/>
  <c r="G495" i="4"/>
  <c r="G496" i="4"/>
  <c r="G497" i="4"/>
  <c r="G498" i="4"/>
  <c r="G499" i="4"/>
  <c r="G500" i="4"/>
  <c r="G501" i="4"/>
  <c r="G502" i="4"/>
  <c r="G503" i="4"/>
  <c r="G504" i="4"/>
  <c r="G505" i="4"/>
  <c r="G506" i="4"/>
  <c r="G507" i="4"/>
  <c r="G508" i="4"/>
  <c r="G509" i="4"/>
  <c r="G510" i="4"/>
  <c r="G511" i="4"/>
  <c r="G512" i="4"/>
  <c r="G513" i="4"/>
  <c r="G514" i="4"/>
  <c r="G515" i="4"/>
  <c r="G516" i="4"/>
  <c r="G517" i="4"/>
  <c r="G518" i="4"/>
  <c r="G519" i="4"/>
  <c r="G520" i="4"/>
  <c r="G521" i="4"/>
  <c r="G522" i="4"/>
  <c r="G523" i="4"/>
  <c r="G524" i="4"/>
  <c r="G525" i="4"/>
  <c r="G526" i="4"/>
  <c r="G527" i="4"/>
  <c r="G528" i="4"/>
  <c r="G529" i="4"/>
  <c r="G530" i="4"/>
  <c r="G531" i="4"/>
  <c r="G532" i="4"/>
  <c r="G533" i="4"/>
  <c r="G534" i="4"/>
  <c r="G535" i="4"/>
  <c r="G536" i="4"/>
  <c r="G537" i="4"/>
  <c r="G538" i="4"/>
  <c r="G539" i="4"/>
  <c r="G540" i="4"/>
  <c r="G541" i="4"/>
  <c r="G542" i="4"/>
  <c r="G543" i="4"/>
  <c r="G544" i="4"/>
  <c r="G545" i="4"/>
  <c r="G546" i="4"/>
  <c r="G547" i="4"/>
  <c r="G548" i="4"/>
  <c r="G549" i="4"/>
  <c r="G550" i="4"/>
  <c r="G551" i="4"/>
  <c r="G552" i="4"/>
  <c r="G553" i="4"/>
  <c r="G554" i="4"/>
  <c r="G555" i="4"/>
  <c r="G556" i="4"/>
  <c r="G557" i="4"/>
  <c r="G558" i="4"/>
  <c r="G559" i="4"/>
  <c r="G560" i="4"/>
  <c r="G561" i="4"/>
  <c r="G562" i="4"/>
  <c r="G563" i="4"/>
  <c r="G564" i="4"/>
  <c r="G565" i="4"/>
  <c r="G566" i="4"/>
  <c r="G567" i="4"/>
  <c r="G568" i="4"/>
  <c r="G569" i="4"/>
  <c r="G570" i="4"/>
  <c r="G571" i="4"/>
  <c r="G572" i="4"/>
  <c r="G573" i="4"/>
  <c r="G574" i="4"/>
  <c r="G575" i="4"/>
  <c r="G576" i="4"/>
  <c r="G577" i="4"/>
  <c r="G578" i="4"/>
  <c r="G579" i="4"/>
  <c r="G580" i="4"/>
  <c r="G581" i="4"/>
  <c r="G582" i="4"/>
  <c r="G583" i="4"/>
  <c r="G584" i="4"/>
  <c r="G585" i="4"/>
  <c r="G586" i="4"/>
  <c r="G587" i="4"/>
  <c r="G588" i="4"/>
  <c r="G589" i="4"/>
  <c r="G590" i="4"/>
  <c r="G591" i="4"/>
  <c r="G592" i="4"/>
  <c r="G593" i="4"/>
  <c r="G594" i="4"/>
  <c r="G595" i="4"/>
  <c r="G596" i="4"/>
  <c r="G597" i="4"/>
  <c r="G598" i="4"/>
  <c r="G599" i="4"/>
  <c r="G600" i="4"/>
  <c r="G601" i="4"/>
  <c r="G602" i="4"/>
  <c r="G603" i="4"/>
  <c r="G604" i="4"/>
  <c r="G605" i="4"/>
  <c r="G606" i="4"/>
  <c r="G607" i="4"/>
  <c r="G608" i="4"/>
  <c r="G609" i="4"/>
  <c r="G610" i="4"/>
  <c r="G611" i="4"/>
  <c r="G612" i="4"/>
  <c r="G613" i="4"/>
  <c r="G614" i="4"/>
  <c r="G615" i="4"/>
  <c r="G616" i="4"/>
  <c r="G617" i="4"/>
  <c r="G618" i="4"/>
  <c r="G619" i="4"/>
  <c r="G620" i="4"/>
  <c r="G621" i="4"/>
  <c r="G622" i="4"/>
  <c r="G623" i="4"/>
  <c r="G624" i="4"/>
  <c r="G625" i="4"/>
  <c r="G626" i="4"/>
  <c r="G627" i="4"/>
  <c r="G628" i="4"/>
  <c r="G629" i="4"/>
  <c r="G630" i="4"/>
  <c r="G631" i="4"/>
  <c r="G632" i="4"/>
  <c r="G633" i="4"/>
  <c r="G634" i="4"/>
  <c r="G635" i="4"/>
  <c r="G636" i="4"/>
  <c r="G637" i="4"/>
  <c r="G638" i="4"/>
  <c r="G639" i="4"/>
  <c r="G640" i="4"/>
  <c r="G641" i="4"/>
  <c r="G642" i="4"/>
  <c r="G643" i="4"/>
  <c r="G644" i="4"/>
  <c r="G645" i="4"/>
  <c r="G646" i="4"/>
  <c r="G647" i="4"/>
  <c r="G648" i="4"/>
  <c r="G649" i="4"/>
  <c r="G650" i="4"/>
  <c r="G651" i="4"/>
  <c r="G652" i="4"/>
  <c r="G653" i="4"/>
  <c r="G654" i="4"/>
  <c r="G655" i="4"/>
  <c r="G656" i="4"/>
  <c r="G657" i="4"/>
  <c r="G658" i="4"/>
  <c r="G659" i="4"/>
  <c r="G660" i="4"/>
  <c r="G661" i="4"/>
  <c r="G662" i="4"/>
  <c r="G663" i="4"/>
  <c r="G664" i="4"/>
  <c r="G665" i="4"/>
  <c r="G666" i="4"/>
  <c r="G667" i="4"/>
  <c r="G668" i="4"/>
  <c r="G669" i="4"/>
  <c r="G670" i="4"/>
  <c r="G671" i="4"/>
  <c r="G672" i="4"/>
  <c r="G673" i="4"/>
  <c r="G674" i="4"/>
  <c r="G675" i="4"/>
  <c r="G676" i="4"/>
  <c r="G677" i="4"/>
  <c r="G678" i="4"/>
  <c r="G679" i="4"/>
  <c r="G680" i="4"/>
  <c r="G681" i="4"/>
  <c r="G682" i="4"/>
  <c r="G683" i="4"/>
  <c r="G684" i="4"/>
  <c r="G685" i="4"/>
  <c r="G686" i="4"/>
  <c r="G687" i="4"/>
  <c r="G688" i="4"/>
  <c r="G689" i="4"/>
  <c r="G690" i="4"/>
  <c r="G691" i="4"/>
  <c r="G692" i="4"/>
  <c r="G693" i="4"/>
  <c r="G694" i="4"/>
  <c r="G695" i="4"/>
  <c r="G696" i="4"/>
  <c r="G697" i="4"/>
  <c r="G698" i="4"/>
  <c r="G699" i="4"/>
  <c r="G700" i="4"/>
  <c r="G701" i="4"/>
  <c r="G702" i="4"/>
  <c r="G703" i="4"/>
  <c r="G704" i="4"/>
  <c r="G705" i="4"/>
  <c r="G706" i="4"/>
  <c r="G707" i="4"/>
  <c r="G708" i="4"/>
  <c r="G709" i="4"/>
  <c r="G710" i="4"/>
  <c r="G711" i="4"/>
  <c r="G712" i="4"/>
  <c r="G713" i="4"/>
  <c r="G714" i="4"/>
  <c r="G715" i="4"/>
  <c r="G716" i="4"/>
  <c r="G717" i="4"/>
  <c r="G718" i="4"/>
  <c r="G719" i="4"/>
  <c r="G720" i="4"/>
  <c r="G721" i="4"/>
  <c r="G722" i="4"/>
  <c r="G723" i="4"/>
  <c r="G724" i="4"/>
  <c r="G725" i="4"/>
  <c r="G726" i="4"/>
  <c r="G727" i="4"/>
  <c r="G728" i="4"/>
  <c r="G729" i="4"/>
  <c r="G730" i="4"/>
  <c r="G731" i="4"/>
  <c r="G732" i="4"/>
  <c r="G733" i="4"/>
  <c r="G734" i="4"/>
  <c r="G735" i="4"/>
  <c r="G736" i="4"/>
  <c r="G737" i="4"/>
  <c r="G738" i="4"/>
  <c r="G739" i="4"/>
  <c r="G740" i="4"/>
  <c r="G741" i="4"/>
  <c r="G742" i="4"/>
  <c r="G743" i="4"/>
  <c r="G744" i="4"/>
  <c r="G745" i="4"/>
  <c r="G746" i="4"/>
  <c r="G747" i="4"/>
  <c r="G748" i="4"/>
  <c r="G749" i="4"/>
  <c r="G750" i="4"/>
  <c r="G751" i="4"/>
  <c r="G752" i="4"/>
  <c r="G753" i="4"/>
  <c r="G754" i="4"/>
  <c r="G755" i="4"/>
  <c r="G756" i="4"/>
  <c r="G757" i="4"/>
  <c r="G758" i="4"/>
  <c r="G759" i="4"/>
  <c r="G760" i="4"/>
  <c r="G761" i="4"/>
  <c r="G762" i="4"/>
  <c r="G763" i="4"/>
  <c r="G764" i="4"/>
  <c r="G765" i="4"/>
  <c r="G766" i="4"/>
  <c r="G767" i="4"/>
  <c r="G768" i="4"/>
  <c r="G769" i="4"/>
  <c r="G770" i="4"/>
  <c r="G771" i="4"/>
  <c r="G772" i="4"/>
  <c r="G773" i="4"/>
  <c r="G774" i="4"/>
  <c r="G775" i="4"/>
  <c r="G776" i="4"/>
  <c r="G777" i="4"/>
  <c r="G778" i="4"/>
  <c r="G779" i="4"/>
  <c r="G780" i="4"/>
  <c r="G781" i="4"/>
  <c r="G782" i="4"/>
  <c r="G783" i="4"/>
  <c r="G784" i="4"/>
  <c r="G785" i="4"/>
  <c r="G786" i="4"/>
  <c r="G787" i="4"/>
  <c r="G788" i="4"/>
  <c r="G789" i="4"/>
  <c r="G790" i="4"/>
  <c r="G791" i="4"/>
  <c r="G792" i="4"/>
  <c r="G793" i="4"/>
  <c r="G794" i="4"/>
  <c r="G795" i="4"/>
  <c r="G796" i="4"/>
  <c r="G797" i="4"/>
  <c r="G798" i="4"/>
  <c r="G799" i="4"/>
  <c r="G800" i="4"/>
  <c r="G801" i="4"/>
  <c r="G802" i="4"/>
  <c r="G803" i="4"/>
  <c r="G804" i="4"/>
  <c r="G805" i="4"/>
  <c r="G806" i="4"/>
  <c r="G807" i="4"/>
  <c r="G808" i="4"/>
  <c r="G809" i="4"/>
  <c r="G810" i="4"/>
  <c r="G811" i="4"/>
  <c r="G812" i="4"/>
  <c r="G813" i="4"/>
  <c r="G814" i="4"/>
  <c r="G815" i="4"/>
  <c r="G816" i="4"/>
  <c r="G817" i="4"/>
  <c r="G818" i="4"/>
  <c r="G819" i="4"/>
  <c r="G820" i="4"/>
  <c r="G821" i="4"/>
  <c r="G822" i="4"/>
  <c r="G823" i="4"/>
  <c r="G824" i="4"/>
  <c r="G825" i="4"/>
  <c r="G826" i="4"/>
  <c r="G827" i="4"/>
  <c r="G828" i="4"/>
  <c r="G829" i="4"/>
  <c r="G830" i="4"/>
  <c r="G831" i="4"/>
  <c r="G832" i="4"/>
  <c r="G833" i="4"/>
  <c r="G834" i="4"/>
  <c r="G835" i="4"/>
  <c r="G836" i="4"/>
  <c r="G837" i="4"/>
  <c r="G838" i="4"/>
  <c r="G839" i="4"/>
  <c r="G840" i="4"/>
  <c r="G841" i="4"/>
  <c r="G842" i="4"/>
  <c r="G843" i="4"/>
  <c r="G844" i="4"/>
  <c r="G845" i="4"/>
  <c r="G846" i="4"/>
  <c r="G847" i="4"/>
  <c r="G848" i="4"/>
  <c r="G849" i="4"/>
  <c r="G850" i="4"/>
  <c r="G851" i="4"/>
  <c r="G852" i="4"/>
  <c r="G853" i="4"/>
  <c r="G854" i="4"/>
  <c r="G855" i="4"/>
  <c r="G856" i="4"/>
  <c r="G857" i="4"/>
  <c r="G858" i="4"/>
  <c r="G859" i="4"/>
  <c r="G860" i="4"/>
  <c r="G861" i="4"/>
  <c r="G862" i="4"/>
  <c r="G863" i="4"/>
  <c r="G864" i="4"/>
  <c r="G865" i="4"/>
  <c r="G866" i="4"/>
  <c r="G867" i="4"/>
  <c r="G868" i="4"/>
  <c r="G869" i="4"/>
  <c r="G870" i="4"/>
  <c r="G871" i="4"/>
  <c r="G872" i="4"/>
  <c r="G873" i="4"/>
  <c r="G874" i="4"/>
  <c r="G875" i="4"/>
  <c r="G876" i="4"/>
  <c r="G877" i="4"/>
  <c r="G878" i="4"/>
  <c r="G879" i="4"/>
  <c r="G880" i="4"/>
  <c r="G881" i="4"/>
  <c r="G882" i="4"/>
  <c r="G883" i="4"/>
  <c r="G884" i="4"/>
  <c r="G885" i="4"/>
  <c r="G886" i="4"/>
  <c r="G887" i="4"/>
  <c r="G888" i="4"/>
  <c r="G889" i="4"/>
  <c r="G890" i="4"/>
  <c r="G891" i="4"/>
  <c r="G892" i="4"/>
  <c r="G893" i="4"/>
  <c r="G894" i="4"/>
  <c r="G895" i="4"/>
  <c r="G896" i="4"/>
  <c r="G897" i="4"/>
  <c r="G898" i="4"/>
  <c r="G899" i="4"/>
  <c r="G900" i="4"/>
  <c r="G901" i="4"/>
  <c r="G902" i="4"/>
  <c r="G903" i="4"/>
  <c r="G904" i="4"/>
  <c r="G905" i="4"/>
  <c r="G906" i="4"/>
  <c r="G907" i="4"/>
  <c r="G908" i="4"/>
  <c r="G909" i="4"/>
  <c r="G910" i="4"/>
  <c r="G911" i="4"/>
  <c r="G912" i="4"/>
  <c r="G913" i="4"/>
  <c r="G914" i="4"/>
  <c r="G915" i="4"/>
  <c r="G916" i="4"/>
  <c r="G917" i="4"/>
  <c r="G918" i="4"/>
  <c r="G919" i="4"/>
  <c r="G920" i="4"/>
  <c r="G921" i="4"/>
  <c r="G922" i="4"/>
  <c r="G923" i="4"/>
  <c r="G924" i="4"/>
  <c r="G925" i="4"/>
  <c r="G926" i="4"/>
  <c r="G927" i="4"/>
  <c r="G928" i="4"/>
  <c r="G929" i="4"/>
  <c r="G930" i="4"/>
  <c r="G931" i="4"/>
  <c r="G932" i="4"/>
  <c r="G933" i="4"/>
  <c r="G934" i="4"/>
  <c r="G935" i="4"/>
  <c r="G936" i="4"/>
  <c r="G937" i="4"/>
  <c r="G938" i="4"/>
  <c r="G939" i="4"/>
  <c r="G940" i="4"/>
  <c r="G941" i="4"/>
  <c r="G942" i="4"/>
  <c r="G943" i="4"/>
  <c r="G944" i="4"/>
  <c r="G945" i="4"/>
  <c r="G946" i="4"/>
  <c r="G947" i="4"/>
  <c r="G948" i="4"/>
  <c r="G949" i="4"/>
  <c r="G950" i="4"/>
  <c r="G951" i="4"/>
  <c r="G952" i="4"/>
  <c r="G953" i="4"/>
  <c r="G954" i="4"/>
  <c r="G955" i="4"/>
  <c r="G956" i="4"/>
  <c r="G957" i="4"/>
  <c r="G958" i="4"/>
  <c r="G959" i="4"/>
  <c r="G960" i="4"/>
  <c r="G961" i="4"/>
  <c r="G962" i="4"/>
  <c r="G963" i="4"/>
  <c r="G964" i="4"/>
  <c r="G965" i="4"/>
  <c r="G966" i="4"/>
  <c r="G967" i="4"/>
  <c r="G968" i="4"/>
  <c r="G969" i="4"/>
  <c r="G970" i="4"/>
  <c r="G971" i="4"/>
  <c r="G972" i="4"/>
  <c r="G973" i="4"/>
  <c r="G974" i="4"/>
  <c r="G975" i="4"/>
  <c r="G976" i="4"/>
  <c r="G977" i="4"/>
  <c r="G978" i="4"/>
  <c r="G979" i="4"/>
  <c r="G980" i="4"/>
  <c r="G981" i="4"/>
  <c r="G982" i="4"/>
  <c r="G983" i="4"/>
  <c r="G984" i="4"/>
  <c r="G985" i="4"/>
  <c r="G986" i="4"/>
  <c r="G987" i="4"/>
  <c r="G988" i="4"/>
  <c r="G989" i="4"/>
  <c r="G990" i="4"/>
  <c r="G991" i="4"/>
  <c r="G992" i="4"/>
  <c r="G993" i="4"/>
  <c r="G994" i="4"/>
  <c r="G995" i="4"/>
  <c r="G996" i="4"/>
  <c r="G997" i="4"/>
  <c r="G998" i="4"/>
  <c r="G999" i="4"/>
  <c r="G1000" i="4"/>
  <c r="G1001" i="4"/>
  <c r="G1002" i="4"/>
  <c r="G1003" i="4"/>
  <c r="G1004" i="4"/>
  <c r="G12" i="4"/>
  <c r="G59" i="2"/>
  <c r="G64" i="2"/>
  <c r="G202" i="2"/>
  <c r="G183" i="2"/>
  <c r="G317" i="2"/>
  <c r="G191" i="2"/>
  <c r="G164" i="2"/>
  <c r="G200" i="2"/>
  <c r="G53" i="2"/>
  <c r="G259" i="2"/>
  <c r="G41" i="2"/>
  <c r="G132" i="2"/>
  <c r="G299" i="2"/>
  <c r="I13" i="4"/>
  <c r="J13" i="4" s="1"/>
  <c r="K13" i="4" s="1"/>
  <c r="L13" i="4"/>
  <c r="I14" i="4"/>
  <c r="J14" i="4" s="1"/>
  <c r="K14" i="4" s="1"/>
  <c r="L14" i="4"/>
  <c r="I15" i="4"/>
  <c r="J15" i="4" s="1"/>
  <c r="K15" i="4" s="1"/>
  <c r="L15" i="4"/>
  <c r="I16" i="4"/>
  <c r="J16" i="4" s="1"/>
  <c r="K16" i="4" s="1"/>
  <c r="L16" i="4"/>
  <c r="I17" i="4"/>
  <c r="J17" i="4" s="1"/>
  <c r="K17" i="4" s="1"/>
  <c r="L17" i="4"/>
  <c r="I18" i="4"/>
  <c r="J18" i="4" s="1"/>
  <c r="K18" i="4" s="1"/>
  <c r="L18" i="4"/>
  <c r="I19" i="4"/>
  <c r="J19" i="4" s="1"/>
  <c r="K19" i="4" s="1"/>
  <c r="L19" i="4"/>
  <c r="I20" i="4"/>
  <c r="J20" i="4" s="1"/>
  <c r="K20" i="4" s="1"/>
  <c r="L20" i="4"/>
  <c r="I21" i="4"/>
  <c r="J21" i="4" s="1"/>
  <c r="K21" i="4" s="1"/>
  <c r="L21" i="4"/>
  <c r="I22" i="4"/>
  <c r="J22" i="4" s="1"/>
  <c r="K22" i="4" s="1"/>
  <c r="L22" i="4"/>
  <c r="I23" i="4"/>
  <c r="J23" i="4" s="1"/>
  <c r="K23" i="4" s="1"/>
  <c r="L23" i="4"/>
  <c r="I24" i="4"/>
  <c r="J24" i="4" s="1"/>
  <c r="K24" i="4" s="1"/>
  <c r="L24" i="4"/>
  <c r="I25" i="4"/>
  <c r="J25" i="4" s="1"/>
  <c r="K25" i="4" s="1"/>
  <c r="L25" i="4"/>
  <c r="I26" i="4"/>
  <c r="J26" i="4" s="1"/>
  <c r="K26" i="4" s="1"/>
  <c r="L26" i="4"/>
  <c r="I27" i="4"/>
  <c r="J27" i="4" s="1"/>
  <c r="K27" i="4" s="1"/>
  <c r="L27" i="4"/>
  <c r="I28" i="4"/>
  <c r="J28" i="4" s="1"/>
  <c r="K28" i="4" s="1"/>
  <c r="L28" i="4"/>
  <c r="I29" i="4"/>
  <c r="J29" i="4" s="1"/>
  <c r="K29" i="4" s="1"/>
  <c r="L29" i="4"/>
  <c r="I30" i="4"/>
  <c r="J30" i="4" s="1"/>
  <c r="K30" i="4" s="1"/>
  <c r="L30" i="4"/>
  <c r="I31" i="4"/>
  <c r="J31" i="4" s="1"/>
  <c r="K31" i="4" s="1"/>
  <c r="L31" i="4"/>
  <c r="I32" i="4"/>
  <c r="J32" i="4" s="1"/>
  <c r="K32" i="4" s="1"/>
  <c r="L32" i="4"/>
  <c r="I33" i="4"/>
  <c r="J33" i="4" s="1"/>
  <c r="K33" i="4" s="1"/>
  <c r="L33" i="4"/>
  <c r="I34" i="4"/>
  <c r="J34" i="4" s="1"/>
  <c r="K34" i="4" s="1"/>
  <c r="L34" i="4"/>
  <c r="I35" i="4"/>
  <c r="J35" i="4" s="1"/>
  <c r="K35" i="4" s="1"/>
  <c r="L35" i="4"/>
  <c r="I36" i="4"/>
  <c r="J36" i="4" s="1"/>
  <c r="K36" i="4" s="1"/>
  <c r="L36" i="4"/>
  <c r="I37" i="4"/>
  <c r="J37" i="4" s="1"/>
  <c r="K37" i="4" s="1"/>
  <c r="L37" i="4"/>
  <c r="I38" i="4"/>
  <c r="J38" i="4" s="1"/>
  <c r="K38" i="4" s="1"/>
  <c r="L38" i="4"/>
  <c r="I39" i="4"/>
  <c r="J39" i="4" s="1"/>
  <c r="K39" i="4" s="1"/>
  <c r="L39" i="4"/>
  <c r="I40" i="4"/>
  <c r="J40" i="4" s="1"/>
  <c r="K40" i="4" s="1"/>
  <c r="L40" i="4"/>
  <c r="I41" i="4"/>
  <c r="J41" i="4" s="1"/>
  <c r="K41" i="4" s="1"/>
  <c r="L41" i="4"/>
  <c r="I42" i="4"/>
  <c r="J42" i="4" s="1"/>
  <c r="K42" i="4" s="1"/>
  <c r="L42" i="4"/>
  <c r="I43" i="4"/>
  <c r="J43" i="4" s="1"/>
  <c r="K43" i="4" s="1"/>
  <c r="L43" i="4"/>
  <c r="I44" i="4"/>
  <c r="J44" i="4" s="1"/>
  <c r="K44" i="4" s="1"/>
  <c r="L44" i="4"/>
  <c r="I45" i="4"/>
  <c r="J45" i="4" s="1"/>
  <c r="K45" i="4" s="1"/>
  <c r="L45" i="4"/>
  <c r="I46" i="4"/>
  <c r="J46" i="4" s="1"/>
  <c r="K46" i="4" s="1"/>
  <c r="L46" i="4"/>
  <c r="I47" i="4"/>
  <c r="J47" i="4" s="1"/>
  <c r="K47" i="4" s="1"/>
  <c r="L47" i="4"/>
  <c r="I48" i="4"/>
  <c r="J48" i="4" s="1"/>
  <c r="K48" i="4" s="1"/>
  <c r="L48" i="4"/>
  <c r="I49" i="4"/>
  <c r="J49" i="4" s="1"/>
  <c r="K49" i="4" s="1"/>
  <c r="L49" i="4"/>
  <c r="I50" i="4"/>
  <c r="J50" i="4" s="1"/>
  <c r="K50" i="4" s="1"/>
  <c r="L50" i="4"/>
  <c r="I51" i="4"/>
  <c r="J51" i="4" s="1"/>
  <c r="K51" i="4" s="1"/>
  <c r="L51" i="4"/>
  <c r="I52" i="4"/>
  <c r="J52" i="4" s="1"/>
  <c r="K52" i="4" s="1"/>
  <c r="L52" i="4"/>
  <c r="I53" i="4"/>
  <c r="J53" i="4" s="1"/>
  <c r="K53" i="4" s="1"/>
  <c r="L53" i="4"/>
  <c r="I54" i="4"/>
  <c r="J54" i="4" s="1"/>
  <c r="K54" i="4" s="1"/>
  <c r="L54" i="4"/>
  <c r="I55" i="4"/>
  <c r="J55" i="4" s="1"/>
  <c r="K55" i="4" s="1"/>
  <c r="L55" i="4"/>
  <c r="I56" i="4"/>
  <c r="J56" i="4" s="1"/>
  <c r="K56" i="4" s="1"/>
  <c r="L56" i="4"/>
  <c r="I57" i="4"/>
  <c r="J57" i="4" s="1"/>
  <c r="K57" i="4" s="1"/>
  <c r="L57" i="4"/>
  <c r="I58" i="4"/>
  <c r="J58" i="4" s="1"/>
  <c r="K58" i="4" s="1"/>
  <c r="L58" i="4"/>
  <c r="I59" i="4"/>
  <c r="J59" i="4" s="1"/>
  <c r="K59" i="4" s="1"/>
  <c r="L59" i="4"/>
  <c r="I60" i="4"/>
  <c r="J60" i="4" s="1"/>
  <c r="K60" i="4" s="1"/>
  <c r="L60" i="4"/>
  <c r="I61" i="4"/>
  <c r="J61" i="4" s="1"/>
  <c r="K61" i="4" s="1"/>
  <c r="L61" i="4"/>
  <c r="I62" i="4"/>
  <c r="J62" i="4" s="1"/>
  <c r="K62" i="4" s="1"/>
  <c r="L62" i="4"/>
  <c r="I63" i="4"/>
  <c r="J63" i="4" s="1"/>
  <c r="K63" i="4" s="1"/>
  <c r="L63" i="4"/>
  <c r="I64" i="4"/>
  <c r="J64" i="4" s="1"/>
  <c r="K64" i="4" s="1"/>
  <c r="L64" i="4"/>
  <c r="I65" i="4"/>
  <c r="J65" i="4" s="1"/>
  <c r="K65" i="4" s="1"/>
  <c r="L65" i="4"/>
  <c r="I66" i="4"/>
  <c r="J66" i="4" s="1"/>
  <c r="K66" i="4" s="1"/>
  <c r="L66" i="4"/>
  <c r="I67" i="4"/>
  <c r="J67" i="4" s="1"/>
  <c r="K67" i="4" s="1"/>
  <c r="L67" i="4"/>
  <c r="I68" i="4"/>
  <c r="J68" i="4" s="1"/>
  <c r="K68" i="4" s="1"/>
  <c r="L68" i="4"/>
  <c r="I69" i="4"/>
  <c r="J69" i="4" s="1"/>
  <c r="K69" i="4" s="1"/>
  <c r="L69" i="4"/>
  <c r="I70" i="4"/>
  <c r="J70" i="4" s="1"/>
  <c r="K70" i="4" s="1"/>
  <c r="L70" i="4"/>
  <c r="I71" i="4"/>
  <c r="J71" i="4" s="1"/>
  <c r="K71" i="4" s="1"/>
  <c r="L71" i="4"/>
  <c r="I72" i="4"/>
  <c r="J72" i="4" s="1"/>
  <c r="K72" i="4" s="1"/>
  <c r="L72" i="4"/>
  <c r="I73" i="4"/>
  <c r="J73" i="4" s="1"/>
  <c r="K73" i="4" s="1"/>
  <c r="L73" i="4"/>
  <c r="I74" i="4"/>
  <c r="J74" i="4" s="1"/>
  <c r="K74" i="4" s="1"/>
  <c r="L74" i="4"/>
  <c r="I75" i="4"/>
  <c r="J75" i="4" s="1"/>
  <c r="K75" i="4" s="1"/>
  <c r="L75" i="4"/>
  <c r="I76" i="4"/>
  <c r="J76" i="4" s="1"/>
  <c r="K76" i="4" s="1"/>
  <c r="L76" i="4"/>
  <c r="I77" i="4"/>
  <c r="J77" i="4" s="1"/>
  <c r="K77" i="4" s="1"/>
  <c r="L77" i="4"/>
  <c r="I78" i="4"/>
  <c r="J78" i="4" s="1"/>
  <c r="K78" i="4" s="1"/>
  <c r="L78" i="4"/>
  <c r="I79" i="4"/>
  <c r="J79" i="4" s="1"/>
  <c r="K79" i="4" s="1"/>
  <c r="L79" i="4"/>
  <c r="I80" i="4"/>
  <c r="J80" i="4" s="1"/>
  <c r="K80" i="4" s="1"/>
  <c r="L80" i="4"/>
  <c r="I81" i="4"/>
  <c r="J81" i="4" s="1"/>
  <c r="K81" i="4" s="1"/>
  <c r="L81" i="4"/>
  <c r="I82" i="4"/>
  <c r="J82" i="4" s="1"/>
  <c r="K82" i="4" s="1"/>
  <c r="L82" i="4"/>
  <c r="I83" i="4"/>
  <c r="J83" i="4" s="1"/>
  <c r="K83" i="4" s="1"/>
  <c r="L83" i="4"/>
  <c r="I84" i="4"/>
  <c r="J84" i="4" s="1"/>
  <c r="K84" i="4" s="1"/>
  <c r="L84" i="4"/>
  <c r="I85" i="4"/>
  <c r="J85" i="4" s="1"/>
  <c r="K85" i="4" s="1"/>
  <c r="L85" i="4"/>
  <c r="I86" i="4"/>
  <c r="J86" i="4" s="1"/>
  <c r="K86" i="4" s="1"/>
  <c r="L86" i="4"/>
  <c r="I87" i="4"/>
  <c r="J87" i="4" s="1"/>
  <c r="K87" i="4" s="1"/>
  <c r="L87" i="4"/>
  <c r="I88" i="4"/>
  <c r="J88" i="4" s="1"/>
  <c r="K88" i="4" s="1"/>
  <c r="L88" i="4"/>
  <c r="I89" i="4"/>
  <c r="J89" i="4" s="1"/>
  <c r="K89" i="4" s="1"/>
  <c r="L89" i="4"/>
  <c r="I90" i="4"/>
  <c r="J90" i="4" s="1"/>
  <c r="K90" i="4" s="1"/>
  <c r="L90" i="4"/>
  <c r="I91" i="4"/>
  <c r="J91" i="4" s="1"/>
  <c r="K91" i="4" s="1"/>
  <c r="L91" i="4"/>
  <c r="I92" i="4"/>
  <c r="J92" i="4"/>
  <c r="K92" i="4" s="1"/>
  <c r="L92" i="4"/>
  <c r="I93" i="4"/>
  <c r="J93" i="4" s="1"/>
  <c r="K93" i="4" s="1"/>
  <c r="L93" i="4"/>
  <c r="I94" i="4"/>
  <c r="J94" i="4" s="1"/>
  <c r="K94" i="4" s="1"/>
  <c r="L94" i="4"/>
  <c r="I95" i="4"/>
  <c r="J95" i="4" s="1"/>
  <c r="K95" i="4" s="1"/>
  <c r="L95" i="4"/>
  <c r="I96" i="4"/>
  <c r="J96" i="4" s="1"/>
  <c r="K96" i="4" s="1"/>
  <c r="L96" i="4"/>
  <c r="I97" i="4"/>
  <c r="J97" i="4" s="1"/>
  <c r="K97" i="4" s="1"/>
  <c r="L97" i="4"/>
  <c r="I98" i="4"/>
  <c r="J98" i="4" s="1"/>
  <c r="K98" i="4" s="1"/>
  <c r="L98" i="4"/>
  <c r="I99" i="4"/>
  <c r="J99" i="4" s="1"/>
  <c r="K99" i="4" s="1"/>
  <c r="L99" i="4"/>
  <c r="I100" i="4"/>
  <c r="J100" i="4" s="1"/>
  <c r="K100" i="4" s="1"/>
  <c r="L100" i="4"/>
  <c r="I101" i="4"/>
  <c r="J101" i="4" s="1"/>
  <c r="K101" i="4" s="1"/>
  <c r="L101" i="4"/>
  <c r="I102" i="4"/>
  <c r="J102" i="4" s="1"/>
  <c r="K102" i="4" s="1"/>
  <c r="L102" i="4"/>
  <c r="I103" i="4"/>
  <c r="J103" i="4" s="1"/>
  <c r="K103" i="4" s="1"/>
  <c r="L103" i="4"/>
  <c r="I104" i="4"/>
  <c r="J104" i="4" s="1"/>
  <c r="K104" i="4" s="1"/>
  <c r="L104" i="4"/>
  <c r="I105" i="4"/>
  <c r="J105" i="4" s="1"/>
  <c r="K105" i="4" s="1"/>
  <c r="L105" i="4"/>
  <c r="I106" i="4"/>
  <c r="J106" i="4" s="1"/>
  <c r="K106" i="4" s="1"/>
  <c r="L106" i="4"/>
  <c r="I107" i="4"/>
  <c r="J107" i="4" s="1"/>
  <c r="K107" i="4" s="1"/>
  <c r="L107" i="4"/>
  <c r="I108" i="4"/>
  <c r="J108" i="4" s="1"/>
  <c r="K108" i="4" s="1"/>
  <c r="L108" i="4"/>
  <c r="I109" i="4"/>
  <c r="J109" i="4"/>
  <c r="K109" i="4" s="1"/>
  <c r="L109" i="4"/>
  <c r="I110" i="4"/>
  <c r="J110" i="4" s="1"/>
  <c r="K110" i="4" s="1"/>
  <c r="L110" i="4"/>
  <c r="I111" i="4"/>
  <c r="J111" i="4" s="1"/>
  <c r="K111" i="4" s="1"/>
  <c r="L111" i="4"/>
  <c r="I112" i="4"/>
  <c r="J112" i="4" s="1"/>
  <c r="K112" i="4" s="1"/>
  <c r="L112" i="4"/>
  <c r="I113" i="4"/>
  <c r="J113" i="4"/>
  <c r="K113" i="4" s="1"/>
  <c r="L113" i="4"/>
  <c r="I114" i="4"/>
  <c r="J114" i="4" s="1"/>
  <c r="K114" i="4" s="1"/>
  <c r="L114" i="4"/>
  <c r="I115" i="4"/>
  <c r="J115" i="4" s="1"/>
  <c r="K115" i="4" s="1"/>
  <c r="L115" i="4"/>
  <c r="I116" i="4"/>
  <c r="J116" i="4" s="1"/>
  <c r="K116" i="4" s="1"/>
  <c r="L116" i="4"/>
  <c r="I117" i="4"/>
  <c r="J117" i="4"/>
  <c r="K117" i="4" s="1"/>
  <c r="L117" i="4"/>
  <c r="I118" i="4"/>
  <c r="J118" i="4" s="1"/>
  <c r="K118" i="4" s="1"/>
  <c r="L118" i="4"/>
  <c r="I119" i="4"/>
  <c r="J119" i="4" s="1"/>
  <c r="K119" i="4" s="1"/>
  <c r="L119" i="4"/>
  <c r="I120" i="4"/>
  <c r="J120" i="4" s="1"/>
  <c r="K120" i="4" s="1"/>
  <c r="L120" i="4"/>
  <c r="I121" i="4"/>
  <c r="J121" i="4"/>
  <c r="K121" i="4" s="1"/>
  <c r="L121" i="4"/>
  <c r="I122" i="4"/>
  <c r="J122" i="4" s="1"/>
  <c r="K122" i="4" s="1"/>
  <c r="L122" i="4"/>
  <c r="I123" i="4"/>
  <c r="J123" i="4" s="1"/>
  <c r="K123" i="4" s="1"/>
  <c r="L123" i="4"/>
  <c r="I124" i="4"/>
  <c r="J124" i="4"/>
  <c r="K124" i="4" s="1"/>
  <c r="L124" i="4"/>
  <c r="I125" i="4"/>
  <c r="J125" i="4" s="1"/>
  <c r="K125" i="4" s="1"/>
  <c r="L125" i="4"/>
  <c r="I126" i="4"/>
  <c r="J126" i="4" s="1"/>
  <c r="K126" i="4" s="1"/>
  <c r="L126" i="4"/>
  <c r="I127" i="4"/>
  <c r="J127" i="4" s="1"/>
  <c r="K127" i="4" s="1"/>
  <c r="L127" i="4"/>
  <c r="I128" i="4"/>
  <c r="J128" i="4"/>
  <c r="K128" i="4" s="1"/>
  <c r="L128" i="4"/>
  <c r="I129" i="4"/>
  <c r="J129" i="4" s="1"/>
  <c r="K129" i="4" s="1"/>
  <c r="L129" i="4"/>
  <c r="I130" i="4"/>
  <c r="J130" i="4" s="1"/>
  <c r="K130" i="4" s="1"/>
  <c r="L130" i="4"/>
  <c r="I131" i="4"/>
  <c r="J131" i="4" s="1"/>
  <c r="K131" i="4" s="1"/>
  <c r="L131" i="4"/>
  <c r="I132" i="4"/>
  <c r="J132" i="4"/>
  <c r="K132" i="4" s="1"/>
  <c r="L132" i="4"/>
  <c r="L133" i="4"/>
  <c r="L134" i="4"/>
  <c r="L135" i="4"/>
  <c r="L136" i="4"/>
  <c r="L137" i="4"/>
  <c r="L138" i="4"/>
  <c r="L139" i="4"/>
  <c r="L140" i="4"/>
  <c r="L141" i="4"/>
  <c r="L12" i="4"/>
  <c r="H53" i="2"/>
  <c r="I53" i="2"/>
  <c r="I27" i="2"/>
  <c r="I19" i="2"/>
  <c r="I31" i="2"/>
  <c r="C690" i="2"/>
  <c r="D690" i="2"/>
  <c r="E690" i="2"/>
  <c r="F690" i="2"/>
  <c r="G690" i="2"/>
  <c r="H690" i="2"/>
  <c r="I690" i="2"/>
  <c r="J690" i="2"/>
  <c r="K690" i="2"/>
  <c r="C691" i="2"/>
  <c r="D691" i="2"/>
  <c r="E691" i="2"/>
  <c r="F691" i="2"/>
  <c r="G691" i="2"/>
  <c r="H691" i="2"/>
  <c r="I691" i="2"/>
  <c r="J691" i="2"/>
  <c r="K691" i="2"/>
  <c r="C692" i="2"/>
  <c r="D692" i="2"/>
  <c r="E692" i="2"/>
  <c r="F692" i="2"/>
  <c r="G692" i="2"/>
  <c r="H692" i="2"/>
  <c r="I692" i="2"/>
  <c r="J692" i="2"/>
  <c r="K692" i="2"/>
  <c r="C693" i="2"/>
  <c r="D693" i="2"/>
  <c r="E693" i="2"/>
  <c r="F693" i="2"/>
  <c r="G693" i="2"/>
  <c r="H693" i="2"/>
  <c r="I693" i="2"/>
  <c r="J693" i="2"/>
  <c r="K693" i="2"/>
  <c r="C694" i="2"/>
  <c r="D694" i="2"/>
  <c r="E694" i="2"/>
  <c r="F694" i="2"/>
  <c r="G694" i="2"/>
  <c r="H694" i="2"/>
  <c r="I694" i="2"/>
  <c r="J694" i="2"/>
  <c r="K694" i="2"/>
  <c r="C695" i="2"/>
  <c r="D695" i="2"/>
  <c r="E695" i="2"/>
  <c r="F695" i="2"/>
  <c r="G695" i="2"/>
  <c r="H695" i="2"/>
  <c r="I695" i="2"/>
  <c r="J695" i="2"/>
  <c r="K695" i="2"/>
  <c r="C696" i="2"/>
  <c r="D696" i="2"/>
  <c r="E696" i="2"/>
  <c r="F696" i="2"/>
  <c r="G696" i="2"/>
  <c r="H696" i="2"/>
  <c r="I696" i="2"/>
  <c r="J696" i="2"/>
  <c r="K696" i="2"/>
  <c r="C697" i="2"/>
  <c r="D697" i="2"/>
  <c r="E697" i="2"/>
  <c r="F697" i="2"/>
  <c r="G697" i="2"/>
  <c r="H697" i="2"/>
  <c r="I697" i="2"/>
  <c r="J697" i="2"/>
  <c r="K697" i="2"/>
  <c r="C698" i="2"/>
  <c r="D698" i="2"/>
  <c r="E698" i="2"/>
  <c r="F698" i="2"/>
  <c r="G698" i="2"/>
  <c r="H698" i="2"/>
  <c r="I698" i="2"/>
  <c r="J698" i="2"/>
  <c r="K698" i="2"/>
  <c r="C699" i="2"/>
  <c r="D699" i="2"/>
  <c r="E699" i="2"/>
  <c r="F699" i="2"/>
  <c r="G699" i="2"/>
  <c r="H699" i="2"/>
  <c r="I699" i="2"/>
  <c r="J699" i="2"/>
  <c r="K699" i="2"/>
  <c r="C700" i="2"/>
  <c r="D700" i="2"/>
  <c r="E700" i="2"/>
  <c r="F700" i="2"/>
  <c r="G700" i="2"/>
  <c r="H700" i="2"/>
  <c r="I700" i="2"/>
  <c r="J700" i="2"/>
  <c r="K700" i="2"/>
  <c r="C701" i="2"/>
  <c r="D701" i="2"/>
  <c r="E701" i="2"/>
  <c r="F701" i="2"/>
  <c r="G701" i="2"/>
  <c r="H701" i="2"/>
  <c r="I701" i="2"/>
  <c r="J701" i="2"/>
  <c r="K701" i="2"/>
  <c r="C702" i="2"/>
  <c r="D702" i="2"/>
  <c r="E702" i="2"/>
  <c r="F702" i="2"/>
  <c r="G702" i="2"/>
  <c r="H702" i="2"/>
  <c r="I702" i="2"/>
  <c r="J702" i="2"/>
  <c r="K702" i="2"/>
  <c r="C703" i="2"/>
  <c r="D703" i="2"/>
  <c r="E703" i="2"/>
  <c r="F703" i="2"/>
  <c r="G703" i="2"/>
  <c r="H703" i="2"/>
  <c r="I703" i="2"/>
  <c r="J703" i="2"/>
  <c r="K703" i="2"/>
  <c r="C704" i="2"/>
  <c r="D704" i="2"/>
  <c r="E704" i="2"/>
  <c r="F704" i="2"/>
  <c r="G704" i="2"/>
  <c r="H704" i="2"/>
  <c r="I704" i="2"/>
  <c r="J704" i="2"/>
  <c r="K704" i="2"/>
  <c r="C705" i="2"/>
  <c r="D705" i="2"/>
  <c r="E705" i="2"/>
  <c r="F705" i="2"/>
  <c r="G705" i="2"/>
  <c r="H705" i="2"/>
  <c r="I705" i="2"/>
  <c r="J705" i="2"/>
  <c r="K705" i="2"/>
  <c r="C706" i="2"/>
  <c r="D706" i="2"/>
  <c r="E706" i="2"/>
  <c r="F706" i="2"/>
  <c r="G706" i="2"/>
  <c r="H706" i="2"/>
  <c r="I706" i="2"/>
  <c r="J706" i="2"/>
  <c r="K706" i="2"/>
  <c r="C707" i="2"/>
  <c r="D707" i="2"/>
  <c r="E707" i="2"/>
  <c r="F707" i="2"/>
  <c r="G707" i="2"/>
  <c r="H707" i="2"/>
  <c r="I707" i="2"/>
  <c r="J707" i="2"/>
  <c r="K707" i="2"/>
  <c r="C708" i="2"/>
  <c r="D708" i="2"/>
  <c r="E708" i="2"/>
  <c r="F708" i="2"/>
  <c r="G708" i="2"/>
  <c r="H708" i="2"/>
  <c r="I708" i="2"/>
  <c r="J708" i="2"/>
  <c r="K708" i="2"/>
  <c r="C709" i="2"/>
  <c r="D709" i="2"/>
  <c r="E709" i="2"/>
  <c r="F709" i="2"/>
  <c r="G709" i="2"/>
  <c r="H709" i="2"/>
  <c r="I709" i="2"/>
  <c r="J709" i="2"/>
  <c r="K709" i="2"/>
  <c r="C710" i="2"/>
  <c r="D710" i="2"/>
  <c r="E710" i="2"/>
  <c r="F710" i="2"/>
  <c r="G710" i="2"/>
  <c r="H710" i="2"/>
  <c r="I710" i="2"/>
  <c r="J710" i="2"/>
  <c r="K710" i="2"/>
  <c r="C711" i="2"/>
  <c r="D711" i="2"/>
  <c r="E711" i="2"/>
  <c r="F711" i="2"/>
  <c r="G711" i="2"/>
  <c r="H711" i="2"/>
  <c r="I711" i="2"/>
  <c r="J711" i="2"/>
  <c r="K711" i="2"/>
  <c r="C712" i="2"/>
  <c r="D712" i="2"/>
  <c r="E712" i="2"/>
  <c r="F712" i="2"/>
  <c r="G712" i="2"/>
  <c r="H712" i="2"/>
  <c r="I712" i="2"/>
  <c r="J712" i="2"/>
  <c r="K712" i="2"/>
  <c r="C713" i="2"/>
  <c r="D713" i="2"/>
  <c r="E713" i="2"/>
  <c r="F713" i="2"/>
  <c r="G713" i="2"/>
  <c r="H713" i="2"/>
  <c r="I713" i="2"/>
  <c r="J713" i="2"/>
  <c r="K713" i="2"/>
  <c r="C714" i="2"/>
  <c r="D714" i="2"/>
  <c r="E714" i="2"/>
  <c r="F714" i="2"/>
  <c r="G714" i="2"/>
  <c r="H714" i="2"/>
  <c r="I714" i="2"/>
  <c r="J714" i="2"/>
  <c r="K714" i="2"/>
  <c r="C715" i="2"/>
  <c r="D715" i="2"/>
  <c r="E715" i="2"/>
  <c r="F715" i="2"/>
  <c r="G715" i="2"/>
  <c r="H715" i="2"/>
  <c r="I715" i="2"/>
  <c r="J715" i="2"/>
  <c r="K715" i="2"/>
  <c r="C716" i="2"/>
  <c r="D716" i="2"/>
  <c r="E716" i="2"/>
  <c r="F716" i="2"/>
  <c r="G716" i="2"/>
  <c r="H716" i="2"/>
  <c r="I716" i="2"/>
  <c r="J716" i="2"/>
  <c r="K716" i="2"/>
  <c r="C717" i="2"/>
  <c r="D717" i="2"/>
  <c r="E717" i="2"/>
  <c r="F717" i="2"/>
  <c r="G717" i="2"/>
  <c r="H717" i="2"/>
  <c r="I717" i="2"/>
  <c r="J717" i="2"/>
  <c r="K717" i="2"/>
  <c r="C718" i="2"/>
  <c r="D718" i="2"/>
  <c r="E718" i="2"/>
  <c r="F718" i="2"/>
  <c r="G718" i="2"/>
  <c r="H718" i="2"/>
  <c r="I718" i="2"/>
  <c r="J718" i="2"/>
  <c r="K718" i="2"/>
  <c r="C719" i="2"/>
  <c r="D719" i="2"/>
  <c r="E719" i="2"/>
  <c r="F719" i="2"/>
  <c r="G719" i="2"/>
  <c r="H719" i="2"/>
  <c r="I719" i="2"/>
  <c r="J719" i="2"/>
  <c r="K719" i="2"/>
  <c r="C720" i="2"/>
  <c r="D720" i="2"/>
  <c r="E720" i="2"/>
  <c r="F720" i="2"/>
  <c r="G720" i="2"/>
  <c r="H720" i="2"/>
  <c r="I720" i="2"/>
  <c r="J720" i="2"/>
  <c r="K720" i="2"/>
  <c r="C721" i="2"/>
  <c r="D721" i="2"/>
  <c r="E721" i="2"/>
  <c r="F721" i="2"/>
  <c r="G721" i="2"/>
  <c r="H721" i="2"/>
  <c r="I721" i="2"/>
  <c r="J721" i="2"/>
  <c r="K721" i="2"/>
  <c r="C722" i="2"/>
  <c r="D722" i="2"/>
  <c r="E722" i="2"/>
  <c r="F722" i="2"/>
  <c r="G722" i="2"/>
  <c r="H722" i="2"/>
  <c r="I722" i="2"/>
  <c r="J722" i="2"/>
  <c r="K722" i="2"/>
  <c r="C723" i="2"/>
  <c r="D723" i="2"/>
  <c r="E723" i="2"/>
  <c r="F723" i="2"/>
  <c r="G723" i="2"/>
  <c r="H723" i="2"/>
  <c r="I723" i="2"/>
  <c r="J723" i="2"/>
  <c r="K723" i="2"/>
  <c r="C724" i="2"/>
  <c r="D724" i="2"/>
  <c r="E724" i="2"/>
  <c r="F724" i="2"/>
  <c r="G724" i="2"/>
  <c r="H724" i="2"/>
  <c r="I724" i="2"/>
  <c r="J724" i="2"/>
  <c r="K724" i="2"/>
  <c r="C725" i="2"/>
  <c r="D725" i="2"/>
  <c r="E725" i="2"/>
  <c r="F725" i="2"/>
  <c r="G725" i="2"/>
  <c r="H725" i="2"/>
  <c r="I725" i="2"/>
  <c r="J725" i="2"/>
  <c r="K725" i="2"/>
  <c r="C726" i="2"/>
  <c r="D726" i="2"/>
  <c r="E726" i="2"/>
  <c r="F726" i="2"/>
  <c r="G726" i="2"/>
  <c r="H726" i="2"/>
  <c r="I726" i="2"/>
  <c r="J726" i="2"/>
  <c r="K726" i="2"/>
  <c r="C727" i="2"/>
  <c r="D727" i="2"/>
  <c r="E727" i="2"/>
  <c r="F727" i="2"/>
  <c r="G727" i="2"/>
  <c r="H727" i="2"/>
  <c r="I727" i="2"/>
  <c r="J727" i="2"/>
  <c r="K727" i="2"/>
  <c r="C728" i="2"/>
  <c r="D728" i="2"/>
  <c r="E728" i="2"/>
  <c r="F728" i="2"/>
  <c r="G728" i="2"/>
  <c r="H728" i="2"/>
  <c r="I728" i="2"/>
  <c r="J728" i="2"/>
  <c r="K728" i="2"/>
  <c r="C729" i="2"/>
  <c r="D729" i="2"/>
  <c r="E729" i="2"/>
  <c r="F729" i="2"/>
  <c r="G729" i="2"/>
  <c r="H729" i="2"/>
  <c r="I729" i="2"/>
  <c r="J729" i="2"/>
  <c r="K729" i="2"/>
  <c r="C730" i="2"/>
  <c r="D730" i="2"/>
  <c r="E730" i="2"/>
  <c r="F730" i="2"/>
  <c r="G730" i="2"/>
  <c r="H730" i="2"/>
  <c r="I730" i="2"/>
  <c r="J730" i="2"/>
  <c r="K730" i="2"/>
  <c r="C731" i="2"/>
  <c r="D731" i="2"/>
  <c r="E731" i="2"/>
  <c r="F731" i="2"/>
  <c r="G731" i="2"/>
  <c r="H731" i="2"/>
  <c r="I731" i="2"/>
  <c r="J731" i="2"/>
  <c r="K731" i="2"/>
  <c r="C732" i="2"/>
  <c r="D732" i="2"/>
  <c r="E732" i="2"/>
  <c r="F732" i="2"/>
  <c r="G732" i="2"/>
  <c r="H732" i="2"/>
  <c r="I732" i="2"/>
  <c r="J732" i="2"/>
  <c r="K732" i="2"/>
  <c r="C733" i="2"/>
  <c r="D733" i="2"/>
  <c r="E733" i="2"/>
  <c r="F733" i="2"/>
  <c r="G733" i="2"/>
  <c r="H733" i="2"/>
  <c r="I733" i="2"/>
  <c r="J733" i="2"/>
  <c r="K733" i="2"/>
  <c r="C734" i="2"/>
  <c r="D734" i="2"/>
  <c r="E734" i="2"/>
  <c r="F734" i="2"/>
  <c r="G734" i="2"/>
  <c r="H734" i="2"/>
  <c r="I734" i="2"/>
  <c r="J734" i="2"/>
  <c r="K734" i="2"/>
  <c r="C735" i="2"/>
  <c r="D735" i="2"/>
  <c r="E735" i="2"/>
  <c r="F735" i="2"/>
  <c r="G735" i="2"/>
  <c r="H735" i="2"/>
  <c r="I735" i="2"/>
  <c r="J735" i="2"/>
  <c r="K735" i="2"/>
  <c r="C736" i="2"/>
  <c r="D736" i="2"/>
  <c r="E736" i="2"/>
  <c r="F736" i="2"/>
  <c r="G736" i="2"/>
  <c r="H736" i="2"/>
  <c r="I736" i="2"/>
  <c r="J736" i="2"/>
  <c r="K736" i="2"/>
  <c r="C737" i="2"/>
  <c r="D737" i="2"/>
  <c r="E737" i="2"/>
  <c r="F737" i="2"/>
  <c r="G737" i="2"/>
  <c r="H737" i="2"/>
  <c r="I737" i="2"/>
  <c r="J737" i="2"/>
  <c r="K737" i="2"/>
  <c r="C738" i="2"/>
  <c r="D738" i="2"/>
  <c r="E738" i="2"/>
  <c r="F738" i="2"/>
  <c r="G738" i="2"/>
  <c r="H738" i="2"/>
  <c r="I738" i="2"/>
  <c r="J738" i="2"/>
  <c r="K738" i="2"/>
  <c r="C739" i="2"/>
  <c r="D739" i="2"/>
  <c r="E739" i="2"/>
  <c r="F739" i="2"/>
  <c r="G739" i="2"/>
  <c r="H739" i="2"/>
  <c r="I739" i="2"/>
  <c r="J739" i="2"/>
  <c r="K739" i="2"/>
  <c r="C740" i="2"/>
  <c r="D740" i="2"/>
  <c r="E740" i="2"/>
  <c r="F740" i="2"/>
  <c r="G740" i="2"/>
  <c r="H740" i="2"/>
  <c r="I740" i="2"/>
  <c r="J740" i="2"/>
  <c r="K740" i="2"/>
  <c r="C741" i="2"/>
  <c r="D741" i="2"/>
  <c r="E741" i="2"/>
  <c r="F741" i="2"/>
  <c r="G741" i="2"/>
  <c r="H741" i="2"/>
  <c r="I741" i="2"/>
  <c r="J741" i="2"/>
  <c r="K741" i="2"/>
  <c r="C742" i="2"/>
  <c r="D742" i="2"/>
  <c r="E742" i="2"/>
  <c r="F742" i="2"/>
  <c r="G742" i="2"/>
  <c r="H742" i="2"/>
  <c r="I742" i="2"/>
  <c r="J742" i="2"/>
  <c r="K742" i="2"/>
  <c r="C743" i="2"/>
  <c r="D743" i="2"/>
  <c r="E743" i="2"/>
  <c r="F743" i="2"/>
  <c r="G743" i="2"/>
  <c r="H743" i="2"/>
  <c r="I743" i="2"/>
  <c r="J743" i="2"/>
  <c r="K743" i="2"/>
  <c r="C744" i="2"/>
  <c r="D744" i="2"/>
  <c r="E744" i="2"/>
  <c r="F744" i="2"/>
  <c r="G744" i="2"/>
  <c r="H744" i="2"/>
  <c r="I744" i="2"/>
  <c r="J744" i="2"/>
  <c r="K744" i="2"/>
  <c r="C745" i="2"/>
  <c r="D745" i="2"/>
  <c r="E745" i="2"/>
  <c r="F745" i="2"/>
  <c r="G745" i="2"/>
  <c r="H745" i="2"/>
  <c r="I745" i="2"/>
  <c r="J745" i="2"/>
  <c r="K745" i="2"/>
  <c r="C746" i="2"/>
  <c r="D746" i="2"/>
  <c r="E746" i="2"/>
  <c r="F746" i="2"/>
  <c r="G746" i="2"/>
  <c r="H746" i="2"/>
  <c r="I746" i="2"/>
  <c r="J746" i="2"/>
  <c r="K746" i="2"/>
  <c r="C747" i="2"/>
  <c r="D747" i="2"/>
  <c r="E747" i="2"/>
  <c r="F747" i="2"/>
  <c r="G747" i="2"/>
  <c r="H747" i="2"/>
  <c r="I747" i="2"/>
  <c r="J747" i="2"/>
  <c r="K747" i="2"/>
  <c r="C748" i="2"/>
  <c r="D748" i="2"/>
  <c r="E748" i="2"/>
  <c r="F748" i="2"/>
  <c r="G748" i="2"/>
  <c r="H748" i="2"/>
  <c r="I748" i="2"/>
  <c r="J748" i="2"/>
  <c r="K748" i="2"/>
  <c r="C749" i="2"/>
  <c r="D749" i="2"/>
  <c r="E749" i="2"/>
  <c r="F749" i="2"/>
  <c r="G749" i="2"/>
  <c r="H749" i="2"/>
  <c r="I749" i="2"/>
  <c r="J749" i="2"/>
  <c r="K749" i="2"/>
  <c r="C750" i="2"/>
  <c r="D750" i="2"/>
  <c r="E750" i="2"/>
  <c r="F750" i="2"/>
  <c r="G750" i="2"/>
  <c r="H750" i="2"/>
  <c r="I750" i="2"/>
  <c r="J750" i="2"/>
  <c r="K750" i="2"/>
  <c r="C751" i="2"/>
  <c r="D751" i="2"/>
  <c r="E751" i="2"/>
  <c r="F751" i="2"/>
  <c r="G751" i="2"/>
  <c r="H751" i="2"/>
  <c r="I751" i="2"/>
  <c r="J751" i="2"/>
  <c r="K751" i="2"/>
  <c r="C752" i="2"/>
  <c r="D752" i="2"/>
  <c r="E752" i="2"/>
  <c r="F752" i="2"/>
  <c r="G752" i="2"/>
  <c r="H752" i="2"/>
  <c r="I752" i="2"/>
  <c r="J752" i="2"/>
  <c r="K752" i="2"/>
  <c r="C753" i="2"/>
  <c r="D753" i="2"/>
  <c r="E753" i="2"/>
  <c r="F753" i="2"/>
  <c r="G753" i="2"/>
  <c r="H753" i="2"/>
  <c r="I753" i="2"/>
  <c r="J753" i="2"/>
  <c r="K753" i="2"/>
  <c r="C754" i="2"/>
  <c r="D754" i="2"/>
  <c r="E754" i="2"/>
  <c r="F754" i="2"/>
  <c r="G754" i="2"/>
  <c r="H754" i="2"/>
  <c r="I754" i="2"/>
  <c r="J754" i="2"/>
  <c r="K754" i="2"/>
  <c r="C755" i="2"/>
  <c r="D755" i="2"/>
  <c r="E755" i="2"/>
  <c r="F755" i="2"/>
  <c r="G755" i="2"/>
  <c r="H755" i="2"/>
  <c r="I755" i="2"/>
  <c r="J755" i="2"/>
  <c r="K755" i="2"/>
  <c r="C756" i="2"/>
  <c r="D756" i="2"/>
  <c r="E756" i="2"/>
  <c r="F756" i="2"/>
  <c r="G756" i="2"/>
  <c r="H756" i="2"/>
  <c r="I756" i="2"/>
  <c r="J756" i="2"/>
  <c r="K756" i="2"/>
  <c r="C757" i="2"/>
  <c r="D757" i="2"/>
  <c r="E757" i="2"/>
  <c r="F757" i="2"/>
  <c r="G757" i="2"/>
  <c r="H757" i="2"/>
  <c r="I757" i="2"/>
  <c r="J757" i="2"/>
  <c r="K757" i="2"/>
  <c r="C758" i="2"/>
  <c r="D758" i="2"/>
  <c r="E758" i="2"/>
  <c r="F758" i="2"/>
  <c r="G758" i="2"/>
  <c r="H758" i="2"/>
  <c r="I758" i="2"/>
  <c r="J758" i="2"/>
  <c r="K758" i="2"/>
  <c r="C759" i="2"/>
  <c r="D759" i="2"/>
  <c r="E759" i="2"/>
  <c r="F759" i="2"/>
  <c r="G759" i="2"/>
  <c r="H759" i="2"/>
  <c r="I759" i="2"/>
  <c r="J759" i="2"/>
  <c r="K759" i="2"/>
  <c r="C760" i="2"/>
  <c r="D760" i="2"/>
  <c r="E760" i="2"/>
  <c r="F760" i="2"/>
  <c r="G760" i="2"/>
  <c r="H760" i="2"/>
  <c r="I760" i="2"/>
  <c r="J760" i="2"/>
  <c r="K760" i="2"/>
  <c r="C761" i="2"/>
  <c r="D761" i="2"/>
  <c r="E761" i="2"/>
  <c r="F761" i="2"/>
  <c r="G761" i="2"/>
  <c r="H761" i="2"/>
  <c r="I761" i="2"/>
  <c r="J761" i="2"/>
  <c r="K761" i="2"/>
  <c r="C762" i="2"/>
  <c r="D762" i="2"/>
  <c r="E762" i="2"/>
  <c r="F762" i="2"/>
  <c r="G762" i="2"/>
  <c r="H762" i="2"/>
  <c r="I762" i="2"/>
  <c r="J762" i="2"/>
  <c r="K762" i="2"/>
  <c r="C763" i="2"/>
  <c r="D763" i="2"/>
  <c r="E763" i="2"/>
  <c r="F763" i="2"/>
  <c r="G763" i="2"/>
  <c r="H763" i="2"/>
  <c r="I763" i="2"/>
  <c r="J763" i="2"/>
  <c r="K763" i="2"/>
  <c r="C764" i="2"/>
  <c r="D764" i="2"/>
  <c r="E764" i="2"/>
  <c r="F764" i="2"/>
  <c r="G764" i="2"/>
  <c r="H764" i="2"/>
  <c r="I764" i="2"/>
  <c r="J764" i="2"/>
  <c r="K764" i="2"/>
  <c r="C765" i="2"/>
  <c r="D765" i="2"/>
  <c r="E765" i="2"/>
  <c r="F765" i="2"/>
  <c r="G765" i="2"/>
  <c r="H765" i="2"/>
  <c r="I765" i="2"/>
  <c r="J765" i="2"/>
  <c r="K765" i="2"/>
  <c r="C766" i="2"/>
  <c r="D766" i="2"/>
  <c r="E766" i="2"/>
  <c r="F766" i="2"/>
  <c r="G766" i="2"/>
  <c r="H766" i="2"/>
  <c r="I766" i="2"/>
  <c r="J766" i="2"/>
  <c r="K766" i="2"/>
  <c r="C767" i="2"/>
  <c r="D767" i="2"/>
  <c r="E767" i="2"/>
  <c r="F767" i="2"/>
  <c r="G767" i="2"/>
  <c r="H767" i="2"/>
  <c r="I767" i="2"/>
  <c r="J767" i="2"/>
  <c r="K767" i="2"/>
  <c r="C768" i="2"/>
  <c r="D768" i="2"/>
  <c r="E768" i="2"/>
  <c r="F768" i="2"/>
  <c r="G768" i="2"/>
  <c r="H768" i="2"/>
  <c r="I768" i="2"/>
  <c r="J768" i="2"/>
  <c r="K768" i="2"/>
  <c r="C769" i="2"/>
  <c r="D769" i="2"/>
  <c r="E769" i="2"/>
  <c r="F769" i="2"/>
  <c r="G769" i="2"/>
  <c r="H769" i="2"/>
  <c r="I769" i="2"/>
  <c r="J769" i="2"/>
  <c r="K769" i="2"/>
  <c r="C770" i="2"/>
  <c r="D770" i="2"/>
  <c r="E770" i="2"/>
  <c r="F770" i="2"/>
  <c r="G770" i="2"/>
  <c r="H770" i="2"/>
  <c r="I770" i="2"/>
  <c r="J770" i="2"/>
  <c r="K770" i="2"/>
  <c r="C771" i="2"/>
  <c r="D771" i="2"/>
  <c r="E771" i="2"/>
  <c r="F771" i="2"/>
  <c r="G771" i="2"/>
  <c r="H771" i="2"/>
  <c r="I771" i="2"/>
  <c r="J771" i="2"/>
  <c r="K771" i="2"/>
  <c r="C772" i="2"/>
  <c r="D772" i="2"/>
  <c r="E772" i="2"/>
  <c r="F772" i="2"/>
  <c r="G772" i="2"/>
  <c r="H772" i="2"/>
  <c r="I772" i="2"/>
  <c r="J772" i="2"/>
  <c r="K772" i="2"/>
  <c r="C773" i="2"/>
  <c r="D773" i="2"/>
  <c r="E773" i="2"/>
  <c r="F773" i="2"/>
  <c r="G773" i="2"/>
  <c r="H773" i="2"/>
  <c r="I773" i="2"/>
  <c r="J773" i="2"/>
  <c r="K773" i="2"/>
  <c r="C774" i="2"/>
  <c r="D774" i="2"/>
  <c r="E774" i="2"/>
  <c r="F774" i="2"/>
  <c r="G774" i="2"/>
  <c r="H774" i="2"/>
  <c r="I774" i="2"/>
  <c r="J774" i="2"/>
  <c r="K774" i="2"/>
  <c r="C775" i="2"/>
  <c r="D775" i="2"/>
  <c r="E775" i="2"/>
  <c r="F775" i="2"/>
  <c r="G775" i="2"/>
  <c r="H775" i="2"/>
  <c r="I775" i="2"/>
  <c r="J775" i="2"/>
  <c r="K775" i="2"/>
  <c r="C776" i="2"/>
  <c r="D776" i="2"/>
  <c r="E776" i="2"/>
  <c r="F776" i="2"/>
  <c r="G776" i="2"/>
  <c r="H776" i="2"/>
  <c r="I776" i="2"/>
  <c r="J776" i="2"/>
  <c r="K776" i="2"/>
  <c r="C777" i="2"/>
  <c r="D777" i="2"/>
  <c r="E777" i="2"/>
  <c r="F777" i="2"/>
  <c r="G777" i="2"/>
  <c r="H777" i="2"/>
  <c r="I777" i="2"/>
  <c r="J777" i="2"/>
  <c r="K777" i="2"/>
  <c r="C778" i="2"/>
  <c r="D778" i="2"/>
  <c r="E778" i="2"/>
  <c r="F778" i="2"/>
  <c r="G778" i="2"/>
  <c r="H778" i="2"/>
  <c r="I778" i="2"/>
  <c r="J778" i="2"/>
  <c r="K778" i="2"/>
  <c r="C779" i="2"/>
  <c r="D779" i="2"/>
  <c r="E779" i="2"/>
  <c r="F779" i="2"/>
  <c r="G779" i="2"/>
  <c r="H779" i="2"/>
  <c r="I779" i="2"/>
  <c r="J779" i="2"/>
  <c r="K779" i="2"/>
  <c r="C780" i="2"/>
  <c r="D780" i="2"/>
  <c r="E780" i="2"/>
  <c r="F780" i="2"/>
  <c r="G780" i="2"/>
  <c r="H780" i="2"/>
  <c r="I780" i="2"/>
  <c r="J780" i="2"/>
  <c r="K780" i="2"/>
  <c r="C781" i="2"/>
  <c r="D781" i="2"/>
  <c r="E781" i="2"/>
  <c r="F781" i="2"/>
  <c r="G781" i="2"/>
  <c r="H781" i="2"/>
  <c r="I781" i="2"/>
  <c r="J781" i="2"/>
  <c r="K781" i="2"/>
  <c r="C782" i="2"/>
  <c r="D782" i="2"/>
  <c r="E782" i="2"/>
  <c r="F782" i="2"/>
  <c r="G782" i="2"/>
  <c r="H782" i="2"/>
  <c r="I782" i="2"/>
  <c r="J782" i="2"/>
  <c r="K782" i="2"/>
  <c r="C783" i="2"/>
  <c r="D783" i="2"/>
  <c r="E783" i="2"/>
  <c r="F783" i="2"/>
  <c r="G783" i="2"/>
  <c r="H783" i="2"/>
  <c r="I783" i="2"/>
  <c r="J783" i="2"/>
  <c r="K783" i="2"/>
  <c r="C784" i="2"/>
  <c r="D784" i="2"/>
  <c r="E784" i="2"/>
  <c r="F784" i="2"/>
  <c r="G784" i="2"/>
  <c r="H784" i="2"/>
  <c r="I784" i="2"/>
  <c r="J784" i="2"/>
  <c r="K784" i="2"/>
  <c r="C785" i="2"/>
  <c r="D785" i="2"/>
  <c r="E785" i="2"/>
  <c r="F785" i="2"/>
  <c r="G785" i="2"/>
  <c r="H785" i="2"/>
  <c r="I785" i="2"/>
  <c r="J785" i="2"/>
  <c r="K785" i="2"/>
  <c r="C786" i="2"/>
  <c r="D786" i="2"/>
  <c r="E786" i="2"/>
  <c r="F786" i="2"/>
  <c r="G786" i="2"/>
  <c r="H786" i="2"/>
  <c r="I786" i="2"/>
  <c r="J786" i="2"/>
  <c r="K786" i="2"/>
  <c r="C787" i="2"/>
  <c r="D787" i="2"/>
  <c r="E787" i="2"/>
  <c r="F787" i="2"/>
  <c r="G787" i="2"/>
  <c r="H787" i="2"/>
  <c r="I787" i="2"/>
  <c r="J787" i="2"/>
  <c r="K787" i="2"/>
  <c r="C788" i="2"/>
  <c r="D788" i="2"/>
  <c r="E788" i="2"/>
  <c r="F788" i="2"/>
  <c r="G788" i="2"/>
  <c r="H788" i="2"/>
  <c r="I788" i="2"/>
  <c r="J788" i="2"/>
  <c r="K788" i="2"/>
  <c r="C789" i="2"/>
  <c r="D789" i="2"/>
  <c r="E789" i="2"/>
  <c r="F789" i="2"/>
  <c r="G789" i="2"/>
  <c r="H789" i="2"/>
  <c r="I789" i="2"/>
  <c r="J789" i="2"/>
  <c r="K789" i="2"/>
  <c r="C790" i="2"/>
  <c r="D790" i="2"/>
  <c r="E790" i="2"/>
  <c r="F790" i="2"/>
  <c r="G790" i="2"/>
  <c r="H790" i="2"/>
  <c r="I790" i="2"/>
  <c r="J790" i="2"/>
  <c r="K790" i="2"/>
  <c r="C791" i="2"/>
  <c r="D791" i="2"/>
  <c r="E791" i="2"/>
  <c r="F791" i="2"/>
  <c r="G791" i="2"/>
  <c r="H791" i="2"/>
  <c r="I791" i="2"/>
  <c r="J791" i="2"/>
  <c r="K791" i="2"/>
  <c r="C792" i="2"/>
  <c r="D792" i="2"/>
  <c r="E792" i="2"/>
  <c r="F792" i="2"/>
  <c r="G792" i="2"/>
  <c r="H792" i="2"/>
  <c r="I792" i="2"/>
  <c r="J792" i="2"/>
  <c r="K792" i="2"/>
  <c r="C793" i="2"/>
  <c r="D793" i="2"/>
  <c r="E793" i="2"/>
  <c r="F793" i="2"/>
  <c r="G793" i="2"/>
  <c r="H793" i="2"/>
  <c r="I793" i="2"/>
  <c r="J793" i="2"/>
  <c r="K793" i="2"/>
  <c r="C794" i="2"/>
  <c r="D794" i="2"/>
  <c r="E794" i="2"/>
  <c r="F794" i="2"/>
  <c r="G794" i="2"/>
  <c r="H794" i="2"/>
  <c r="I794" i="2"/>
  <c r="J794" i="2"/>
  <c r="K794" i="2"/>
  <c r="C795" i="2"/>
  <c r="D795" i="2"/>
  <c r="E795" i="2"/>
  <c r="F795" i="2"/>
  <c r="G795" i="2"/>
  <c r="H795" i="2"/>
  <c r="I795" i="2"/>
  <c r="J795" i="2"/>
  <c r="K795" i="2"/>
  <c r="C796" i="2"/>
  <c r="D796" i="2"/>
  <c r="E796" i="2"/>
  <c r="F796" i="2"/>
  <c r="G796" i="2"/>
  <c r="H796" i="2"/>
  <c r="I796" i="2"/>
  <c r="J796" i="2"/>
  <c r="K796" i="2"/>
  <c r="C797" i="2"/>
  <c r="D797" i="2"/>
  <c r="E797" i="2"/>
  <c r="F797" i="2"/>
  <c r="G797" i="2"/>
  <c r="H797" i="2"/>
  <c r="I797" i="2"/>
  <c r="J797" i="2"/>
  <c r="K797" i="2"/>
  <c r="C798" i="2"/>
  <c r="D798" i="2"/>
  <c r="E798" i="2"/>
  <c r="F798" i="2"/>
  <c r="G798" i="2"/>
  <c r="H798" i="2"/>
  <c r="I798" i="2"/>
  <c r="J798" i="2"/>
  <c r="K798" i="2"/>
  <c r="C799" i="2"/>
  <c r="D799" i="2"/>
  <c r="E799" i="2"/>
  <c r="F799" i="2"/>
  <c r="G799" i="2"/>
  <c r="H799" i="2"/>
  <c r="I799" i="2"/>
  <c r="J799" i="2"/>
  <c r="K799" i="2"/>
  <c r="C800" i="2"/>
  <c r="D800" i="2"/>
  <c r="E800" i="2"/>
  <c r="F800" i="2"/>
  <c r="G800" i="2"/>
  <c r="H800" i="2"/>
  <c r="I800" i="2"/>
  <c r="J800" i="2"/>
  <c r="K800" i="2"/>
  <c r="C801" i="2"/>
  <c r="D801" i="2"/>
  <c r="E801" i="2"/>
  <c r="F801" i="2"/>
  <c r="G801" i="2"/>
  <c r="H801" i="2"/>
  <c r="I801" i="2"/>
  <c r="J801" i="2"/>
  <c r="K801" i="2"/>
  <c r="C802" i="2"/>
  <c r="D802" i="2"/>
  <c r="E802" i="2"/>
  <c r="F802" i="2"/>
  <c r="G802" i="2"/>
  <c r="H802" i="2"/>
  <c r="I802" i="2"/>
  <c r="J802" i="2"/>
  <c r="K802" i="2"/>
  <c r="C803" i="2"/>
  <c r="D803" i="2"/>
  <c r="E803" i="2"/>
  <c r="F803" i="2"/>
  <c r="G803" i="2"/>
  <c r="H803" i="2"/>
  <c r="I803" i="2"/>
  <c r="J803" i="2"/>
  <c r="K803" i="2"/>
  <c r="C804" i="2"/>
  <c r="D804" i="2"/>
  <c r="E804" i="2"/>
  <c r="F804" i="2"/>
  <c r="G804" i="2"/>
  <c r="H804" i="2"/>
  <c r="I804" i="2"/>
  <c r="J804" i="2"/>
  <c r="K804" i="2"/>
  <c r="C805" i="2"/>
  <c r="D805" i="2"/>
  <c r="E805" i="2"/>
  <c r="F805" i="2"/>
  <c r="G805" i="2"/>
  <c r="H805" i="2"/>
  <c r="I805" i="2"/>
  <c r="J805" i="2"/>
  <c r="K805" i="2"/>
  <c r="C806" i="2"/>
  <c r="D806" i="2"/>
  <c r="E806" i="2"/>
  <c r="F806" i="2"/>
  <c r="G806" i="2"/>
  <c r="H806" i="2"/>
  <c r="I806" i="2"/>
  <c r="J806" i="2"/>
  <c r="K806" i="2"/>
  <c r="C807" i="2"/>
  <c r="D807" i="2"/>
  <c r="E807" i="2"/>
  <c r="F807" i="2"/>
  <c r="G807" i="2"/>
  <c r="H807" i="2"/>
  <c r="I807" i="2"/>
  <c r="J807" i="2"/>
  <c r="K807" i="2"/>
  <c r="C808" i="2"/>
  <c r="D808" i="2"/>
  <c r="E808" i="2"/>
  <c r="F808" i="2"/>
  <c r="G808" i="2"/>
  <c r="H808" i="2"/>
  <c r="I808" i="2"/>
  <c r="J808" i="2"/>
  <c r="K808" i="2"/>
  <c r="C809" i="2"/>
  <c r="D809" i="2"/>
  <c r="E809" i="2"/>
  <c r="F809" i="2"/>
  <c r="G809" i="2"/>
  <c r="H809" i="2"/>
  <c r="I809" i="2"/>
  <c r="J809" i="2"/>
  <c r="K809" i="2"/>
  <c r="C810" i="2"/>
  <c r="D810" i="2"/>
  <c r="E810" i="2"/>
  <c r="F810" i="2"/>
  <c r="G810" i="2"/>
  <c r="H810" i="2"/>
  <c r="I810" i="2"/>
  <c r="J810" i="2"/>
  <c r="K810" i="2"/>
  <c r="C811" i="2"/>
  <c r="D811" i="2"/>
  <c r="E811" i="2"/>
  <c r="F811" i="2"/>
  <c r="G811" i="2"/>
  <c r="H811" i="2"/>
  <c r="I811" i="2"/>
  <c r="J811" i="2"/>
  <c r="K811" i="2"/>
  <c r="C812" i="2"/>
  <c r="D812" i="2"/>
  <c r="E812" i="2"/>
  <c r="F812" i="2"/>
  <c r="G812" i="2"/>
  <c r="H812" i="2"/>
  <c r="I812" i="2"/>
  <c r="J812" i="2"/>
  <c r="K812" i="2"/>
  <c r="C813" i="2"/>
  <c r="D813" i="2"/>
  <c r="E813" i="2"/>
  <c r="F813" i="2"/>
  <c r="G813" i="2"/>
  <c r="H813" i="2"/>
  <c r="I813" i="2"/>
  <c r="J813" i="2"/>
  <c r="K813" i="2"/>
  <c r="C814" i="2"/>
  <c r="D814" i="2"/>
  <c r="E814" i="2"/>
  <c r="F814" i="2"/>
  <c r="G814" i="2"/>
  <c r="H814" i="2"/>
  <c r="I814" i="2"/>
  <c r="J814" i="2"/>
  <c r="K814" i="2"/>
  <c r="C815" i="2"/>
  <c r="D815" i="2"/>
  <c r="E815" i="2"/>
  <c r="F815" i="2"/>
  <c r="G815" i="2"/>
  <c r="H815" i="2"/>
  <c r="I815" i="2"/>
  <c r="J815" i="2"/>
  <c r="K815" i="2"/>
  <c r="C816" i="2"/>
  <c r="D816" i="2"/>
  <c r="E816" i="2"/>
  <c r="F816" i="2"/>
  <c r="G816" i="2"/>
  <c r="H816" i="2"/>
  <c r="I816" i="2"/>
  <c r="J816" i="2"/>
  <c r="K816" i="2"/>
  <c r="C817" i="2"/>
  <c r="D817" i="2"/>
  <c r="E817" i="2"/>
  <c r="F817" i="2"/>
  <c r="G817" i="2"/>
  <c r="H817" i="2"/>
  <c r="I817" i="2"/>
  <c r="J817" i="2"/>
  <c r="K817" i="2"/>
  <c r="C818" i="2"/>
  <c r="D818" i="2"/>
  <c r="E818" i="2"/>
  <c r="F818" i="2"/>
  <c r="G818" i="2"/>
  <c r="H818" i="2"/>
  <c r="I818" i="2"/>
  <c r="J818" i="2"/>
  <c r="K818" i="2"/>
  <c r="C819" i="2"/>
  <c r="D819" i="2"/>
  <c r="E819" i="2"/>
  <c r="F819" i="2"/>
  <c r="G819" i="2"/>
  <c r="H819" i="2"/>
  <c r="I819" i="2"/>
  <c r="J819" i="2"/>
  <c r="K819" i="2"/>
  <c r="C820" i="2"/>
  <c r="D820" i="2"/>
  <c r="E820" i="2"/>
  <c r="F820" i="2"/>
  <c r="G820" i="2"/>
  <c r="H820" i="2"/>
  <c r="I820" i="2"/>
  <c r="J820" i="2"/>
  <c r="K820" i="2"/>
  <c r="C821" i="2"/>
  <c r="D821" i="2"/>
  <c r="E821" i="2"/>
  <c r="F821" i="2"/>
  <c r="G821" i="2"/>
  <c r="H821" i="2"/>
  <c r="I821" i="2"/>
  <c r="J821" i="2"/>
  <c r="K821" i="2"/>
  <c r="C822" i="2"/>
  <c r="D822" i="2"/>
  <c r="E822" i="2"/>
  <c r="F822" i="2"/>
  <c r="G822" i="2"/>
  <c r="H822" i="2"/>
  <c r="I822" i="2"/>
  <c r="J822" i="2"/>
  <c r="K822" i="2"/>
  <c r="C823" i="2"/>
  <c r="D823" i="2"/>
  <c r="E823" i="2"/>
  <c r="F823" i="2"/>
  <c r="G823" i="2"/>
  <c r="H823" i="2"/>
  <c r="I823" i="2"/>
  <c r="J823" i="2"/>
  <c r="K823" i="2"/>
  <c r="C824" i="2"/>
  <c r="D824" i="2"/>
  <c r="E824" i="2"/>
  <c r="F824" i="2"/>
  <c r="G824" i="2"/>
  <c r="H824" i="2"/>
  <c r="I824" i="2"/>
  <c r="J824" i="2"/>
  <c r="K824" i="2"/>
  <c r="C825" i="2"/>
  <c r="D825" i="2"/>
  <c r="E825" i="2"/>
  <c r="F825" i="2"/>
  <c r="G825" i="2"/>
  <c r="H825" i="2"/>
  <c r="I825" i="2"/>
  <c r="J825" i="2"/>
  <c r="K825" i="2"/>
  <c r="C826" i="2"/>
  <c r="D826" i="2"/>
  <c r="E826" i="2"/>
  <c r="F826" i="2"/>
  <c r="G826" i="2"/>
  <c r="H826" i="2"/>
  <c r="I826" i="2"/>
  <c r="J826" i="2"/>
  <c r="K826" i="2"/>
  <c r="C827" i="2"/>
  <c r="D827" i="2"/>
  <c r="E827" i="2"/>
  <c r="F827" i="2"/>
  <c r="G827" i="2"/>
  <c r="H827" i="2"/>
  <c r="I827" i="2"/>
  <c r="J827" i="2"/>
  <c r="K827" i="2"/>
  <c r="C828" i="2"/>
  <c r="D828" i="2"/>
  <c r="E828" i="2"/>
  <c r="F828" i="2"/>
  <c r="G828" i="2"/>
  <c r="H828" i="2"/>
  <c r="I828" i="2"/>
  <c r="J828" i="2"/>
  <c r="K828" i="2"/>
  <c r="C829" i="2"/>
  <c r="D829" i="2"/>
  <c r="E829" i="2"/>
  <c r="F829" i="2"/>
  <c r="G829" i="2"/>
  <c r="H829" i="2"/>
  <c r="I829" i="2"/>
  <c r="J829" i="2"/>
  <c r="K829" i="2"/>
  <c r="C830" i="2"/>
  <c r="D830" i="2"/>
  <c r="E830" i="2"/>
  <c r="F830" i="2"/>
  <c r="G830" i="2"/>
  <c r="H830" i="2"/>
  <c r="I830" i="2"/>
  <c r="J830" i="2"/>
  <c r="K830" i="2"/>
  <c r="C831" i="2"/>
  <c r="D831" i="2"/>
  <c r="E831" i="2"/>
  <c r="F831" i="2"/>
  <c r="G831" i="2"/>
  <c r="H831" i="2"/>
  <c r="I831" i="2"/>
  <c r="J831" i="2"/>
  <c r="K831" i="2"/>
  <c r="C832" i="2"/>
  <c r="D832" i="2"/>
  <c r="E832" i="2"/>
  <c r="F832" i="2"/>
  <c r="G832" i="2"/>
  <c r="H832" i="2"/>
  <c r="I832" i="2"/>
  <c r="J832" i="2"/>
  <c r="K832" i="2"/>
  <c r="C833" i="2"/>
  <c r="D833" i="2"/>
  <c r="E833" i="2"/>
  <c r="F833" i="2"/>
  <c r="G833" i="2"/>
  <c r="H833" i="2"/>
  <c r="I833" i="2"/>
  <c r="J833" i="2"/>
  <c r="K833" i="2"/>
  <c r="C834" i="2"/>
  <c r="D834" i="2"/>
  <c r="E834" i="2"/>
  <c r="F834" i="2"/>
  <c r="G834" i="2"/>
  <c r="H834" i="2"/>
  <c r="I834" i="2"/>
  <c r="J834" i="2"/>
  <c r="K834" i="2"/>
  <c r="C835" i="2"/>
  <c r="D835" i="2"/>
  <c r="E835" i="2"/>
  <c r="F835" i="2"/>
  <c r="G835" i="2"/>
  <c r="H835" i="2"/>
  <c r="I835" i="2"/>
  <c r="J835" i="2"/>
  <c r="K835" i="2"/>
  <c r="C836" i="2"/>
  <c r="D836" i="2"/>
  <c r="E836" i="2"/>
  <c r="F836" i="2"/>
  <c r="G836" i="2"/>
  <c r="H836" i="2"/>
  <c r="I836" i="2"/>
  <c r="J836" i="2"/>
  <c r="K836" i="2"/>
  <c r="C837" i="2"/>
  <c r="D837" i="2"/>
  <c r="E837" i="2"/>
  <c r="F837" i="2"/>
  <c r="G837" i="2"/>
  <c r="H837" i="2"/>
  <c r="I837" i="2"/>
  <c r="J837" i="2"/>
  <c r="K837" i="2"/>
  <c r="C838" i="2"/>
  <c r="D838" i="2"/>
  <c r="E838" i="2"/>
  <c r="F838" i="2"/>
  <c r="G838" i="2"/>
  <c r="H838" i="2"/>
  <c r="I838" i="2"/>
  <c r="J838" i="2"/>
  <c r="K838" i="2"/>
  <c r="C839" i="2"/>
  <c r="D839" i="2"/>
  <c r="E839" i="2"/>
  <c r="F839" i="2"/>
  <c r="G839" i="2"/>
  <c r="H839" i="2"/>
  <c r="I839" i="2"/>
  <c r="J839" i="2"/>
  <c r="K839" i="2"/>
  <c r="C840" i="2"/>
  <c r="D840" i="2"/>
  <c r="E840" i="2"/>
  <c r="F840" i="2"/>
  <c r="G840" i="2"/>
  <c r="H840" i="2"/>
  <c r="I840" i="2"/>
  <c r="J840" i="2"/>
  <c r="K840" i="2"/>
  <c r="C841" i="2"/>
  <c r="D841" i="2"/>
  <c r="E841" i="2"/>
  <c r="F841" i="2"/>
  <c r="G841" i="2"/>
  <c r="H841" i="2"/>
  <c r="I841" i="2"/>
  <c r="J841" i="2"/>
  <c r="K841" i="2"/>
  <c r="C842" i="2"/>
  <c r="D842" i="2"/>
  <c r="E842" i="2"/>
  <c r="F842" i="2"/>
  <c r="G842" i="2"/>
  <c r="H842" i="2"/>
  <c r="I842" i="2"/>
  <c r="J842" i="2"/>
  <c r="K842" i="2"/>
  <c r="C843" i="2"/>
  <c r="D843" i="2"/>
  <c r="E843" i="2"/>
  <c r="F843" i="2"/>
  <c r="G843" i="2"/>
  <c r="H843" i="2"/>
  <c r="I843" i="2"/>
  <c r="J843" i="2"/>
  <c r="K843" i="2"/>
  <c r="C844" i="2"/>
  <c r="D844" i="2"/>
  <c r="E844" i="2"/>
  <c r="F844" i="2"/>
  <c r="G844" i="2"/>
  <c r="H844" i="2"/>
  <c r="I844" i="2"/>
  <c r="J844" i="2"/>
  <c r="K844" i="2"/>
  <c r="C845" i="2"/>
  <c r="D845" i="2"/>
  <c r="E845" i="2"/>
  <c r="F845" i="2"/>
  <c r="G845" i="2"/>
  <c r="H845" i="2"/>
  <c r="I845" i="2"/>
  <c r="J845" i="2"/>
  <c r="K845" i="2"/>
  <c r="C846" i="2"/>
  <c r="D846" i="2"/>
  <c r="E846" i="2"/>
  <c r="F846" i="2"/>
  <c r="G846" i="2"/>
  <c r="H846" i="2"/>
  <c r="I846" i="2"/>
  <c r="J846" i="2"/>
  <c r="K846" i="2"/>
  <c r="C847" i="2"/>
  <c r="D847" i="2"/>
  <c r="E847" i="2"/>
  <c r="F847" i="2"/>
  <c r="G847" i="2"/>
  <c r="H847" i="2"/>
  <c r="I847" i="2"/>
  <c r="J847" i="2"/>
  <c r="K847" i="2"/>
  <c r="C848" i="2"/>
  <c r="D848" i="2"/>
  <c r="E848" i="2"/>
  <c r="F848" i="2"/>
  <c r="G848" i="2"/>
  <c r="H848" i="2"/>
  <c r="I848" i="2"/>
  <c r="J848" i="2"/>
  <c r="K848" i="2"/>
  <c r="C849" i="2"/>
  <c r="D849" i="2"/>
  <c r="E849" i="2"/>
  <c r="F849" i="2"/>
  <c r="G849" i="2"/>
  <c r="H849" i="2"/>
  <c r="I849" i="2"/>
  <c r="J849" i="2"/>
  <c r="K849" i="2"/>
  <c r="C850" i="2"/>
  <c r="D850" i="2"/>
  <c r="E850" i="2"/>
  <c r="F850" i="2"/>
  <c r="G850" i="2"/>
  <c r="H850" i="2"/>
  <c r="I850" i="2"/>
  <c r="J850" i="2"/>
  <c r="K850" i="2"/>
  <c r="C851" i="2"/>
  <c r="D851" i="2"/>
  <c r="E851" i="2"/>
  <c r="F851" i="2"/>
  <c r="G851" i="2"/>
  <c r="H851" i="2"/>
  <c r="I851" i="2"/>
  <c r="J851" i="2"/>
  <c r="K851" i="2"/>
  <c r="C852" i="2"/>
  <c r="D852" i="2"/>
  <c r="E852" i="2"/>
  <c r="F852" i="2"/>
  <c r="G852" i="2"/>
  <c r="H852" i="2"/>
  <c r="I852" i="2"/>
  <c r="J852" i="2"/>
  <c r="K852" i="2"/>
  <c r="C853" i="2"/>
  <c r="D853" i="2"/>
  <c r="E853" i="2"/>
  <c r="F853" i="2"/>
  <c r="G853" i="2"/>
  <c r="H853" i="2"/>
  <c r="I853" i="2"/>
  <c r="J853" i="2"/>
  <c r="K853" i="2"/>
  <c r="C854" i="2"/>
  <c r="D854" i="2"/>
  <c r="E854" i="2"/>
  <c r="F854" i="2"/>
  <c r="G854" i="2"/>
  <c r="H854" i="2"/>
  <c r="I854" i="2"/>
  <c r="J854" i="2"/>
  <c r="K854" i="2"/>
  <c r="C855" i="2"/>
  <c r="D855" i="2"/>
  <c r="E855" i="2"/>
  <c r="F855" i="2"/>
  <c r="G855" i="2"/>
  <c r="H855" i="2"/>
  <c r="I855" i="2"/>
  <c r="J855" i="2"/>
  <c r="K855" i="2"/>
  <c r="C856" i="2"/>
  <c r="D856" i="2"/>
  <c r="E856" i="2"/>
  <c r="F856" i="2"/>
  <c r="G856" i="2"/>
  <c r="H856" i="2"/>
  <c r="I856" i="2"/>
  <c r="J856" i="2"/>
  <c r="K856" i="2"/>
  <c r="C857" i="2"/>
  <c r="D857" i="2"/>
  <c r="E857" i="2"/>
  <c r="F857" i="2"/>
  <c r="G857" i="2"/>
  <c r="H857" i="2"/>
  <c r="I857" i="2"/>
  <c r="J857" i="2"/>
  <c r="K857" i="2"/>
  <c r="C858" i="2"/>
  <c r="D858" i="2"/>
  <c r="E858" i="2"/>
  <c r="F858" i="2"/>
  <c r="G858" i="2"/>
  <c r="H858" i="2"/>
  <c r="I858" i="2"/>
  <c r="J858" i="2"/>
  <c r="K858" i="2"/>
  <c r="C859" i="2"/>
  <c r="D859" i="2"/>
  <c r="E859" i="2"/>
  <c r="F859" i="2"/>
  <c r="G859" i="2"/>
  <c r="H859" i="2"/>
  <c r="I859" i="2"/>
  <c r="J859" i="2"/>
  <c r="K859" i="2"/>
  <c r="C860" i="2"/>
  <c r="D860" i="2"/>
  <c r="E860" i="2"/>
  <c r="F860" i="2"/>
  <c r="G860" i="2"/>
  <c r="H860" i="2"/>
  <c r="I860" i="2"/>
  <c r="J860" i="2"/>
  <c r="K860" i="2"/>
  <c r="C861" i="2"/>
  <c r="D861" i="2"/>
  <c r="E861" i="2"/>
  <c r="F861" i="2"/>
  <c r="G861" i="2"/>
  <c r="H861" i="2"/>
  <c r="I861" i="2"/>
  <c r="J861" i="2"/>
  <c r="K861" i="2"/>
  <c r="C862" i="2"/>
  <c r="D862" i="2"/>
  <c r="E862" i="2"/>
  <c r="F862" i="2"/>
  <c r="G862" i="2"/>
  <c r="H862" i="2"/>
  <c r="I862" i="2"/>
  <c r="J862" i="2"/>
  <c r="K862" i="2"/>
  <c r="C863" i="2"/>
  <c r="D863" i="2"/>
  <c r="E863" i="2"/>
  <c r="F863" i="2"/>
  <c r="G863" i="2"/>
  <c r="H863" i="2"/>
  <c r="I863" i="2"/>
  <c r="J863" i="2"/>
  <c r="K863" i="2"/>
  <c r="C864" i="2"/>
  <c r="D864" i="2"/>
  <c r="E864" i="2"/>
  <c r="F864" i="2"/>
  <c r="G864" i="2"/>
  <c r="H864" i="2"/>
  <c r="I864" i="2"/>
  <c r="J864" i="2"/>
  <c r="K864" i="2"/>
  <c r="C865" i="2"/>
  <c r="D865" i="2"/>
  <c r="E865" i="2"/>
  <c r="F865" i="2"/>
  <c r="G865" i="2"/>
  <c r="H865" i="2"/>
  <c r="I865" i="2"/>
  <c r="J865" i="2"/>
  <c r="K865" i="2"/>
  <c r="C866" i="2"/>
  <c r="D866" i="2"/>
  <c r="E866" i="2"/>
  <c r="F866" i="2"/>
  <c r="G866" i="2"/>
  <c r="H866" i="2"/>
  <c r="I866" i="2"/>
  <c r="J866" i="2"/>
  <c r="K866" i="2"/>
  <c r="C867" i="2"/>
  <c r="D867" i="2"/>
  <c r="E867" i="2"/>
  <c r="F867" i="2"/>
  <c r="G867" i="2"/>
  <c r="H867" i="2"/>
  <c r="I867" i="2"/>
  <c r="J867" i="2"/>
  <c r="K867" i="2"/>
  <c r="C868" i="2"/>
  <c r="D868" i="2"/>
  <c r="E868" i="2"/>
  <c r="F868" i="2"/>
  <c r="G868" i="2"/>
  <c r="H868" i="2"/>
  <c r="I868" i="2"/>
  <c r="J868" i="2"/>
  <c r="K868" i="2"/>
  <c r="C869" i="2"/>
  <c r="D869" i="2"/>
  <c r="E869" i="2"/>
  <c r="F869" i="2"/>
  <c r="G869" i="2"/>
  <c r="H869" i="2"/>
  <c r="I869" i="2"/>
  <c r="J869" i="2"/>
  <c r="K869" i="2"/>
  <c r="C870" i="2"/>
  <c r="D870" i="2"/>
  <c r="E870" i="2"/>
  <c r="F870" i="2"/>
  <c r="G870" i="2"/>
  <c r="H870" i="2"/>
  <c r="I870" i="2"/>
  <c r="J870" i="2"/>
  <c r="K870" i="2"/>
  <c r="C871" i="2"/>
  <c r="D871" i="2"/>
  <c r="E871" i="2"/>
  <c r="F871" i="2"/>
  <c r="G871" i="2"/>
  <c r="H871" i="2"/>
  <c r="I871" i="2"/>
  <c r="J871" i="2"/>
  <c r="K871" i="2"/>
  <c r="C872" i="2"/>
  <c r="D872" i="2"/>
  <c r="E872" i="2"/>
  <c r="F872" i="2"/>
  <c r="G872" i="2"/>
  <c r="H872" i="2"/>
  <c r="I872" i="2"/>
  <c r="J872" i="2"/>
  <c r="K872" i="2"/>
  <c r="C873" i="2"/>
  <c r="D873" i="2"/>
  <c r="E873" i="2"/>
  <c r="F873" i="2"/>
  <c r="G873" i="2"/>
  <c r="H873" i="2"/>
  <c r="I873" i="2"/>
  <c r="J873" i="2"/>
  <c r="K873" i="2"/>
  <c r="C874" i="2"/>
  <c r="D874" i="2"/>
  <c r="E874" i="2"/>
  <c r="F874" i="2"/>
  <c r="G874" i="2"/>
  <c r="H874" i="2"/>
  <c r="I874" i="2"/>
  <c r="J874" i="2"/>
  <c r="K874" i="2"/>
  <c r="C875" i="2"/>
  <c r="D875" i="2"/>
  <c r="E875" i="2"/>
  <c r="F875" i="2"/>
  <c r="G875" i="2"/>
  <c r="H875" i="2"/>
  <c r="I875" i="2"/>
  <c r="J875" i="2"/>
  <c r="K875" i="2"/>
  <c r="C876" i="2"/>
  <c r="D876" i="2"/>
  <c r="E876" i="2"/>
  <c r="F876" i="2"/>
  <c r="G876" i="2"/>
  <c r="H876" i="2"/>
  <c r="I876" i="2"/>
  <c r="J876" i="2"/>
  <c r="K876" i="2"/>
  <c r="C877" i="2"/>
  <c r="D877" i="2"/>
  <c r="E877" i="2"/>
  <c r="F877" i="2"/>
  <c r="G877" i="2"/>
  <c r="H877" i="2"/>
  <c r="I877" i="2"/>
  <c r="J877" i="2"/>
  <c r="K877" i="2"/>
  <c r="C878" i="2"/>
  <c r="D878" i="2"/>
  <c r="E878" i="2"/>
  <c r="F878" i="2"/>
  <c r="G878" i="2"/>
  <c r="H878" i="2"/>
  <c r="I878" i="2"/>
  <c r="J878" i="2"/>
  <c r="K878" i="2"/>
  <c r="C879" i="2"/>
  <c r="D879" i="2"/>
  <c r="E879" i="2"/>
  <c r="F879" i="2"/>
  <c r="G879" i="2"/>
  <c r="H879" i="2"/>
  <c r="I879" i="2"/>
  <c r="J879" i="2"/>
  <c r="K879" i="2"/>
  <c r="C880" i="2"/>
  <c r="D880" i="2"/>
  <c r="E880" i="2"/>
  <c r="F880" i="2"/>
  <c r="G880" i="2"/>
  <c r="H880" i="2"/>
  <c r="I880" i="2"/>
  <c r="J880" i="2"/>
  <c r="K880" i="2"/>
  <c r="C881" i="2"/>
  <c r="D881" i="2"/>
  <c r="E881" i="2"/>
  <c r="F881" i="2"/>
  <c r="G881" i="2"/>
  <c r="H881" i="2"/>
  <c r="I881" i="2"/>
  <c r="J881" i="2"/>
  <c r="K881" i="2"/>
  <c r="C882" i="2"/>
  <c r="D882" i="2"/>
  <c r="E882" i="2"/>
  <c r="F882" i="2"/>
  <c r="G882" i="2"/>
  <c r="H882" i="2"/>
  <c r="I882" i="2"/>
  <c r="J882" i="2"/>
  <c r="K882" i="2"/>
  <c r="C883" i="2"/>
  <c r="D883" i="2"/>
  <c r="E883" i="2"/>
  <c r="F883" i="2"/>
  <c r="G883" i="2"/>
  <c r="H883" i="2"/>
  <c r="I883" i="2"/>
  <c r="J883" i="2"/>
  <c r="K883" i="2"/>
  <c r="C884" i="2"/>
  <c r="D884" i="2"/>
  <c r="E884" i="2"/>
  <c r="F884" i="2"/>
  <c r="G884" i="2"/>
  <c r="H884" i="2"/>
  <c r="I884" i="2"/>
  <c r="J884" i="2"/>
  <c r="K884" i="2"/>
  <c r="C885" i="2"/>
  <c r="D885" i="2"/>
  <c r="E885" i="2"/>
  <c r="F885" i="2"/>
  <c r="G885" i="2"/>
  <c r="H885" i="2"/>
  <c r="I885" i="2"/>
  <c r="J885" i="2"/>
  <c r="K885" i="2"/>
  <c r="C886" i="2"/>
  <c r="D886" i="2"/>
  <c r="E886" i="2"/>
  <c r="F886" i="2"/>
  <c r="G886" i="2"/>
  <c r="H886" i="2"/>
  <c r="I886" i="2"/>
  <c r="J886" i="2"/>
  <c r="K886" i="2"/>
  <c r="C887" i="2"/>
  <c r="D887" i="2"/>
  <c r="E887" i="2"/>
  <c r="F887" i="2"/>
  <c r="G887" i="2"/>
  <c r="H887" i="2"/>
  <c r="I887" i="2"/>
  <c r="J887" i="2"/>
  <c r="K887" i="2"/>
  <c r="C888" i="2"/>
  <c r="D888" i="2"/>
  <c r="E888" i="2"/>
  <c r="F888" i="2"/>
  <c r="G888" i="2"/>
  <c r="H888" i="2"/>
  <c r="I888" i="2"/>
  <c r="J888" i="2"/>
  <c r="K888" i="2"/>
  <c r="C889" i="2"/>
  <c r="D889" i="2"/>
  <c r="E889" i="2"/>
  <c r="F889" i="2"/>
  <c r="G889" i="2"/>
  <c r="H889" i="2"/>
  <c r="I889" i="2"/>
  <c r="J889" i="2"/>
  <c r="K889" i="2"/>
  <c r="C890" i="2"/>
  <c r="D890" i="2"/>
  <c r="E890" i="2"/>
  <c r="F890" i="2"/>
  <c r="G890" i="2"/>
  <c r="H890" i="2"/>
  <c r="I890" i="2"/>
  <c r="J890" i="2"/>
  <c r="K890" i="2"/>
  <c r="C891" i="2"/>
  <c r="D891" i="2"/>
  <c r="E891" i="2"/>
  <c r="F891" i="2"/>
  <c r="G891" i="2"/>
  <c r="H891" i="2"/>
  <c r="I891" i="2"/>
  <c r="J891" i="2"/>
  <c r="K891" i="2"/>
  <c r="C892" i="2"/>
  <c r="D892" i="2"/>
  <c r="E892" i="2"/>
  <c r="F892" i="2"/>
  <c r="G892" i="2"/>
  <c r="H892" i="2"/>
  <c r="I892" i="2"/>
  <c r="J892" i="2"/>
  <c r="K892" i="2"/>
  <c r="C893" i="2"/>
  <c r="D893" i="2"/>
  <c r="E893" i="2"/>
  <c r="F893" i="2"/>
  <c r="G893" i="2"/>
  <c r="H893" i="2"/>
  <c r="I893" i="2"/>
  <c r="J893" i="2"/>
  <c r="K893" i="2"/>
  <c r="C894" i="2"/>
  <c r="D894" i="2"/>
  <c r="E894" i="2"/>
  <c r="F894" i="2"/>
  <c r="G894" i="2"/>
  <c r="H894" i="2"/>
  <c r="I894" i="2"/>
  <c r="J894" i="2"/>
  <c r="K894" i="2"/>
  <c r="C895" i="2"/>
  <c r="D895" i="2"/>
  <c r="E895" i="2"/>
  <c r="F895" i="2"/>
  <c r="G895" i="2"/>
  <c r="H895" i="2"/>
  <c r="I895" i="2"/>
  <c r="J895" i="2"/>
  <c r="K895" i="2"/>
  <c r="C896" i="2"/>
  <c r="D896" i="2"/>
  <c r="E896" i="2"/>
  <c r="F896" i="2"/>
  <c r="G896" i="2"/>
  <c r="H896" i="2"/>
  <c r="I896" i="2"/>
  <c r="J896" i="2"/>
  <c r="K896" i="2"/>
  <c r="C897" i="2"/>
  <c r="D897" i="2"/>
  <c r="E897" i="2"/>
  <c r="F897" i="2"/>
  <c r="G897" i="2"/>
  <c r="H897" i="2"/>
  <c r="I897" i="2"/>
  <c r="J897" i="2"/>
  <c r="K897" i="2"/>
  <c r="C898" i="2"/>
  <c r="D898" i="2"/>
  <c r="E898" i="2"/>
  <c r="F898" i="2"/>
  <c r="G898" i="2"/>
  <c r="H898" i="2"/>
  <c r="I898" i="2"/>
  <c r="J898" i="2"/>
  <c r="K898" i="2"/>
  <c r="C899" i="2"/>
  <c r="D899" i="2"/>
  <c r="E899" i="2"/>
  <c r="F899" i="2"/>
  <c r="G899" i="2"/>
  <c r="H899" i="2"/>
  <c r="I899" i="2"/>
  <c r="J899" i="2"/>
  <c r="K899" i="2"/>
  <c r="C900" i="2"/>
  <c r="D900" i="2"/>
  <c r="E900" i="2"/>
  <c r="F900" i="2"/>
  <c r="G900" i="2"/>
  <c r="H900" i="2"/>
  <c r="I900" i="2"/>
  <c r="J900" i="2"/>
  <c r="K900" i="2"/>
  <c r="C901" i="2"/>
  <c r="D901" i="2"/>
  <c r="E901" i="2"/>
  <c r="F901" i="2"/>
  <c r="G901" i="2"/>
  <c r="H901" i="2"/>
  <c r="I901" i="2"/>
  <c r="J901" i="2"/>
  <c r="K901" i="2"/>
  <c r="C902" i="2"/>
  <c r="D902" i="2"/>
  <c r="E902" i="2"/>
  <c r="F902" i="2"/>
  <c r="G902" i="2"/>
  <c r="H902" i="2"/>
  <c r="I902" i="2"/>
  <c r="J902" i="2"/>
  <c r="K902" i="2"/>
  <c r="C903" i="2"/>
  <c r="D903" i="2"/>
  <c r="E903" i="2"/>
  <c r="F903" i="2"/>
  <c r="G903" i="2"/>
  <c r="H903" i="2"/>
  <c r="I903" i="2"/>
  <c r="J903" i="2"/>
  <c r="K903" i="2"/>
  <c r="C904" i="2"/>
  <c r="D904" i="2"/>
  <c r="E904" i="2"/>
  <c r="F904" i="2"/>
  <c r="G904" i="2"/>
  <c r="H904" i="2"/>
  <c r="I904" i="2"/>
  <c r="J904" i="2"/>
  <c r="K904" i="2"/>
  <c r="C905" i="2"/>
  <c r="D905" i="2"/>
  <c r="E905" i="2"/>
  <c r="F905" i="2"/>
  <c r="G905" i="2"/>
  <c r="H905" i="2"/>
  <c r="I905" i="2"/>
  <c r="J905" i="2"/>
  <c r="K905" i="2"/>
  <c r="C906" i="2"/>
  <c r="D906" i="2"/>
  <c r="E906" i="2"/>
  <c r="F906" i="2"/>
  <c r="G906" i="2"/>
  <c r="H906" i="2"/>
  <c r="I906" i="2"/>
  <c r="J906" i="2"/>
  <c r="K906" i="2"/>
  <c r="C907" i="2"/>
  <c r="D907" i="2"/>
  <c r="E907" i="2"/>
  <c r="F907" i="2"/>
  <c r="G907" i="2"/>
  <c r="H907" i="2"/>
  <c r="I907" i="2"/>
  <c r="J907" i="2"/>
  <c r="K907" i="2"/>
  <c r="C908" i="2"/>
  <c r="D908" i="2"/>
  <c r="E908" i="2"/>
  <c r="F908" i="2"/>
  <c r="G908" i="2"/>
  <c r="H908" i="2"/>
  <c r="I908" i="2"/>
  <c r="J908" i="2"/>
  <c r="K908" i="2"/>
  <c r="C909" i="2"/>
  <c r="D909" i="2"/>
  <c r="E909" i="2"/>
  <c r="F909" i="2"/>
  <c r="G909" i="2"/>
  <c r="H909" i="2"/>
  <c r="I909" i="2"/>
  <c r="J909" i="2"/>
  <c r="K909" i="2"/>
  <c r="C910" i="2"/>
  <c r="D910" i="2"/>
  <c r="E910" i="2"/>
  <c r="F910" i="2"/>
  <c r="G910" i="2"/>
  <c r="H910" i="2"/>
  <c r="I910" i="2"/>
  <c r="J910" i="2"/>
  <c r="K910" i="2"/>
  <c r="C911" i="2"/>
  <c r="D911" i="2"/>
  <c r="E911" i="2"/>
  <c r="F911" i="2"/>
  <c r="G911" i="2"/>
  <c r="H911" i="2"/>
  <c r="I911" i="2"/>
  <c r="J911" i="2"/>
  <c r="K911" i="2"/>
  <c r="C912" i="2"/>
  <c r="D912" i="2"/>
  <c r="E912" i="2"/>
  <c r="F912" i="2"/>
  <c r="G912" i="2"/>
  <c r="H912" i="2"/>
  <c r="I912" i="2"/>
  <c r="J912" i="2"/>
  <c r="K912" i="2"/>
  <c r="C913" i="2"/>
  <c r="D913" i="2"/>
  <c r="E913" i="2"/>
  <c r="F913" i="2"/>
  <c r="G913" i="2"/>
  <c r="H913" i="2"/>
  <c r="I913" i="2"/>
  <c r="J913" i="2"/>
  <c r="K913" i="2"/>
  <c r="C914" i="2"/>
  <c r="D914" i="2"/>
  <c r="E914" i="2"/>
  <c r="F914" i="2"/>
  <c r="G914" i="2"/>
  <c r="H914" i="2"/>
  <c r="I914" i="2"/>
  <c r="J914" i="2"/>
  <c r="K914" i="2"/>
  <c r="C915" i="2"/>
  <c r="D915" i="2"/>
  <c r="E915" i="2"/>
  <c r="F915" i="2"/>
  <c r="G915" i="2"/>
  <c r="H915" i="2"/>
  <c r="I915" i="2"/>
  <c r="J915" i="2"/>
  <c r="K915" i="2"/>
  <c r="C916" i="2"/>
  <c r="D916" i="2"/>
  <c r="E916" i="2"/>
  <c r="F916" i="2"/>
  <c r="G916" i="2"/>
  <c r="H916" i="2"/>
  <c r="I916" i="2"/>
  <c r="J916" i="2"/>
  <c r="K916" i="2"/>
  <c r="C917" i="2"/>
  <c r="D917" i="2"/>
  <c r="E917" i="2"/>
  <c r="F917" i="2"/>
  <c r="G917" i="2"/>
  <c r="H917" i="2"/>
  <c r="I917" i="2"/>
  <c r="J917" i="2"/>
  <c r="K917" i="2"/>
  <c r="C918" i="2"/>
  <c r="D918" i="2"/>
  <c r="E918" i="2"/>
  <c r="F918" i="2"/>
  <c r="G918" i="2"/>
  <c r="H918" i="2"/>
  <c r="I918" i="2"/>
  <c r="J918" i="2"/>
  <c r="K918" i="2"/>
  <c r="C919" i="2"/>
  <c r="D919" i="2"/>
  <c r="E919" i="2"/>
  <c r="F919" i="2"/>
  <c r="G919" i="2"/>
  <c r="H919" i="2"/>
  <c r="I919" i="2"/>
  <c r="J919" i="2"/>
  <c r="K919" i="2"/>
  <c r="C920" i="2"/>
  <c r="D920" i="2"/>
  <c r="E920" i="2"/>
  <c r="F920" i="2"/>
  <c r="G920" i="2"/>
  <c r="H920" i="2"/>
  <c r="I920" i="2"/>
  <c r="J920" i="2"/>
  <c r="K920" i="2"/>
  <c r="C921" i="2"/>
  <c r="D921" i="2"/>
  <c r="E921" i="2"/>
  <c r="F921" i="2"/>
  <c r="G921" i="2"/>
  <c r="H921" i="2"/>
  <c r="I921" i="2"/>
  <c r="J921" i="2"/>
  <c r="K921" i="2"/>
  <c r="C922" i="2"/>
  <c r="D922" i="2"/>
  <c r="E922" i="2"/>
  <c r="F922" i="2"/>
  <c r="G922" i="2"/>
  <c r="H922" i="2"/>
  <c r="I922" i="2"/>
  <c r="J922" i="2"/>
  <c r="K922" i="2"/>
  <c r="C923" i="2"/>
  <c r="D923" i="2"/>
  <c r="E923" i="2"/>
  <c r="F923" i="2"/>
  <c r="G923" i="2"/>
  <c r="H923" i="2"/>
  <c r="I923" i="2"/>
  <c r="J923" i="2"/>
  <c r="K923" i="2"/>
  <c r="C924" i="2"/>
  <c r="D924" i="2"/>
  <c r="E924" i="2"/>
  <c r="F924" i="2"/>
  <c r="G924" i="2"/>
  <c r="H924" i="2"/>
  <c r="I924" i="2"/>
  <c r="J924" i="2"/>
  <c r="K924" i="2"/>
  <c r="C925" i="2"/>
  <c r="D925" i="2"/>
  <c r="E925" i="2"/>
  <c r="F925" i="2"/>
  <c r="G925" i="2"/>
  <c r="H925" i="2"/>
  <c r="I925" i="2"/>
  <c r="J925" i="2"/>
  <c r="K925" i="2"/>
  <c r="C926" i="2"/>
  <c r="D926" i="2"/>
  <c r="E926" i="2"/>
  <c r="F926" i="2"/>
  <c r="G926" i="2"/>
  <c r="H926" i="2"/>
  <c r="I926" i="2"/>
  <c r="J926" i="2"/>
  <c r="K926" i="2"/>
  <c r="C927" i="2"/>
  <c r="D927" i="2"/>
  <c r="E927" i="2"/>
  <c r="F927" i="2"/>
  <c r="G927" i="2"/>
  <c r="H927" i="2"/>
  <c r="I927" i="2"/>
  <c r="J927" i="2"/>
  <c r="K927" i="2"/>
  <c r="C928" i="2"/>
  <c r="D928" i="2"/>
  <c r="E928" i="2"/>
  <c r="F928" i="2"/>
  <c r="G928" i="2"/>
  <c r="H928" i="2"/>
  <c r="I928" i="2"/>
  <c r="J928" i="2"/>
  <c r="K928" i="2"/>
  <c r="C929" i="2"/>
  <c r="D929" i="2"/>
  <c r="E929" i="2"/>
  <c r="F929" i="2"/>
  <c r="G929" i="2"/>
  <c r="H929" i="2"/>
  <c r="I929" i="2"/>
  <c r="J929" i="2"/>
  <c r="K929" i="2"/>
  <c r="C930" i="2"/>
  <c r="D930" i="2"/>
  <c r="E930" i="2"/>
  <c r="F930" i="2"/>
  <c r="G930" i="2"/>
  <c r="H930" i="2"/>
  <c r="I930" i="2"/>
  <c r="J930" i="2"/>
  <c r="K930" i="2"/>
  <c r="C931" i="2"/>
  <c r="D931" i="2"/>
  <c r="E931" i="2"/>
  <c r="F931" i="2"/>
  <c r="G931" i="2"/>
  <c r="H931" i="2"/>
  <c r="I931" i="2"/>
  <c r="J931" i="2"/>
  <c r="K931" i="2"/>
  <c r="C932" i="2"/>
  <c r="D932" i="2"/>
  <c r="E932" i="2"/>
  <c r="F932" i="2"/>
  <c r="G932" i="2"/>
  <c r="H932" i="2"/>
  <c r="I932" i="2"/>
  <c r="J932" i="2"/>
  <c r="K932" i="2"/>
  <c r="C933" i="2"/>
  <c r="D933" i="2"/>
  <c r="E933" i="2"/>
  <c r="F933" i="2"/>
  <c r="G933" i="2"/>
  <c r="H933" i="2"/>
  <c r="I933" i="2"/>
  <c r="J933" i="2"/>
  <c r="K933" i="2"/>
  <c r="C934" i="2"/>
  <c r="D934" i="2"/>
  <c r="E934" i="2"/>
  <c r="F934" i="2"/>
  <c r="G934" i="2"/>
  <c r="H934" i="2"/>
  <c r="I934" i="2"/>
  <c r="J934" i="2"/>
  <c r="K934" i="2"/>
  <c r="C935" i="2"/>
  <c r="D935" i="2"/>
  <c r="E935" i="2"/>
  <c r="F935" i="2"/>
  <c r="G935" i="2"/>
  <c r="H935" i="2"/>
  <c r="I935" i="2"/>
  <c r="J935" i="2"/>
  <c r="K935" i="2"/>
  <c r="C936" i="2"/>
  <c r="D936" i="2"/>
  <c r="E936" i="2"/>
  <c r="F936" i="2"/>
  <c r="G936" i="2"/>
  <c r="H936" i="2"/>
  <c r="I936" i="2"/>
  <c r="J936" i="2"/>
  <c r="K936" i="2"/>
  <c r="C937" i="2"/>
  <c r="D937" i="2"/>
  <c r="E937" i="2"/>
  <c r="F937" i="2"/>
  <c r="G937" i="2"/>
  <c r="H937" i="2"/>
  <c r="I937" i="2"/>
  <c r="J937" i="2"/>
  <c r="K937" i="2"/>
  <c r="C938" i="2"/>
  <c r="D938" i="2"/>
  <c r="E938" i="2"/>
  <c r="F938" i="2"/>
  <c r="G938" i="2"/>
  <c r="H938" i="2"/>
  <c r="I938" i="2"/>
  <c r="J938" i="2"/>
  <c r="K938" i="2"/>
  <c r="C939" i="2"/>
  <c r="D939" i="2"/>
  <c r="E939" i="2"/>
  <c r="F939" i="2"/>
  <c r="G939" i="2"/>
  <c r="H939" i="2"/>
  <c r="I939" i="2"/>
  <c r="J939" i="2"/>
  <c r="K939" i="2"/>
  <c r="C940" i="2"/>
  <c r="D940" i="2"/>
  <c r="E940" i="2"/>
  <c r="F940" i="2"/>
  <c r="G940" i="2"/>
  <c r="H940" i="2"/>
  <c r="I940" i="2"/>
  <c r="J940" i="2"/>
  <c r="K940" i="2"/>
  <c r="C941" i="2"/>
  <c r="D941" i="2"/>
  <c r="E941" i="2"/>
  <c r="F941" i="2"/>
  <c r="G941" i="2"/>
  <c r="H941" i="2"/>
  <c r="I941" i="2"/>
  <c r="J941" i="2"/>
  <c r="K941" i="2"/>
  <c r="C942" i="2"/>
  <c r="D942" i="2"/>
  <c r="E942" i="2"/>
  <c r="F942" i="2"/>
  <c r="G942" i="2"/>
  <c r="H942" i="2"/>
  <c r="I942" i="2"/>
  <c r="J942" i="2"/>
  <c r="K942" i="2"/>
  <c r="C943" i="2"/>
  <c r="D943" i="2"/>
  <c r="E943" i="2"/>
  <c r="F943" i="2"/>
  <c r="G943" i="2"/>
  <c r="H943" i="2"/>
  <c r="I943" i="2"/>
  <c r="J943" i="2"/>
  <c r="K943" i="2"/>
  <c r="C944" i="2"/>
  <c r="D944" i="2"/>
  <c r="E944" i="2"/>
  <c r="F944" i="2"/>
  <c r="G944" i="2"/>
  <c r="H944" i="2"/>
  <c r="I944" i="2"/>
  <c r="J944" i="2"/>
  <c r="K944" i="2"/>
  <c r="C945" i="2"/>
  <c r="D945" i="2"/>
  <c r="E945" i="2"/>
  <c r="F945" i="2"/>
  <c r="G945" i="2"/>
  <c r="H945" i="2"/>
  <c r="I945" i="2"/>
  <c r="J945" i="2"/>
  <c r="K945" i="2"/>
  <c r="C946" i="2"/>
  <c r="D946" i="2"/>
  <c r="E946" i="2"/>
  <c r="F946" i="2"/>
  <c r="G946" i="2"/>
  <c r="H946" i="2"/>
  <c r="I946" i="2"/>
  <c r="J946" i="2"/>
  <c r="K946" i="2"/>
  <c r="C947" i="2"/>
  <c r="D947" i="2"/>
  <c r="E947" i="2"/>
  <c r="F947" i="2"/>
  <c r="G947" i="2"/>
  <c r="H947" i="2"/>
  <c r="I947" i="2"/>
  <c r="J947" i="2"/>
  <c r="K947" i="2"/>
  <c r="C948" i="2"/>
  <c r="D948" i="2"/>
  <c r="E948" i="2"/>
  <c r="F948" i="2"/>
  <c r="G948" i="2"/>
  <c r="H948" i="2"/>
  <c r="I948" i="2"/>
  <c r="J948" i="2"/>
  <c r="K948" i="2"/>
  <c r="C949" i="2"/>
  <c r="D949" i="2"/>
  <c r="E949" i="2"/>
  <c r="F949" i="2"/>
  <c r="G949" i="2"/>
  <c r="H949" i="2"/>
  <c r="I949" i="2"/>
  <c r="J949" i="2"/>
  <c r="K949" i="2"/>
  <c r="C950" i="2"/>
  <c r="D950" i="2"/>
  <c r="E950" i="2"/>
  <c r="F950" i="2"/>
  <c r="G950" i="2"/>
  <c r="H950" i="2"/>
  <c r="I950" i="2"/>
  <c r="J950" i="2"/>
  <c r="K950" i="2"/>
  <c r="C951" i="2"/>
  <c r="D951" i="2"/>
  <c r="E951" i="2"/>
  <c r="F951" i="2"/>
  <c r="G951" i="2"/>
  <c r="H951" i="2"/>
  <c r="I951" i="2"/>
  <c r="J951" i="2"/>
  <c r="K951" i="2"/>
  <c r="C952" i="2"/>
  <c r="D952" i="2"/>
  <c r="E952" i="2"/>
  <c r="F952" i="2"/>
  <c r="G952" i="2"/>
  <c r="H952" i="2"/>
  <c r="I952" i="2"/>
  <c r="J952" i="2"/>
  <c r="K952" i="2"/>
  <c r="C953" i="2"/>
  <c r="D953" i="2"/>
  <c r="E953" i="2"/>
  <c r="F953" i="2"/>
  <c r="G953" i="2"/>
  <c r="H953" i="2"/>
  <c r="I953" i="2"/>
  <c r="J953" i="2"/>
  <c r="K953" i="2"/>
  <c r="C954" i="2"/>
  <c r="D954" i="2"/>
  <c r="E954" i="2"/>
  <c r="F954" i="2"/>
  <c r="G954" i="2"/>
  <c r="H954" i="2"/>
  <c r="I954" i="2"/>
  <c r="J954" i="2"/>
  <c r="K954" i="2"/>
  <c r="C955" i="2"/>
  <c r="D955" i="2"/>
  <c r="E955" i="2"/>
  <c r="F955" i="2"/>
  <c r="G955" i="2"/>
  <c r="H955" i="2"/>
  <c r="I955" i="2"/>
  <c r="J955" i="2"/>
  <c r="K955" i="2"/>
  <c r="C956" i="2"/>
  <c r="D956" i="2"/>
  <c r="E956" i="2"/>
  <c r="F956" i="2"/>
  <c r="G956" i="2"/>
  <c r="H956" i="2"/>
  <c r="I956" i="2"/>
  <c r="J956" i="2"/>
  <c r="K956" i="2"/>
  <c r="C957" i="2"/>
  <c r="D957" i="2"/>
  <c r="E957" i="2"/>
  <c r="F957" i="2"/>
  <c r="G957" i="2"/>
  <c r="H957" i="2"/>
  <c r="I957" i="2"/>
  <c r="J957" i="2"/>
  <c r="K957" i="2"/>
  <c r="C958" i="2"/>
  <c r="D958" i="2"/>
  <c r="E958" i="2"/>
  <c r="F958" i="2"/>
  <c r="G958" i="2"/>
  <c r="H958" i="2"/>
  <c r="I958" i="2"/>
  <c r="J958" i="2"/>
  <c r="K958" i="2"/>
  <c r="C959" i="2"/>
  <c r="D959" i="2"/>
  <c r="E959" i="2"/>
  <c r="F959" i="2"/>
  <c r="G959" i="2"/>
  <c r="H959" i="2"/>
  <c r="I959" i="2"/>
  <c r="J959" i="2"/>
  <c r="K959" i="2"/>
  <c r="C960" i="2"/>
  <c r="D960" i="2"/>
  <c r="E960" i="2"/>
  <c r="F960" i="2"/>
  <c r="G960" i="2"/>
  <c r="H960" i="2"/>
  <c r="I960" i="2"/>
  <c r="J960" i="2"/>
  <c r="K960" i="2"/>
  <c r="C961" i="2"/>
  <c r="D961" i="2"/>
  <c r="E961" i="2"/>
  <c r="F961" i="2"/>
  <c r="G961" i="2"/>
  <c r="H961" i="2"/>
  <c r="I961" i="2"/>
  <c r="J961" i="2"/>
  <c r="K961" i="2"/>
  <c r="C962" i="2"/>
  <c r="D962" i="2"/>
  <c r="E962" i="2"/>
  <c r="F962" i="2"/>
  <c r="G962" i="2"/>
  <c r="H962" i="2"/>
  <c r="I962" i="2"/>
  <c r="J962" i="2"/>
  <c r="K962" i="2"/>
  <c r="C963" i="2"/>
  <c r="D963" i="2"/>
  <c r="E963" i="2"/>
  <c r="F963" i="2"/>
  <c r="G963" i="2"/>
  <c r="H963" i="2"/>
  <c r="I963" i="2"/>
  <c r="J963" i="2"/>
  <c r="K963" i="2"/>
  <c r="C627" i="2"/>
  <c r="D627" i="2"/>
  <c r="E627" i="2"/>
  <c r="F627" i="2"/>
  <c r="H627" i="2"/>
  <c r="J627" i="2"/>
  <c r="K627" i="2"/>
  <c r="C628" i="2"/>
  <c r="D628" i="2"/>
  <c r="E628" i="2"/>
  <c r="F628" i="2"/>
  <c r="H628" i="2"/>
  <c r="J628" i="2"/>
  <c r="K628" i="2"/>
  <c r="C629" i="2"/>
  <c r="D629" i="2"/>
  <c r="E629" i="2"/>
  <c r="F629" i="2"/>
  <c r="H629" i="2"/>
  <c r="J629" i="2"/>
  <c r="K629" i="2"/>
  <c r="C630" i="2"/>
  <c r="D630" i="2"/>
  <c r="E630" i="2"/>
  <c r="F630" i="2"/>
  <c r="H630" i="2"/>
  <c r="J630" i="2"/>
  <c r="K630" i="2"/>
  <c r="C631" i="2"/>
  <c r="D631" i="2"/>
  <c r="E631" i="2"/>
  <c r="F631" i="2"/>
  <c r="H631" i="2"/>
  <c r="J631" i="2"/>
  <c r="K631" i="2"/>
  <c r="C632" i="2"/>
  <c r="D632" i="2"/>
  <c r="E632" i="2"/>
  <c r="F632" i="2"/>
  <c r="H632" i="2"/>
  <c r="J632" i="2"/>
  <c r="K632" i="2"/>
  <c r="C633" i="2"/>
  <c r="D633" i="2"/>
  <c r="E633" i="2"/>
  <c r="F633" i="2"/>
  <c r="G633" i="2"/>
  <c r="H633" i="2"/>
  <c r="I633" i="2"/>
  <c r="J633" i="2"/>
  <c r="K633" i="2"/>
  <c r="C634" i="2"/>
  <c r="D634" i="2"/>
  <c r="E634" i="2"/>
  <c r="F634" i="2"/>
  <c r="G634" i="2"/>
  <c r="H634" i="2"/>
  <c r="I634" i="2"/>
  <c r="J634" i="2"/>
  <c r="K634" i="2"/>
  <c r="C635" i="2"/>
  <c r="D635" i="2"/>
  <c r="E635" i="2"/>
  <c r="F635" i="2"/>
  <c r="G635" i="2"/>
  <c r="H635" i="2"/>
  <c r="I635" i="2"/>
  <c r="J635" i="2"/>
  <c r="K635" i="2"/>
  <c r="C636" i="2"/>
  <c r="D636" i="2"/>
  <c r="E636" i="2"/>
  <c r="F636" i="2"/>
  <c r="G636" i="2"/>
  <c r="H636" i="2"/>
  <c r="I636" i="2"/>
  <c r="J636" i="2"/>
  <c r="K636" i="2"/>
  <c r="C637" i="2"/>
  <c r="D637" i="2"/>
  <c r="E637" i="2"/>
  <c r="F637" i="2"/>
  <c r="G637" i="2"/>
  <c r="H637" i="2"/>
  <c r="I637" i="2"/>
  <c r="J637" i="2"/>
  <c r="K637" i="2"/>
  <c r="C638" i="2"/>
  <c r="D638" i="2"/>
  <c r="E638" i="2"/>
  <c r="F638" i="2"/>
  <c r="G638" i="2"/>
  <c r="H638" i="2"/>
  <c r="I638" i="2"/>
  <c r="J638" i="2"/>
  <c r="K638" i="2"/>
  <c r="C639" i="2"/>
  <c r="D639" i="2"/>
  <c r="E639" i="2"/>
  <c r="F639" i="2"/>
  <c r="G639" i="2"/>
  <c r="H639" i="2"/>
  <c r="I639" i="2"/>
  <c r="J639" i="2"/>
  <c r="K639" i="2"/>
  <c r="C640" i="2"/>
  <c r="D640" i="2"/>
  <c r="E640" i="2"/>
  <c r="F640" i="2"/>
  <c r="G640" i="2"/>
  <c r="H640" i="2"/>
  <c r="I640" i="2"/>
  <c r="J640" i="2"/>
  <c r="K640" i="2"/>
  <c r="C641" i="2"/>
  <c r="D641" i="2"/>
  <c r="E641" i="2"/>
  <c r="F641" i="2"/>
  <c r="G641" i="2"/>
  <c r="H641" i="2"/>
  <c r="I641" i="2"/>
  <c r="J641" i="2"/>
  <c r="K641" i="2"/>
  <c r="C642" i="2"/>
  <c r="D642" i="2"/>
  <c r="E642" i="2"/>
  <c r="F642" i="2"/>
  <c r="G642" i="2"/>
  <c r="H642" i="2"/>
  <c r="I642" i="2"/>
  <c r="J642" i="2"/>
  <c r="K642" i="2"/>
  <c r="C643" i="2"/>
  <c r="D643" i="2"/>
  <c r="E643" i="2"/>
  <c r="F643" i="2"/>
  <c r="G643" i="2"/>
  <c r="H643" i="2"/>
  <c r="I643" i="2"/>
  <c r="J643" i="2"/>
  <c r="K643" i="2"/>
  <c r="C644" i="2"/>
  <c r="D644" i="2"/>
  <c r="E644" i="2"/>
  <c r="F644" i="2"/>
  <c r="G644" i="2"/>
  <c r="H644" i="2"/>
  <c r="I644" i="2"/>
  <c r="J644" i="2"/>
  <c r="K644" i="2"/>
  <c r="C645" i="2"/>
  <c r="D645" i="2"/>
  <c r="E645" i="2"/>
  <c r="F645" i="2"/>
  <c r="G645" i="2"/>
  <c r="H645" i="2"/>
  <c r="I645" i="2"/>
  <c r="J645" i="2"/>
  <c r="K645" i="2"/>
  <c r="C646" i="2"/>
  <c r="D646" i="2"/>
  <c r="E646" i="2"/>
  <c r="F646" i="2"/>
  <c r="G646" i="2"/>
  <c r="H646" i="2"/>
  <c r="I646" i="2"/>
  <c r="J646" i="2"/>
  <c r="K646" i="2"/>
  <c r="C647" i="2"/>
  <c r="D647" i="2"/>
  <c r="E647" i="2"/>
  <c r="F647" i="2"/>
  <c r="G647" i="2"/>
  <c r="H647" i="2"/>
  <c r="I647" i="2"/>
  <c r="J647" i="2"/>
  <c r="K647" i="2"/>
  <c r="C648" i="2"/>
  <c r="D648" i="2"/>
  <c r="E648" i="2"/>
  <c r="F648" i="2"/>
  <c r="G648" i="2"/>
  <c r="H648" i="2"/>
  <c r="I648" i="2"/>
  <c r="J648" i="2"/>
  <c r="K648" i="2"/>
  <c r="C649" i="2"/>
  <c r="D649" i="2"/>
  <c r="E649" i="2"/>
  <c r="F649" i="2"/>
  <c r="G649" i="2"/>
  <c r="H649" i="2"/>
  <c r="I649" i="2"/>
  <c r="J649" i="2"/>
  <c r="K649" i="2"/>
  <c r="C650" i="2"/>
  <c r="D650" i="2"/>
  <c r="E650" i="2"/>
  <c r="F650" i="2"/>
  <c r="G650" i="2"/>
  <c r="H650" i="2"/>
  <c r="I650" i="2"/>
  <c r="J650" i="2"/>
  <c r="K650" i="2"/>
  <c r="C651" i="2"/>
  <c r="D651" i="2"/>
  <c r="E651" i="2"/>
  <c r="F651" i="2"/>
  <c r="G651" i="2"/>
  <c r="H651" i="2"/>
  <c r="I651" i="2"/>
  <c r="J651" i="2"/>
  <c r="K651" i="2"/>
  <c r="C652" i="2"/>
  <c r="D652" i="2"/>
  <c r="E652" i="2"/>
  <c r="F652" i="2"/>
  <c r="G652" i="2"/>
  <c r="H652" i="2"/>
  <c r="I652" i="2"/>
  <c r="J652" i="2"/>
  <c r="K652" i="2"/>
  <c r="C653" i="2"/>
  <c r="D653" i="2"/>
  <c r="E653" i="2"/>
  <c r="F653" i="2"/>
  <c r="G653" i="2"/>
  <c r="H653" i="2"/>
  <c r="I653" i="2"/>
  <c r="J653" i="2"/>
  <c r="K653" i="2"/>
  <c r="C654" i="2"/>
  <c r="D654" i="2"/>
  <c r="E654" i="2"/>
  <c r="F654" i="2"/>
  <c r="G654" i="2"/>
  <c r="H654" i="2"/>
  <c r="I654" i="2"/>
  <c r="J654" i="2"/>
  <c r="K654" i="2"/>
  <c r="C655" i="2"/>
  <c r="D655" i="2"/>
  <c r="E655" i="2"/>
  <c r="F655" i="2"/>
  <c r="G655" i="2"/>
  <c r="H655" i="2"/>
  <c r="I655" i="2"/>
  <c r="J655" i="2"/>
  <c r="K655" i="2"/>
  <c r="C656" i="2"/>
  <c r="D656" i="2"/>
  <c r="E656" i="2"/>
  <c r="F656" i="2"/>
  <c r="G656" i="2"/>
  <c r="H656" i="2"/>
  <c r="I656" i="2"/>
  <c r="J656" i="2"/>
  <c r="K656" i="2"/>
  <c r="C657" i="2"/>
  <c r="D657" i="2"/>
  <c r="E657" i="2"/>
  <c r="F657" i="2"/>
  <c r="G657" i="2"/>
  <c r="H657" i="2"/>
  <c r="I657" i="2"/>
  <c r="J657" i="2"/>
  <c r="K657" i="2"/>
  <c r="C658" i="2"/>
  <c r="D658" i="2"/>
  <c r="E658" i="2"/>
  <c r="F658" i="2"/>
  <c r="G658" i="2"/>
  <c r="H658" i="2"/>
  <c r="I658" i="2"/>
  <c r="J658" i="2"/>
  <c r="K658" i="2"/>
  <c r="C659" i="2"/>
  <c r="D659" i="2"/>
  <c r="E659" i="2"/>
  <c r="F659" i="2"/>
  <c r="G659" i="2"/>
  <c r="H659" i="2"/>
  <c r="I659" i="2"/>
  <c r="J659" i="2"/>
  <c r="K659" i="2"/>
  <c r="C660" i="2"/>
  <c r="D660" i="2"/>
  <c r="E660" i="2"/>
  <c r="F660" i="2"/>
  <c r="G660" i="2"/>
  <c r="H660" i="2"/>
  <c r="I660" i="2"/>
  <c r="J660" i="2"/>
  <c r="K660" i="2"/>
  <c r="C661" i="2"/>
  <c r="D661" i="2"/>
  <c r="E661" i="2"/>
  <c r="F661" i="2"/>
  <c r="G661" i="2"/>
  <c r="H661" i="2"/>
  <c r="I661" i="2"/>
  <c r="J661" i="2"/>
  <c r="K661" i="2"/>
  <c r="C662" i="2"/>
  <c r="D662" i="2"/>
  <c r="E662" i="2"/>
  <c r="F662" i="2"/>
  <c r="G662" i="2"/>
  <c r="H662" i="2"/>
  <c r="I662" i="2"/>
  <c r="J662" i="2"/>
  <c r="K662" i="2"/>
  <c r="C663" i="2"/>
  <c r="D663" i="2"/>
  <c r="E663" i="2"/>
  <c r="F663" i="2"/>
  <c r="G663" i="2"/>
  <c r="H663" i="2"/>
  <c r="I663" i="2"/>
  <c r="J663" i="2"/>
  <c r="K663" i="2"/>
  <c r="C664" i="2"/>
  <c r="D664" i="2"/>
  <c r="E664" i="2"/>
  <c r="F664" i="2"/>
  <c r="G664" i="2"/>
  <c r="H664" i="2"/>
  <c r="I664" i="2"/>
  <c r="J664" i="2"/>
  <c r="K664" i="2"/>
  <c r="C665" i="2"/>
  <c r="D665" i="2"/>
  <c r="E665" i="2"/>
  <c r="F665" i="2"/>
  <c r="G665" i="2"/>
  <c r="H665" i="2"/>
  <c r="I665" i="2"/>
  <c r="J665" i="2"/>
  <c r="K665" i="2"/>
  <c r="C666" i="2"/>
  <c r="D666" i="2"/>
  <c r="E666" i="2"/>
  <c r="F666" i="2"/>
  <c r="G666" i="2"/>
  <c r="H666" i="2"/>
  <c r="I666" i="2"/>
  <c r="J666" i="2"/>
  <c r="K666" i="2"/>
  <c r="C667" i="2"/>
  <c r="D667" i="2"/>
  <c r="E667" i="2"/>
  <c r="F667" i="2"/>
  <c r="G667" i="2"/>
  <c r="H667" i="2"/>
  <c r="I667" i="2"/>
  <c r="J667" i="2"/>
  <c r="K667" i="2"/>
  <c r="C668" i="2"/>
  <c r="D668" i="2"/>
  <c r="E668" i="2"/>
  <c r="F668" i="2"/>
  <c r="G668" i="2"/>
  <c r="H668" i="2"/>
  <c r="I668" i="2"/>
  <c r="J668" i="2"/>
  <c r="K668" i="2"/>
  <c r="C669" i="2"/>
  <c r="D669" i="2"/>
  <c r="E669" i="2"/>
  <c r="F669" i="2"/>
  <c r="G669" i="2"/>
  <c r="H669" i="2"/>
  <c r="I669" i="2"/>
  <c r="J669" i="2"/>
  <c r="K669" i="2"/>
  <c r="C670" i="2"/>
  <c r="D670" i="2"/>
  <c r="E670" i="2"/>
  <c r="F670" i="2"/>
  <c r="G670" i="2"/>
  <c r="H670" i="2"/>
  <c r="I670" i="2"/>
  <c r="J670" i="2"/>
  <c r="K670" i="2"/>
  <c r="C671" i="2"/>
  <c r="D671" i="2"/>
  <c r="E671" i="2"/>
  <c r="F671" i="2"/>
  <c r="G671" i="2"/>
  <c r="H671" i="2"/>
  <c r="I671" i="2"/>
  <c r="J671" i="2"/>
  <c r="K671" i="2"/>
  <c r="C672" i="2"/>
  <c r="D672" i="2"/>
  <c r="E672" i="2"/>
  <c r="F672" i="2"/>
  <c r="G672" i="2"/>
  <c r="H672" i="2"/>
  <c r="I672" i="2"/>
  <c r="J672" i="2"/>
  <c r="K672" i="2"/>
  <c r="C673" i="2"/>
  <c r="D673" i="2"/>
  <c r="E673" i="2"/>
  <c r="F673" i="2"/>
  <c r="G673" i="2"/>
  <c r="H673" i="2"/>
  <c r="I673" i="2"/>
  <c r="J673" i="2"/>
  <c r="K673" i="2"/>
  <c r="C674" i="2"/>
  <c r="D674" i="2"/>
  <c r="E674" i="2"/>
  <c r="F674" i="2"/>
  <c r="G674" i="2"/>
  <c r="H674" i="2"/>
  <c r="I674" i="2"/>
  <c r="J674" i="2"/>
  <c r="K674" i="2"/>
  <c r="C675" i="2"/>
  <c r="D675" i="2"/>
  <c r="E675" i="2"/>
  <c r="F675" i="2"/>
  <c r="G675" i="2"/>
  <c r="H675" i="2"/>
  <c r="I675" i="2"/>
  <c r="J675" i="2"/>
  <c r="K675" i="2"/>
  <c r="C676" i="2"/>
  <c r="D676" i="2"/>
  <c r="E676" i="2"/>
  <c r="F676" i="2"/>
  <c r="G676" i="2"/>
  <c r="H676" i="2"/>
  <c r="I676" i="2"/>
  <c r="J676" i="2"/>
  <c r="K676" i="2"/>
  <c r="C677" i="2"/>
  <c r="D677" i="2"/>
  <c r="E677" i="2"/>
  <c r="F677" i="2"/>
  <c r="G677" i="2"/>
  <c r="H677" i="2"/>
  <c r="I677" i="2"/>
  <c r="J677" i="2"/>
  <c r="K677" i="2"/>
  <c r="C678" i="2"/>
  <c r="D678" i="2"/>
  <c r="E678" i="2"/>
  <c r="F678" i="2"/>
  <c r="G678" i="2"/>
  <c r="H678" i="2"/>
  <c r="I678" i="2"/>
  <c r="J678" i="2"/>
  <c r="K678" i="2"/>
  <c r="C679" i="2"/>
  <c r="D679" i="2"/>
  <c r="E679" i="2"/>
  <c r="F679" i="2"/>
  <c r="G679" i="2"/>
  <c r="H679" i="2"/>
  <c r="I679" i="2"/>
  <c r="J679" i="2"/>
  <c r="K679" i="2"/>
  <c r="C680" i="2"/>
  <c r="D680" i="2"/>
  <c r="E680" i="2"/>
  <c r="F680" i="2"/>
  <c r="G680" i="2"/>
  <c r="H680" i="2"/>
  <c r="I680" i="2"/>
  <c r="J680" i="2"/>
  <c r="K680" i="2"/>
  <c r="C681" i="2"/>
  <c r="D681" i="2"/>
  <c r="E681" i="2"/>
  <c r="F681" i="2"/>
  <c r="G681" i="2"/>
  <c r="H681" i="2"/>
  <c r="I681" i="2"/>
  <c r="J681" i="2"/>
  <c r="K681" i="2"/>
  <c r="C682" i="2"/>
  <c r="D682" i="2"/>
  <c r="E682" i="2"/>
  <c r="F682" i="2"/>
  <c r="G682" i="2"/>
  <c r="H682" i="2"/>
  <c r="I682" i="2"/>
  <c r="J682" i="2"/>
  <c r="K682" i="2"/>
  <c r="C683" i="2"/>
  <c r="D683" i="2"/>
  <c r="E683" i="2"/>
  <c r="F683" i="2"/>
  <c r="G683" i="2"/>
  <c r="H683" i="2"/>
  <c r="I683" i="2"/>
  <c r="J683" i="2"/>
  <c r="K683" i="2"/>
  <c r="C684" i="2"/>
  <c r="D684" i="2"/>
  <c r="E684" i="2"/>
  <c r="F684" i="2"/>
  <c r="G684" i="2"/>
  <c r="H684" i="2"/>
  <c r="I684" i="2"/>
  <c r="J684" i="2"/>
  <c r="K684" i="2"/>
  <c r="C685" i="2"/>
  <c r="D685" i="2"/>
  <c r="E685" i="2"/>
  <c r="F685" i="2"/>
  <c r="G685" i="2"/>
  <c r="H685" i="2"/>
  <c r="I685" i="2"/>
  <c r="J685" i="2"/>
  <c r="K685" i="2"/>
  <c r="C686" i="2"/>
  <c r="D686" i="2"/>
  <c r="E686" i="2"/>
  <c r="F686" i="2"/>
  <c r="G686" i="2"/>
  <c r="H686" i="2"/>
  <c r="I686" i="2"/>
  <c r="J686" i="2"/>
  <c r="K686" i="2"/>
  <c r="C687" i="2"/>
  <c r="D687" i="2"/>
  <c r="E687" i="2"/>
  <c r="F687" i="2"/>
  <c r="G687" i="2"/>
  <c r="H687" i="2"/>
  <c r="I687" i="2"/>
  <c r="J687" i="2"/>
  <c r="K687" i="2"/>
  <c r="C688" i="2"/>
  <c r="D688" i="2"/>
  <c r="E688" i="2"/>
  <c r="F688" i="2"/>
  <c r="G688" i="2"/>
  <c r="H688" i="2"/>
  <c r="I688" i="2"/>
  <c r="J688" i="2"/>
  <c r="K688" i="2"/>
  <c r="C689" i="2"/>
  <c r="D689" i="2"/>
  <c r="E689" i="2"/>
  <c r="F689" i="2"/>
  <c r="G689" i="2"/>
  <c r="H689" i="2"/>
  <c r="I689" i="2"/>
  <c r="J689" i="2"/>
  <c r="K689" i="2"/>
  <c r="I632" i="2"/>
  <c r="G632" i="2"/>
  <c r="G631" i="2"/>
  <c r="I631" i="2"/>
  <c r="G628" i="2"/>
  <c r="I628" i="2"/>
  <c r="G630" i="2"/>
  <c r="I630" i="2"/>
  <c r="G251" i="2"/>
  <c r="I393" i="2"/>
  <c r="I543" i="2"/>
  <c r="I322" i="2"/>
  <c r="I528" i="2"/>
  <c r="G138" i="2"/>
  <c r="G406" i="2"/>
  <c r="G312" i="2"/>
  <c r="G481" i="2"/>
  <c r="C494" i="2"/>
  <c r="D494" i="2"/>
  <c r="E494" i="2"/>
  <c r="F494" i="2"/>
  <c r="H494" i="2"/>
  <c r="J494" i="2"/>
  <c r="K494" i="2"/>
  <c r="C495" i="2"/>
  <c r="D495" i="2"/>
  <c r="E495" i="2"/>
  <c r="F495" i="2"/>
  <c r="H495" i="2"/>
  <c r="J495" i="2"/>
  <c r="K495" i="2"/>
  <c r="C496" i="2"/>
  <c r="D496" i="2"/>
  <c r="E496" i="2"/>
  <c r="F496" i="2"/>
  <c r="H496" i="2"/>
  <c r="J496" i="2"/>
  <c r="K496" i="2"/>
  <c r="C497" i="2"/>
  <c r="D497" i="2"/>
  <c r="E497" i="2"/>
  <c r="F497" i="2"/>
  <c r="H497" i="2"/>
  <c r="J497" i="2"/>
  <c r="K497" i="2"/>
  <c r="C498" i="2"/>
  <c r="D498" i="2"/>
  <c r="E498" i="2"/>
  <c r="F498" i="2"/>
  <c r="H498" i="2"/>
  <c r="J498" i="2"/>
  <c r="K498" i="2"/>
  <c r="C499" i="2"/>
  <c r="D499" i="2"/>
  <c r="E499" i="2"/>
  <c r="F499" i="2"/>
  <c r="G580" i="2"/>
  <c r="H499" i="2"/>
  <c r="J499" i="2"/>
  <c r="K499" i="2"/>
  <c r="C500" i="2"/>
  <c r="D500" i="2"/>
  <c r="E500" i="2"/>
  <c r="F500" i="2"/>
  <c r="H500" i="2"/>
  <c r="J500" i="2"/>
  <c r="K500" i="2"/>
  <c r="C501" i="2"/>
  <c r="D501" i="2"/>
  <c r="E501" i="2"/>
  <c r="F501" i="2"/>
  <c r="H501" i="2"/>
  <c r="J501" i="2"/>
  <c r="K501" i="2"/>
  <c r="G581" i="2"/>
  <c r="I581" i="2"/>
  <c r="C502" i="2"/>
  <c r="D502" i="2"/>
  <c r="E502" i="2"/>
  <c r="F502" i="2"/>
  <c r="G502" i="2"/>
  <c r="H502" i="2"/>
  <c r="J502" i="2"/>
  <c r="K502" i="2"/>
  <c r="C503" i="2"/>
  <c r="D503" i="2"/>
  <c r="E503" i="2"/>
  <c r="F503" i="2"/>
  <c r="H503" i="2"/>
  <c r="J503" i="2"/>
  <c r="K503" i="2"/>
  <c r="C504" i="2"/>
  <c r="D504" i="2"/>
  <c r="E504" i="2"/>
  <c r="F504" i="2"/>
  <c r="H504" i="2"/>
  <c r="J504" i="2"/>
  <c r="K504" i="2"/>
  <c r="C505" i="2"/>
  <c r="D505" i="2"/>
  <c r="E505" i="2"/>
  <c r="F505" i="2"/>
  <c r="H505" i="2"/>
  <c r="J505" i="2"/>
  <c r="K505" i="2"/>
  <c r="G586" i="2"/>
  <c r="C506" i="2"/>
  <c r="D506" i="2"/>
  <c r="E506" i="2"/>
  <c r="F506" i="2"/>
  <c r="G585" i="2"/>
  <c r="H506" i="2"/>
  <c r="J506" i="2"/>
  <c r="K506" i="2"/>
  <c r="I587" i="2"/>
  <c r="C507" i="2"/>
  <c r="D507" i="2"/>
  <c r="E507" i="2"/>
  <c r="F507" i="2"/>
  <c r="H507" i="2"/>
  <c r="J507" i="2"/>
  <c r="K507" i="2"/>
  <c r="G606" i="2"/>
  <c r="G608" i="2"/>
  <c r="G609" i="2"/>
  <c r="C508" i="2"/>
  <c r="D508" i="2"/>
  <c r="E508" i="2"/>
  <c r="F508" i="2"/>
  <c r="H508" i="2"/>
  <c r="J508" i="2"/>
  <c r="K508" i="2"/>
  <c r="C509" i="2"/>
  <c r="D509" i="2"/>
  <c r="E509" i="2"/>
  <c r="F509" i="2"/>
  <c r="H509" i="2"/>
  <c r="I616" i="2"/>
  <c r="J509" i="2"/>
  <c r="K509" i="2"/>
  <c r="C510" i="2"/>
  <c r="D510" i="2"/>
  <c r="E510" i="2"/>
  <c r="F510" i="2"/>
  <c r="G618" i="2"/>
  <c r="H510" i="2"/>
  <c r="I618" i="2"/>
  <c r="J510" i="2"/>
  <c r="K510" i="2"/>
  <c r="C511" i="2"/>
  <c r="D511" i="2"/>
  <c r="E511" i="2"/>
  <c r="F511" i="2"/>
  <c r="G619" i="2"/>
  <c r="H511" i="2"/>
  <c r="J511" i="2"/>
  <c r="K511" i="2"/>
  <c r="C512" i="2"/>
  <c r="D512" i="2"/>
  <c r="E512" i="2"/>
  <c r="F512" i="2"/>
  <c r="H512" i="2"/>
  <c r="J512" i="2"/>
  <c r="K512" i="2"/>
  <c r="C513" i="2"/>
  <c r="D513" i="2"/>
  <c r="E513" i="2"/>
  <c r="F513" i="2"/>
  <c r="H513" i="2"/>
  <c r="J513" i="2"/>
  <c r="K513" i="2"/>
  <c r="C514" i="2"/>
  <c r="D514" i="2"/>
  <c r="E514" i="2"/>
  <c r="F514" i="2"/>
  <c r="H514" i="2"/>
  <c r="J514" i="2"/>
  <c r="K514" i="2"/>
  <c r="C515" i="2"/>
  <c r="D515" i="2"/>
  <c r="E515" i="2"/>
  <c r="F515" i="2"/>
  <c r="H515" i="2"/>
  <c r="J515" i="2"/>
  <c r="K515" i="2"/>
  <c r="I588" i="2"/>
  <c r="C516" i="2"/>
  <c r="D516" i="2"/>
  <c r="E516" i="2"/>
  <c r="F516" i="2"/>
  <c r="G595" i="2"/>
  <c r="H516" i="2"/>
  <c r="J516" i="2"/>
  <c r="K516" i="2"/>
  <c r="C517" i="2"/>
  <c r="D517" i="2"/>
  <c r="E517" i="2"/>
  <c r="F517" i="2"/>
  <c r="G590" i="2"/>
  <c r="H517" i="2"/>
  <c r="J517" i="2"/>
  <c r="K517" i="2"/>
  <c r="G597" i="2"/>
  <c r="C518" i="2"/>
  <c r="D518" i="2"/>
  <c r="E518" i="2"/>
  <c r="F518" i="2"/>
  <c r="H518" i="2"/>
  <c r="I603" i="2"/>
  <c r="J518" i="2"/>
  <c r="K518" i="2"/>
  <c r="C519" i="2"/>
  <c r="D519" i="2"/>
  <c r="E519" i="2"/>
  <c r="F519" i="2"/>
  <c r="H519" i="2"/>
  <c r="J519" i="2"/>
  <c r="K519" i="2"/>
  <c r="C520" i="2"/>
  <c r="D520" i="2"/>
  <c r="E520" i="2"/>
  <c r="F520" i="2"/>
  <c r="G600" i="2"/>
  <c r="H520" i="2"/>
  <c r="J520" i="2"/>
  <c r="K520" i="2"/>
  <c r="G601" i="2"/>
  <c r="C521" i="2"/>
  <c r="D521" i="2"/>
  <c r="E521" i="2"/>
  <c r="F521" i="2"/>
  <c r="H521" i="2"/>
  <c r="J521" i="2"/>
  <c r="K521" i="2"/>
  <c r="I625" i="2"/>
  <c r="C522" i="2"/>
  <c r="D522" i="2"/>
  <c r="E522" i="2"/>
  <c r="F522" i="2"/>
  <c r="H522" i="2"/>
  <c r="J522" i="2"/>
  <c r="K522" i="2"/>
  <c r="C523" i="2"/>
  <c r="D523" i="2"/>
  <c r="E523" i="2"/>
  <c r="F523" i="2"/>
  <c r="H523" i="2"/>
  <c r="J523" i="2"/>
  <c r="K523" i="2"/>
  <c r="C524" i="2"/>
  <c r="D524" i="2"/>
  <c r="E524" i="2"/>
  <c r="F524" i="2"/>
  <c r="G524" i="2"/>
  <c r="H524" i="2"/>
  <c r="J524" i="2"/>
  <c r="K524" i="2"/>
  <c r="C525" i="2"/>
  <c r="D525" i="2"/>
  <c r="E525" i="2"/>
  <c r="F525" i="2"/>
  <c r="H525" i="2"/>
  <c r="J525" i="2"/>
  <c r="K525" i="2"/>
  <c r="C526" i="2"/>
  <c r="D526" i="2"/>
  <c r="E526" i="2"/>
  <c r="F526" i="2"/>
  <c r="H526" i="2"/>
  <c r="I614" i="2"/>
  <c r="J526" i="2"/>
  <c r="K526" i="2"/>
  <c r="C527" i="2"/>
  <c r="D527" i="2"/>
  <c r="E527" i="2"/>
  <c r="F527" i="2"/>
  <c r="H527" i="2"/>
  <c r="J527" i="2"/>
  <c r="K527" i="2"/>
  <c r="C528" i="2"/>
  <c r="D528" i="2"/>
  <c r="E528" i="2"/>
  <c r="F528" i="2"/>
  <c r="G528" i="2"/>
  <c r="H528" i="2"/>
  <c r="I613" i="2"/>
  <c r="J528" i="2"/>
  <c r="K528" i="2"/>
  <c r="C529" i="2"/>
  <c r="D529" i="2"/>
  <c r="E529" i="2"/>
  <c r="F529" i="2"/>
  <c r="H529" i="2"/>
  <c r="J529" i="2"/>
  <c r="K529" i="2"/>
  <c r="C530" i="2"/>
  <c r="D530" i="2"/>
  <c r="E530" i="2"/>
  <c r="F530" i="2"/>
  <c r="H530" i="2"/>
  <c r="J530" i="2"/>
  <c r="K530" i="2"/>
  <c r="C531" i="2"/>
  <c r="D531" i="2"/>
  <c r="E531" i="2"/>
  <c r="F531" i="2"/>
  <c r="H531" i="2"/>
  <c r="J531" i="2"/>
  <c r="K531" i="2"/>
  <c r="C532" i="2"/>
  <c r="D532" i="2"/>
  <c r="E532" i="2"/>
  <c r="F532" i="2"/>
  <c r="G617" i="2"/>
  <c r="H532" i="2"/>
  <c r="I617" i="2"/>
  <c r="J532" i="2"/>
  <c r="K532" i="2"/>
  <c r="G620" i="2"/>
  <c r="I620" i="2"/>
  <c r="C533" i="2"/>
  <c r="D533" i="2"/>
  <c r="E533" i="2"/>
  <c r="F533" i="2"/>
  <c r="H533" i="2"/>
  <c r="J533" i="2"/>
  <c r="K533" i="2"/>
  <c r="C534" i="2"/>
  <c r="D534" i="2"/>
  <c r="E534" i="2"/>
  <c r="F534" i="2"/>
  <c r="H534" i="2"/>
  <c r="J534" i="2"/>
  <c r="K534" i="2"/>
  <c r="C535" i="2"/>
  <c r="D535" i="2"/>
  <c r="E535" i="2"/>
  <c r="F535" i="2"/>
  <c r="H535" i="2"/>
  <c r="J535" i="2"/>
  <c r="K535" i="2"/>
  <c r="C536" i="2"/>
  <c r="D536" i="2"/>
  <c r="E536" i="2"/>
  <c r="F536" i="2"/>
  <c r="H536" i="2"/>
  <c r="J536" i="2"/>
  <c r="K536" i="2"/>
  <c r="C537" i="2"/>
  <c r="D537" i="2"/>
  <c r="E537" i="2"/>
  <c r="F537" i="2"/>
  <c r="G593" i="2"/>
  <c r="H537" i="2"/>
  <c r="J537" i="2"/>
  <c r="K537" i="2"/>
  <c r="C538" i="2"/>
  <c r="D538" i="2"/>
  <c r="E538" i="2"/>
  <c r="F538" i="2"/>
  <c r="G589" i="2"/>
  <c r="H538" i="2"/>
  <c r="I589" i="2"/>
  <c r="J538" i="2"/>
  <c r="K538" i="2"/>
  <c r="C539" i="2"/>
  <c r="D539" i="2"/>
  <c r="E539" i="2"/>
  <c r="F539" i="2"/>
  <c r="H539" i="2"/>
  <c r="J539" i="2"/>
  <c r="K539" i="2"/>
  <c r="C540" i="2"/>
  <c r="D540" i="2"/>
  <c r="E540" i="2"/>
  <c r="F540" i="2"/>
  <c r="H540" i="2"/>
  <c r="I591" i="2"/>
  <c r="J540" i="2"/>
  <c r="K540" i="2"/>
  <c r="I592" i="2"/>
  <c r="C541" i="2"/>
  <c r="D541" i="2"/>
  <c r="E541" i="2"/>
  <c r="F541" i="2"/>
  <c r="G541" i="2"/>
  <c r="H541" i="2"/>
  <c r="I594" i="2"/>
  <c r="J541" i="2"/>
  <c r="K541" i="2"/>
  <c r="C542" i="2"/>
  <c r="D542" i="2"/>
  <c r="E542" i="2"/>
  <c r="F542" i="2"/>
  <c r="H542" i="2"/>
  <c r="J542" i="2"/>
  <c r="K542" i="2"/>
  <c r="C543" i="2"/>
  <c r="D543" i="2"/>
  <c r="E543" i="2"/>
  <c r="F543" i="2"/>
  <c r="G543" i="2"/>
  <c r="H543" i="2"/>
  <c r="J543" i="2"/>
  <c r="K543" i="2"/>
  <c r="G629" i="2"/>
  <c r="I629" i="2"/>
  <c r="C544" i="2"/>
  <c r="D544" i="2"/>
  <c r="E544" i="2"/>
  <c r="F544" i="2"/>
  <c r="H544" i="2"/>
  <c r="J544" i="2"/>
  <c r="K544" i="2"/>
  <c r="C545" i="2"/>
  <c r="D545" i="2"/>
  <c r="E545" i="2"/>
  <c r="F545" i="2"/>
  <c r="H545" i="2"/>
  <c r="J545" i="2"/>
  <c r="K545" i="2"/>
  <c r="C546" i="2"/>
  <c r="D546" i="2"/>
  <c r="E546" i="2"/>
  <c r="F546" i="2"/>
  <c r="G544" i="2"/>
  <c r="H546" i="2"/>
  <c r="I544" i="2"/>
  <c r="J546" i="2"/>
  <c r="K546" i="2"/>
  <c r="C547" i="2"/>
  <c r="D547" i="2"/>
  <c r="E547" i="2"/>
  <c r="F547" i="2"/>
  <c r="G547" i="2"/>
  <c r="H547" i="2"/>
  <c r="I547" i="2"/>
  <c r="J547" i="2"/>
  <c r="K547" i="2"/>
  <c r="C548" i="2"/>
  <c r="D548" i="2"/>
  <c r="E548" i="2"/>
  <c r="F548" i="2"/>
  <c r="H548" i="2"/>
  <c r="J548" i="2"/>
  <c r="K548" i="2"/>
  <c r="C549" i="2"/>
  <c r="D549" i="2"/>
  <c r="E549" i="2"/>
  <c r="F549" i="2"/>
  <c r="G550" i="2"/>
  <c r="G549" i="2"/>
  <c r="H549" i="2"/>
  <c r="I549" i="2"/>
  <c r="J549" i="2"/>
  <c r="K549" i="2"/>
  <c r="C550" i="2"/>
  <c r="D550" i="2"/>
  <c r="E550" i="2"/>
  <c r="F550" i="2"/>
  <c r="G545" i="2"/>
  <c r="H550" i="2"/>
  <c r="I545" i="2"/>
  <c r="I550" i="2"/>
  <c r="J550" i="2"/>
  <c r="K550" i="2"/>
  <c r="C551" i="2"/>
  <c r="D551" i="2"/>
  <c r="E551" i="2"/>
  <c r="F551" i="2"/>
  <c r="H551" i="2"/>
  <c r="J551" i="2"/>
  <c r="K551" i="2"/>
  <c r="G548" i="2"/>
  <c r="I548" i="2"/>
  <c r="C552" i="2"/>
  <c r="D552" i="2"/>
  <c r="E552" i="2"/>
  <c r="F552" i="2"/>
  <c r="H552" i="2"/>
  <c r="J552" i="2"/>
  <c r="K552" i="2"/>
  <c r="C553" i="2"/>
  <c r="D553" i="2"/>
  <c r="E553" i="2"/>
  <c r="F553" i="2"/>
  <c r="H553" i="2"/>
  <c r="J553" i="2"/>
  <c r="K553" i="2"/>
  <c r="C554" i="2"/>
  <c r="D554" i="2"/>
  <c r="E554" i="2"/>
  <c r="F554" i="2"/>
  <c r="H554" i="2"/>
  <c r="J554" i="2"/>
  <c r="K554" i="2"/>
  <c r="C555" i="2"/>
  <c r="D555" i="2"/>
  <c r="E555" i="2"/>
  <c r="F555" i="2"/>
  <c r="H555" i="2"/>
  <c r="J555" i="2"/>
  <c r="K555" i="2"/>
  <c r="C556" i="2"/>
  <c r="D556" i="2"/>
  <c r="E556" i="2"/>
  <c r="F556" i="2"/>
  <c r="H556" i="2"/>
  <c r="J556" i="2"/>
  <c r="K556" i="2"/>
  <c r="C557" i="2"/>
  <c r="D557" i="2"/>
  <c r="E557" i="2"/>
  <c r="F557" i="2"/>
  <c r="G557" i="2"/>
  <c r="H557" i="2"/>
  <c r="J557" i="2"/>
  <c r="K557" i="2"/>
  <c r="C558" i="2"/>
  <c r="D558" i="2"/>
  <c r="E558" i="2"/>
  <c r="F558" i="2"/>
  <c r="H558" i="2"/>
  <c r="J558" i="2"/>
  <c r="K558" i="2"/>
  <c r="C559" i="2"/>
  <c r="D559" i="2"/>
  <c r="E559" i="2"/>
  <c r="F559" i="2"/>
  <c r="H559" i="2"/>
  <c r="I559" i="2"/>
  <c r="J559" i="2"/>
  <c r="K559" i="2"/>
  <c r="C560" i="2"/>
  <c r="D560" i="2"/>
  <c r="E560" i="2"/>
  <c r="F560" i="2"/>
  <c r="H560" i="2"/>
  <c r="J560" i="2"/>
  <c r="K560" i="2"/>
  <c r="C561" i="2"/>
  <c r="D561" i="2"/>
  <c r="E561" i="2"/>
  <c r="F561" i="2"/>
  <c r="H561" i="2"/>
  <c r="I561" i="2"/>
  <c r="J561" i="2"/>
  <c r="K561" i="2"/>
  <c r="C562" i="2"/>
  <c r="D562" i="2"/>
  <c r="E562" i="2"/>
  <c r="F562" i="2"/>
  <c r="H562" i="2"/>
  <c r="J562" i="2"/>
  <c r="K562" i="2"/>
  <c r="C563" i="2"/>
  <c r="D563" i="2"/>
  <c r="E563" i="2"/>
  <c r="F563" i="2"/>
  <c r="H563" i="2"/>
  <c r="J563" i="2"/>
  <c r="K563" i="2"/>
  <c r="C564" i="2"/>
  <c r="D564" i="2"/>
  <c r="E564" i="2"/>
  <c r="F564" i="2"/>
  <c r="H564" i="2"/>
  <c r="J564" i="2"/>
  <c r="K564" i="2"/>
  <c r="C565" i="2"/>
  <c r="D565" i="2"/>
  <c r="E565" i="2"/>
  <c r="F565" i="2"/>
  <c r="H565" i="2"/>
  <c r="J565" i="2"/>
  <c r="K565" i="2"/>
  <c r="C566" i="2"/>
  <c r="D566" i="2"/>
  <c r="E566" i="2"/>
  <c r="F566" i="2"/>
  <c r="H566" i="2"/>
  <c r="J566" i="2"/>
  <c r="K566" i="2"/>
  <c r="C567" i="2"/>
  <c r="D567" i="2"/>
  <c r="E567" i="2"/>
  <c r="F567" i="2"/>
  <c r="H567" i="2"/>
  <c r="J567" i="2"/>
  <c r="K567" i="2"/>
  <c r="C568" i="2"/>
  <c r="D568" i="2"/>
  <c r="E568" i="2"/>
  <c r="F568" i="2"/>
  <c r="H568" i="2"/>
  <c r="J568" i="2"/>
  <c r="K568" i="2"/>
  <c r="C569" i="2"/>
  <c r="D569" i="2"/>
  <c r="E569" i="2"/>
  <c r="F569" i="2"/>
  <c r="H569" i="2"/>
  <c r="J569" i="2"/>
  <c r="K569" i="2"/>
  <c r="C570" i="2"/>
  <c r="D570" i="2"/>
  <c r="E570" i="2"/>
  <c r="F570" i="2"/>
  <c r="H570" i="2"/>
  <c r="J570" i="2"/>
  <c r="K570" i="2"/>
  <c r="C571" i="2"/>
  <c r="D571" i="2"/>
  <c r="E571" i="2"/>
  <c r="F571" i="2"/>
  <c r="H571" i="2"/>
  <c r="J571" i="2"/>
  <c r="K571" i="2"/>
  <c r="C572" i="2"/>
  <c r="D572" i="2"/>
  <c r="E572" i="2"/>
  <c r="F572" i="2"/>
  <c r="H572" i="2"/>
  <c r="J572" i="2"/>
  <c r="K572" i="2"/>
  <c r="C573" i="2"/>
  <c r="D573" i="2"/>
  <c r="E573" i="2"/>
  <c r="F573" i="2"/>
  <c r="G573" i="2"/>
  <c r="H573" i="2"/>
  <c r="I573" i="2"/>
  <c r="J573" i="2"/>
  <c r="K573" i="2"/>
  <c r="C574" i="2"/>
  <c r="D574" i="2"/>
  <c r="E574" i="2"/>
  <c r="F574" i="2"/>
  <c r="G574" i="2"/>
  <c r="H574" i="2"/>
  <c r="I574" i="2"/>
  <c r="J574" i="2"/>
  <c r="K574" i="2"/>
  <c r="C575" i="2"/>
  <c r="D575" i="2"/>
  <c r="E575" i="2"/>
  <c r="F575" i="2"/>
  <c r="G575" i="2"/>
  <c r="H575" i="2"/>
  <c r="I575" i="2"/>
  <c r="J575" i="2"/>
  <c r="K575" i="2"/>
  <c r="C576" i="2"/>
  <c r="D576" i="2"/>
  <c r="E576" i="2"/>
  <c r="F576" i="2"/>
  <c r="G576" i="2"/>
  <c r="H576" i="2"/>
  <c r="I576" i="2"/>
  <c r="J576" i="2"/>
  <c r="K576" i="2"/>
  <c r="C577" i="2"/>
  <c r="D577" i="2"/>
  <c r="E577" i="2"/>
  <c r="F577" i="2"/>
  <c r="G577" i="2"/>
  <c r="H577" i="2"/>
  <c r="I577" i="2"/>
  <c r="J577" i="2"/>
  <c r="K577" i="2"/>
  <c r="C578" i="2"/>
  <c r="D578" i="2"/>
  <c r="E578" i="2"/>
  <c r="F578" i="2"/>
  <c r="G578" i="2"/>
  <c r="H578" i="2"/>
  <c r="I578" i="2"/>
  <c r="J578" i="2"/>
  <c r="K578" i="2"/>
  <c r="C579" i="2"/>
  <c r="D579" i="2"/>
  <c r="E579" i="2"/>
  <c r="F579" i="2"/>
  <c r="G579" i="2"/>
  <c r="H579" i="2"/>
  <c r="I579" i="2"/>
  <c r="J579" i="2"/>
  <c r="K579" i="2"/>
  <c r="C580" i="2"/>
  <c r="D580" i="2"/>
  <c r="E580" i="2"/>
  <c r="F580" i="2"/>
  <c r="H580" i="2"/>
  <c r="I580" i="2"/>
  <c r="J580" i="2"/>
  <c r="K580" i="2"/>
  <c r="C581" i="2"/>
  <c r="D581" i="2"/>
  <c r="E581" i="2"/>
  <c r="F581" i="2"/>
  <c r="H581" i="2"/>
  <c r="J581" i="2"/>
  <c r="K581" i="2"/>
  <c r="C582" i="2"/>
  <c r="D582" i="2"/>
  <c r="E582" i="2"/>
  <c r="F582" i="2"/>
  <c r="G582" i="2"/>
  <c r="H582" i="2"/>
  <c r="I582" i="2"/>
  <c r="J582" i="2"/>
  <c r="K582" i="2"/>
  <c r="C583" i="2"/>
  <c r="D583" i="2"/>
  <c r="E583" i="2"/>
  <c r="F583" i="2"/>
  <c r="G583" i="2"/>
  <c r="H583" i="2"/>
  <c r="I583" i="2"/>
  <c r="J583" i="2"/>
  <c r="K583" i="2"/>
  <c r="C584" i="2"/>
  <c r="D584" i="2"/>
  <c r="E584" i="2"/>
  <c r="F584" i="2"/>
  <c r="G584" i="2"/>
  <c r="H584" i="2"/>
  <c r="I584" i="2"/>
  <c r="J584" i="2"/>
  <c r="K584" i="2"/>
  <c r="C585" i="2"/>
  <c r="D585" i="2"/>
  <c r="E585" i="2"/>
  <c r="F585" i="2"/>
  <c r="H585" i="2"/>
  <c r="I585" i="2"/>
  <c r="J585" i="2"/>
  <c r="K585" i="2"/>
  <c r="C586" i="2"/>
  <c r="D586" i="2"/>
  <c r="E586" i="2"/>
  <c r="F586" i="2"/>
  <c r="H586" i="2"/>
  <c r="I586" i="2"/>
  <c r="J586" i="2"/>
  <c r="K586" i="2"/>
  <c r="C587" i="2"/>
  <c r="D587" i="2"/>
  <c r="E587" i="2"/>
  <c r="F587" i="2"/>
  <c r="G587" i="2"/>
  <c r="H587" i="2"/>
  <c r="J587" i="2"/>
  <c r="K587" i="2"/>
  <c r="C588" i="2"/>
  <c r="D588" i="2"/>
  <c r="E588" i="2"/>
  <c r="F588" i="2"/>
  <c r="G588" i="2"/>
  <c r="H588" i="2"/>
  <c r="J588" i="2"/>
  <c r="K588" i="2"/>
  <c r="C589" i="2"/>
  <c r="D589" i="2"/>
  <c r="E589" i="2"/>
  <c r="F589" i="2"/>
  <c r="H589" i="2"/>
  <c r="J589" i="2"/>
  <c r="K589" i="2"/>
  <c r="C590" i="2"/>
  <c r="D590" i="2"/>
  <c r="E590" i="2"/>
  <c r="F590" i="2"/>
  <c r="H590" i="2"/>
  <c r="I590" i="2"/>
  <c r="J590" i="2"/>
  <c r="K590" i="2"/>
  <c r="C591" i="2"/>
  <c r="D591" i="2"/>
  <c r="E591" i="2"/>
  <c r="F591" i="2"/>
  <c r="G591" i="2"/>
  <c r="H591" i="2"/>
  <c r="J591" i="2"/>
  <c r="K591" i="2"/>
  <c r="C592" i="2"/>
  <c r="D592" i="2"/>
  <c r="E592" i="2"/>
  <c r="F592" i="2"/>
  <c r="G592" i="2"/>
  <c r="H592" i="2"/>
  <c r="J592" i="2"/>
  <c r="K592" i="2"/>
  <c r="C593" i="2"/>
  <c r="D593" i="2"/>
  <c r="E593" i="2"/>
  <c r="F593" i="2"/>
  <c r="H593" i="2"/>
  <c r="I593" i="2"/>
  <c r="J593" i="2"/>
  <c r="K593" i="2"/>
  <c r="C594" i="2"/>
  <c r="D594" i="2"/>
  <c r="E594" i="2"/>
  <c r="F594" i="2"/>
  <c r="G594" i="2"/>
  <c r="H594" i="2"/>
  <c r="J594" i="2"/>
  <c r="K594" i="2"/>
  <c r="C595" i="2"/>
  <c r="D595" i="2"/>
  <c r="E595" i="2"/>
  <c r="F595" i="2"/>
  <c r="H595" i="2"/>
  <c r="I595" i="2"/>
  <c r="J595" i="2"/>
  <c r="K595" i="2"/>
  <c r="C596" i="2"/>
  <c r="D596" i="2"/>
  <c r="E596" i="2"/>
  <c r="F596" i="2"/>
  <c r="G596" i="2"/>
  <c r="H596" i="2"/>
  <c r="I596" i="2"/>
  <c r="J596" i="2"/>
  <c r="K596" i="2"/>
  <c r="C597" i="2"/>
  <c r="D597" i="2"/>
  <c r="E597" i="2"/>
  <c r="F597" i="2"/>
  <c r="H597" i="2"/>
  <c r="I597" i="2"/>
  <c r="J597" i="2"/>
  <c r="K597" i="2"/>
  <c r="C598" i="2"/>
  <c r="D598" i="2"/>
  <c r="E598" i="2"/>
  <c r="F598" i="2"/>
  <c r="H598" i="2"/>
  <c r="J598" i="2"/>
  <c r="K598" i="2"/>
  <c r="C599" i="2"/>
  <c r="D599" i="2"/>
  <c r="E599" i="2"/>
  <c r="F599" i="2"/>
  <c r="G599" i="2"/>
  <c r="H599" i="2"/>
  <c r="I599" i="2"/>
  <c r="J599" i="2"/>
  <c r="K599" i="2"/>
  <c r="C600" i="2"/>
  <c r="D600" i="2"/>
  <c r="E600" i="2"/>
  <c r="F600" i="2"/>
  <c r="H600" i="2"/>
  <c r="I600" i="2"/>
  <c r="J600" i="2"/>
  <c r="K600" i="2"/>
  <c r="C601" i="2"/>
  <c r="D601" i="2"/>
  <c r="E601" i="2"/>
  <c r="F601" i="2"/>
  <c r="H601" i="2"/>
  <c r="I601" i="2"/>
  <c r="J601" i="2"/>
  <c r="K601" i="2"/>
  <c r="C602" i="2"/>
  <c r="D602" i="2"/>
  <c r="E602" i="2"/>
  <c r="F602" i="2"/>
  <c r="G602" i="2"/>
  <c r="H602" i="2"/>
  <c r="I602" i="2"/>
  <c r="J602" i="2"/>
  <c r="K602" i="2"/>
  <c r="C603" i="2"/>
  <c r="D603" i="2"/>
  <c r="E603" i="2"/>
  <c r="F603" i="2"/>
  <c r="G603" i="2"/>
  <c r="H603" i="2"/>
  <c r="J603" i="2"/>
  <c r="K603" i="2"/>
  <c r="C604" i="2"/>
  <c r="D604" i="2"/>
  <c r="E604" i="2"/>
  <c r="F604" i="2"/>
  <c r="H604" i="2"/>
  <c r="I604" i="2"/>
  <c r="J604" i="2"/>
  <c r="K604" i="2"/>
  <c r="C605" i="2"/>
  <c r="D605" i="2"/>
  <c r="E605" i="2"/>
  <c r="F605" i="2"/>
  <c r="G605" i="2"/>
  <c r="H605" i="2"/>
  <c r="I605" i="2"/>
  <c r="J605" i="2"/>
  <c r="K605" i="2"/>
  <c r="C606" i="2"/>
  <c r="D606" i="2"/>
  <c r="E606" i="2"/>
  <c r="F606" i="2"/>
  <c r="H606" i="2"/>
  <c r="I606" i="2"/>
  <c r="J606" i="2"/>
  <c r="K606" i="2"/>
  <c r="C607" i="2"/>
  <c r="D607" i="2"/>
  <c r="E607" i="2"/>
  <c r="F607" i="2"/>
  <c r="G607" i="2"/>
  <c r="H607" i="2"/>
  <c r="I607" i="2"/>
  <c r="J607" i="2"/>
  <c r="K607" i="2"/>
  <c r="C608" i="2"/>
  <c r="D608" i="2"/>
  <c r="E608" i="2"/>
  <c r="F608" i="2"/>
  <c r="H608" i="2"/>
  <c r="I608" i="2"/>
  <c r="J608" i="2"/>
  <c r="K608" i="2"/>
  <c r="C609" i="2"/>
  <c r="D609" i="2"/>
  <c r="E609" i="2"/>
  <c r="F609" i="2"/>
  <c r="H609" i="2"/>
  <c r="I609" i="2"/>
  <c r="J609" i="2"/>
  <c r="K609" i="2"/>
  <c r="C610" i="2"/>
  <c r="D610" i="2"/>
  <c r="E610" i="2"/>
  <c r="F610" i="2"/>
  <c r="G610" i="2"/>
  <c r="H610" i="2"/>
  <c r="I610" i="2"/>
  <c r="J610" i="2"/>
  <c r="K610" i="2"/>
  <c r="C611" i="2"/>
  <c r="D611" i="2"/>
  <c r="E611" i="2"/>
  <c r="F611" i="2"/>
  <c r="G611" i="2"/>
  <c r="H611" i="2"/>
  <c r="I611" i="2"/>
  <c r="J611" i="2"/>
  <c r="K611" i="2"/>
  <c r="C612" i="2"/>
  <c r="D612" i="2"/>
  <c r="E612" i="2"/>
  <c r="F612" i="2"/>
  <c r="G612" i="2"/>
  <c r="H612" i="2"/>
  <c r="I612" i="2"/>
  <c r="J612" i="2"/>
  <c r="K612" i="2"/>
  <c r="C613" i="2"/>
  <c r="D613" i="2"/>
  <c r="E613" i="2"/>
  <c r="F613" i="2"/>
  <c r="G613" i="2"/>
  <c r="H613" i="2"/>
  <c r="J613" i="2"/>
  <c r="K613" i="2"/>
  <c r="C614" i="2"/>
  <c r="D614" i="2"/>
  <c r="E614" i="2"/>
  <c r="F614" i="2"/>
  <c r="G614" i="2"/>
  <c r="H614" i="2"/>
  <c r="J614" i="2"/>
  <c r="K614" i="2"/>
  <c r="C615" i="2"/>
  <c r="D615" i="2"/>
  <c r="E615" i="2"/>
  <c r="F615" i="2"/>
  <c r="G615" i="2"/>
  <c r="H615" i="2"/>
  <c r="I615" i="2"/>
  <c r="J615" i="2"/>
  <c r="K615" i="2"/>
  <c r="C616" i="2"/>
  <c r="D616" i="2"/>
  <c r="E616" i="2"/>
  <c r="F616" i="2"/>
  <c r="G616" i="2"/>
  <c r="H616" i="2"/>
  <c r="J616" i="2"/>
  <c r="K616" i="2"/>
  <c r="C617" i="2"/>
  <c r="D617" i="2"/>
  <c r="E617" i="2"/>
  <c r="F617" i="2"/>
  <c r="H617" i="2"/>
  <c r="J617" i="2"/>
  <c r="K617" i="2"/>
  <c r="C618" i="2"/>
  <c r="D618" i="2"/>
  <c r="E618" i="2"/>
  <c r="F618" i="2"/>
  <c r="H618" i="2"/>
  <c r="J618" i="2"/>
  <c r="K618" i="2"/>
  <c r="C619" i="2"/>
  <c r="D619" i="2"/>
  <c r="E619" i="2"/>
  <c r="F619" i="2"/>
  <c r="H619" i="2"/>
  <c r="I619" i="2"/>
  <c r="J619" i="2"/>
  <c r="K619" i="2"/>
  <c r="C620" i="2"/>
  <c r="D620" i="2"/>
  <c r="E620" i="2"/>
  <c r="F620" i="2"/>
  <c r="H620" i="2"/>
  <c r="J620" i="2"/>
  <c r="K620" i="2"/>
  <c r="C621" i="2"/>
  <c r="D621" i="2"/>
  <c r="E621" i="2"/>
  <c r="F621" i="2"/>
  <c r="G621" i="2"/>
  <c r="H621" i="2"/>
  <c r="J621" i="2"/>
  <c r="K621" i="2"/>
  <c r="C622" i="2"/>
  <c r="D622" i="2"/>
  <c r="E622" i="2"/>
  <c r="F622" i="2"/>
  <c r="G622" i="2"/>
  <c r="H622" i="2"/>
  <c r="I622" i="2"/>
  <c r="J622" i="2"/>
  <c r="K622" i="2"/>
  <c r="C623" i="2"/>
  <c r="D623" i="2"/>
  <c r="E623" i="2"/>
  <c r="F623" i="2"/>
  <c r="G623" i="2"/>
  <c r="H623" i="2"/>
  <c r="I623" i="2"/>
  <c r="J623" i="2"/>
  <c r="K623" i="2"/>
  <c r="C624" i="2"/>
  <c r="D624" i="2"/>
  <c r="E624" i="2"/>
  <c r="F624" i="2"/>
  <c r="G624" i="2"/>
  <c r="H624" i="2"/>
  <c r="I624" i="2"/>
  <c r="J624" i="2"/>
  <c r="K624" i="2"/>
  <c r="C625" i="2"/>
  <c r="D625" i="2"/>
  <c r="E625" i="2"/>
  <c r="F625" i="2"/>
  <c r="G625" i="2"/>
  <c r="H625" i="2"/>
  <c r="J625" i="2"/>
  <c r="K625" i="2"/>
  <c r="C626" i="2"/>
  <c r="D626" i="2"/>
  <c r="E626" i="2"/>
  <c r="F626" i="2"/>
  <c r="H626" i="2"/>
  <c r="J626" i="2"/>
  <c r="K626" i="2"/>
  <c r="I297" i="2"/>
  <c r="I169" i="2"/>
  <c r="I165" i="2"/>
  <c r="I233" i="2"/>
  <c r="I248" i="2"/>
  <c r="I262" i="2"/>
  <c r="I286" i="2"/>
  <c r="I364" i="2"/>
  <c r="I479" i="2"/>
  <c r="I505" i="2"/>
  <c r="I507" i="2"/>
  <c r="I508" i="2"/>
  <c r="I512" i="2"/>
  <c r="I516" i="2"/>
  <c r="I517" i="2"/>
  <c r="I521" i="2"/>
  <c r="I532" i="2"/>
  <c r="I537" i="2"/>
  <c r="I539" i="2"/>
  <c r="I546" i="2"/>
  <c r="I627" i="2"/>
  <c r="I598" i="2"/>
  <c r="I143" i="2"/>
  <c r="I232" i="2"/>
  <c r="I371" i="2"/>
  <c r="I457" i="2"/>
  <c r="I493" i="2"/>
  <c r="I504" i="2"/>
  <c r="I523" i="2"/>
  <c r="I148" i="2"/>
  <c r="I266" i="2"/>
  <c r="I105" i="2"/>
  <c r="I470" i="2"/>
  <c r="I540" i="2"/>
  <c r="I520" i="2"/>
  <c r="I563" i="2"/>
  <c r="I567" i="2"/>
  <c r="I626" i="2"/>
  <c r="I385" i="2"/>
  <c r="I162" i="2"/>
  <c r="I536" i="2"/>
  <c r="I484" i="2"/>
  <c r="I514" i="2"/>
  <c r="I320" i="2"/>
  <c r="I107" i="2"/>
  <c r="I49" i="2"/>
  <c r="I80" i="2"/>
  <c r="I255" i="2"/>
  <c r="I271" i="2"/>
  <c r="I235" i="2"/>
  <c r="I278" i="2"/>
  <c r="I427" i="2"/>
  <c r="I498" i="2"/>
  <c r="I503" i="2"/>
  <c r="I529" i="2"/>
  <c r="I534" i="2"/>
  <c r="I535" i="2"/>
  <c r="I246" i="2"/>
  <c r="I75" i="2"/>
  <c r="I376" i="2"/>
  <c r="I101" i="2"/>
  <c r="I152" i="2"/>
  <c r="I160" i="2"/>
  <c r="I301" i="2"/>
  <c r="I247" i="2"/>
  <c r="I499" i="2"/>
  <c r="I502" i="2"/>
  <c r="I510" i="2"/>
  <c r="I527" i="2"/>
  <c r="I530" i="2"/>
  <c r="I572" i="2"/>
  <c r="I557" i="2"/>
  <c r="I555" i="2"/>
  <c r="I558" i="2"/>
  <c r="I542" i="2"/>
  <c r="I621" i="2"/>
  <c r="I258" i="2"/>
  <c r="I482" i="2"/>
  <c r="I463" i="2"/>
  <c r="I501" i="2"/>
  <c r="I115" i="2"/>
  <c r="I81" i="2"/>
  <c r="I131" i="2"/>
  <c r="I569" i="2"/>
  <c r="I117" i="2"/>
  <c r="I47" i="2"/>
  <c r="I66" i="2"/>
  <c r="I92" i="2"/>
  <c r="I78" i="2"/>
  <c r="I264" i="2"/>
  <c r="I109" i="2"/>
  <c r="I168" i="2"/>
  <c r="I311" i="2"/>
  <c r="I256" i="2"/>
  <c r="I337" i="2"/>
  <c r="I403" i="2"/>
  <c r="I407" i="2"/>
  <c r="I453" i="2"/>
  <c r="I500" i="2"/>
  <c r="I522" i="2"/>
  <c r="I518" i="2"/>
  <c r="I541" i="2"/>
  <c r="I560" i="2"/>
  <c r="I570" i="2"/>
  <c r="I551" i="2"/>
  <c r="I452" i="2"/>
  <c r="I451" i="2"/>
  <c r="I492" i="2"/>
  <c r="I509" i="2"/>
  <c r="I496" i="2"/>
  <c r="G14" i="2"/>
  <c r="G99" i="2"/>
  <c r="G54" i="2"/>
  <c r="G73" i="2"/>
  <c r="G84" i="2"/>
  <c r="G134" i="2"/>
  <c r="G554" i="2"/>
  <c r="G245" i="2"/>
  <c r="G210" i="2"/>
  <c r="G263" i="2"/>
  <c r="G306" i="2"/>
  <c r="G339" i="2"/>
  <c r="G401" i="2"/>
  <c r="G403" i="2"/>
  <c r="G405" i="2"/>
  <c r="G407" i="2"/>
  <c r="G453" i="2"/>
  <c r="G494" i="2"/>
  <c r="G488" i="2"/>
  <c r="G500" i="2"/>
  <c r="G522" i="2"/>
  <c r="G518" i="2"/>
  <c r="G560" i="2"/>
  <c r="G570" i="2"/>
  <c r="G551" i="2"/>
  <c r="G452" i="2"/>
  <c r="G451" i="2"/>
  <c r="G135" i="2"/>
  <c r="G397" i="2"/>
  <c r="G495" i="2"/>
  <c r="G509" i="2"/>
  <c r="G43" i="2"/>
  <c r="G100" i="2"/>
  <c r="G30" i="2"/>
  <c r="G118" i="2"/>
  <c r="G46" i="2"/>
  <c r="G51" i="2"/>
  <c r="G60" i="2"/>
  <c r="G65" i="2"/>
  <c r="G71" i="2"/>
  <c r="G125" i="2"/>
  <c r="G91" i="2"/>
  <c r="G37" i="2"/>
  <c r="G139" i="2"/>
  <c r="G83" i="2"/>
  <c r="G194" i="2"/>
  <c r="G230" i="2"/>
  <c r="G226" i="2"/>
  <c r="G173" i="2"/>
  <c r="G287" i="2"/>
  <c r="G171" i="2"/>
  <c r="G236" i="2"/>
  <c r="G295" i="2"/>
  <c r="G206" i="2"/>
  <c r="G217" i="2"/>
  <c r="G196" i="2"/>
  <c r="G238" i="2"/>
  <c r="G239" i="2"/>
  <c r="G208" i="2"/>
  <c r="G309" i="2"/>
  <c r="G199" i="2"/>
  <c r="G365" i="2"/>
  <c r="G368" i="2"/>
  <c r="G22" i="2"/>
  <c r="G387" i="2"/>
  <c r="G410" i="2"/>
  <c r="G413" i="2"/>
  <c r="G415" i="2"/>
  <c r="G419" i="2"/>
  <c r="G422" i="2"/>
  <c r="G496" i="2"/>
  <c r="G505" i="2"/>
  <c r="G506" i="2"/>
  <c r="G507" i="2"/>
  <c r="G508" i="2"/>
  <c r="G512" i="2"/>
  <c r="G516" i="2"/>
  <c r="G517" i="2"/>
  <c r="G521" i="2"/>
  <c r="G532" i="2"/>
  <c r="G533" i="2"/>
  <c r="G553" i="2"/>
  <c r="G537" i="2"/>
  <c r="G539" i="2"/>
  <c r="G559" i="2"/>
  <c r="G561" i="2"/>
  <c r="G566" i="2"/>
  <c r="G564" i="2"/>
  <c r="G546" i="2"/>
  <c r="G627" i="2"/>
  <c r="G598" i="2"/>
  <c r="G302" i="2"/>
  <c r="G144" i="2"/>
  <c r="G372" i="2"/>
  <c r="G456" i="2"/>
  <c r="G457" i="2"/>
  <c r="G491" i="2"/>
  <c r="G511" i="2"/>
  <c r="G504" i="2"/>
  <c r="G523" i="2"/>
  <c r="G126" i="2"/>
  <c r="G38" i="2"/>
  <c r="G146" i="2"/>
  <c r="G290" i="2"/>
  <c r="G229" i="2"/>
  <c r="G304" i="2"/>
  <c r="G540" i="2"/>
  <c r="G538" i="2"/>
  <c r="G520" i="2"/>
  <c r="G563" i="2"/>
  <c r="G567" i="2"/>
  <c r="G626" i="2"/>
  <c r="G604" i="2"/>
  <c r="G513" i="2"/>
  <c r="G209" i="2"/>
  <c r="G536" i="2"/>
  <c r="G214" i="2"/>
  <c r="G111" i="2"/>
  <c r="G484" i="2"/>
  <c r="G514" i="2"/>
  <c r="G515" i="2"/>
  <c r="G319" i="2"/>
  <c r="G13" i="2"/>
  <c r="G249" i="2"/>
  <c r="G19" i="2"/>
  <c r="G348" i="2"/>
  <c r="G382" i="2"/>
  <c r="G427" i="2"/>
  <c r="G433" i="2"/>
  <c r="G497" i="2"/>
  <c r="G498" i="2"/>
  <c r="G503" i="2"/>
  <c r="G529" i="2"/>
  <c r="G534" i="2"/>
  <c r="G535" i="2"/>
  <c r="G552" i="2"/>
  <c r="G519" i="2"/>
  <c r="G571" i="2"/>
  <c r="G565" i="2"/>
  <c r="G377" i="2"/>
  <c r="G88" i="2"/>
  <c r="G154" i="2"/>
  <c r="G188" i="2"/>
  <c r="G305" i="2"/>
  <c r="G351" i="2"/>
  <c r="G354" i="2"/>
  <c r="G435" i="2"/>
  <c r="G436" i="2"/>
  <c r="G499" i="2"/>
  <c r="G510" i="2"/>
  <c r="G525" i="2"/>
  <c r="G526" i="2"/>
  <c r="G527" i="2"/>
  <c r="G530" i="2"/>
  <c r="G531" i="2"/>
  <c r="G572" i="2"/>
  <c r="G198" i="2"/>
  <c r="G556" i="2"/>
  <c r="G555" i="2"/>
  <c r="G558" i="2"/>
  <c r="G542" i="2"/>
  <c r="G562" i="2"/>
  <c r="G568" i="2"/>
  <c r="G258" i="2"/>
  <c r="G482" i="2"/>
  <c r="G463" i="2"/>
  <c r="G501" i="2"/>
  <c r="G380" i="2"/>
  <c r="G569" i="2"/>
  <c r="C12" i="2"/>
  <c r="D12" i="2"/>
  <c r="E12" i="2"/>
  <c r="F12" i="2"/>
  <c r="H12" i="2"/>
  <c r="J12" i="2"/>
  <c r="K12" i="2"/>
  <c r="C13" i="2"/>
  <c r="D13" i="2"/>
  <c r="E13" i="2"/>
  <c r="F13" i="2"/>
  <c r="H13" i="2"/>
  <c r="J13" i="2"/>
  <c r="K13" i="2"/>
  <c r="C14" i="2"/>
  <c r="D14" i="2"/>
  <c r="E14" i="2"/>
  <c r="F14" i="2"/>
  <c r="H14" i="2"/>
  <c r="J14" i="2"/>
  <c r="K14" i="2"/>
  <c r="C15" i="2"/>
  <c r="D15" i="2"/>
  <c r="E15" i="2"/>
  <c r="F15" i="2"/>
  <c r="H15" i="2"/>
  <c r="J15" i="2"/>
  <c r="K15" i="2"/>
  <c r="C16" i="2"/>
  <c r="D16" i="2"/>
  <c r="E16" i="2"/>
  <c r="F16" i="2"/>
  <c r="H16" i="2"/>
  <c r="J16" i="2"/>
  <c r="K16" i="2"/>
  <c r="C17" i="2"/>
  <c r="D17" i="2"/>
  <c r="E17" i="2"/>
  <c r="F17" i="2"/>
  <c r="H17" i="2"/>
  <c r="J17" i="2"/>
  <c r="K17" i="2"/>
  <c r="C18" i="2"/>
  <c r="D18" i="2"/>
  <c r="E18" i="2"/>
  <c r="F18" i="2"/>
  <c r="H18" i="2"/>
  <c r="J18" i="2"/>
  <c r="K18" i="2"/>
  <c r="C19" i="2"/>
  <c r="D19" i="2"/>
  <c r="E19" i="2"/>
  <c r="F19" i="2"/>
  <c r="H19" i="2"/>
  <c r="J19" i="2"/>
  <c r="K19" i="2"/>
  <c r="C20" i="2"/>
  <c r="D20" i="2"/>
  <c r="E20" i="2"/>
  <c r="F20" i="2"/>
  <c r="H20" i="2"/>
  <c r="J20" i="2"/>
  <c r="K20" i="2"/>
  <c r="C21" i="2"/>
  <c r="D21" i="2"/>
  <c r="E21" i="2"/>
  <c r="F21" i="2"/>
  <c r="H21" i="2"/>
  <c r="J21" i="2"/>
  <c r="K21" i="2"/>
  <c r="C22" i="2"/>
  <c r="D22" i="2"/>
  <c r="E22" i="2"/>
  <c r="F22" i="2"/>
  <c r="H22" i="2"/>
  <c r="J22" i="2"/>
  <c r="K22" i="2"/>
  <c r="C23" i="2"/>
  <c r="D23" i="2"/>
  <c r="E23" i="2"/>
  <c r="F23" i="2"/>
  <c r="H23" i="2"/>
  <c r="J23" i="2"/>
  <c r="K23" i="2"/>
  <c r="C24" i="2"/>
  <c r="D24" i="2"/>
  <c r="E24" i="2"/>
  <c r="F24" i="2"/>
  <c r="H24" i="2"/>
  <c r="J24" i="2"/>
  <c r="K24" i="2"/>
  <c r="C25" i="2"/>
  <c r="D25" i="2"/>
  <c r="E25" i="2"/>
  <c r="F25" i="2"/>
  <c r="H25" i="2"/>
  <c r="J25" i="2"/>
  <c r="K25" i="2"/>
  <c r="C26" i="2"/>
  <c r="D26" i="2"/>
  <c r="E26" i="2"/>
  <c r="F26" i="2"/>
  <c r="H26" i="2"/>
  <c r="J26" i="2"/>
  <c r="K26" i="2"/>
  <c r="C27" i="2"/>
  <c r="D27" i="2"/>
  <c r="E27" i="2"/>
  <c r="F27" i="2"/>
  <c r="H27" i="2"/>
  <c r="J27" i="2"/>
  <c r="K27" i="2"/>
  <c r="C28" i="2"/>
  <c r="D28" i="2"/>
  <c r="E28" i="2"/>
  <c r="F28" i="2"/>
  <c r="H28" i="2"/>
  <c r="J28" i="2"/>
  <c r="K28" i="2"/>
  <c r="C29" i="2"/>
  <c r="D29" i="2"/>
  <c r="E29" i="2"/>
  <c r="F29" i="2"/>
  <c r="H29" i="2"/>
  <c r="J29" i="2"/>
  <c r="K29" i="2"/>
  <c r="C30" i="2"/>
  <c r="D30" i="2"/>
  <c r="E30" i="2"/>
  <c r="F30" i="2"/>
  <c r="H30" i="2"/>
  <c r="J30" i="2"/>
  <c r="K30" i="2"/>
  <c r="C31" i="2"/>
  <c r="D31" i="2"/>
  <c r="E31" i="2"/>
  <c r="F31" i="2"/>
  <c r="H31" i="2"/>
  <c r="J31" i="2"/>
  <c r="K31" i="2"/>
  <c r="C32" i="2"/>
  <c r="D32" i="2"/>
  <c r="E32" i="2"/>
  <c r="F32" i="2"/>
  <c r="H32" i="2"/>
  <c r="J32" i="2"/>
  <c r="K32" i="2"/>
  <c r="C33" i="2"/>
  <c r="D33" i="2"/>
  <c r="E33" i="2"/>
  <c r="F33" i="2"/>
  <c r="H33" i="2"/>
  <c r="J33" i="2"/>
  <c r="K33" i="2"/>
  <c r="C34" i="2"/>
  <c r="D34" i="2"/>
  <c r="E34" i="2"/>
  <c r="F34" i="2"/>
  <c r="H34" i="2"/>
  <c r="J34" i="2"/>
  <c r="K34" i="2"/>
  <c r="C35" i="2"/>
  <c r="D35" i="2"/>
  <c r="E35" i="2"/>
  <c r="F35" i="2"/>
  <c r="H35" i="2"/>
  <c r="J35" i="2"/>
  <c r="K35" i="2"/>
  <c r="C36" i="2"/>
  <c r="D36" i="2"/>
  <c r="E36" i="2"/>
  <c r="F36" i="2"/>
  <c r="H36" i="2"/>
  <c r="J36" i="2"/>
  <c r="K36" i="2"/>
  <c r="C37" i="2"/>
  <c r="D37" i="2"/>
  <c r="E37" i="2"/>
  <c r="F37" i="2"/>
  <c r="H37" i="2"/>
  <c r="J37" i="2"/>
  <c r="K37" i="2"/>
  <c r="C38" i="2"/>
  <c r="D38" i="2"/>
  <c r="E38" i="2"/>
  <c r="F38" i="2"/>
  <c r="H38" i="2"/>
  <c r="J38" i="2"/>
  <c r="K38" i="2"/>
  <c r="C39" i="2"/>
  <c r="D39" i="2"/>
  <c r="E39" i="2"/>
  <c r="F39" i="2"/>
  <c r="H39" i="2"/>
  <c r="J39" i="2"/>
  <c r="K39" i="2"/>
  <c r="C40" i="2"/>
  <c r="D40" i="2"/>
  <c r="E40" i="2"/>
  <c r="F40" i="2"/>
  <c r="H40" i="2"/>
  <c r="J40" i="2"/>
  <c r="K40" i="2"/>
  <c r="C41" i="2"/>
  <c r="D41" i="2"/>
  <c r="E41" i="2"/>
  <c r="F41" i="2"/>
  <c r="H41" i="2"/>
  <c r="J41" i="2"/>
  <c r="K41" i="2"/>
  <c r="C42" i="2"/>
  <c r="D42" i="2"/>
  <c r="E42" i="2"/>
  <c r="F42" i="2"/>
  <c r="H42" i="2"/>
  <c r="J42" i="2"/>
  <c r="K42" i="2"/>
  <c r="C43" i="2"/>
  <c r="D43" i="2"/>
  <c r="E43" i="2"/>
  <c r="F43" i="2"/>
  <c r="H43" i="2"/>
  <c r="J43" i="2"/>
  <c r="K43" i="2"/>
  <c r="C44" i="2"/>
  <c r="D44" i="2"/>
  <c r="E44" i="2"/>
  <c r="F44" i="2"/>
  <c r="G44" i="2"/>
  <c r="H44" i="2"/>
  <c r="J44" i="2"/>
  <c r="K44" i="2"/>
  <c r="C45" i="2"/>
  <c r="D45" i="2"/>
  <c r="E45" i="2"/>
  <c r="F45" i="2"/>
  <c r="H45" i="2"/>
  <c r="J45" i="2"/>
  <c r="K45" i="2"/>
  <c r="C46" i="2"/>
  <c r="D46" i="2"/>
  <c r="E46" i="2"/>
  <c r="F46" i="2"/>
  <c r="H46" i="2"/>
  <c r="J46" i="2"/>
  <c r="K46" i="2"/>
  <c r="C47" i="2"/>
  <c r="D47" i="2"/>
  <c r="E47" i="2"/>
  <c r="F47" i="2"/>
  <c r="H47" i="2"/>
  <c r="J47" i="2"/>
  <c r="K47" i="2"/>
  <c r="C48" i="2"/>
  <c r="D48" i="2"/>
  <c r="E48" i="2"/>
  <c r="F48" i="2"/>
  <c r="H48" i="2"/>
  <c r="J48" i="2"/>
  <c r="K48" i="2"/>
  <c r="C49" i="2"/>
  <c r="D49" i="2"/>
  <c r="E49" i="2"/>
  <c r="F49" i="2"/>
  <c r="H49" i="2"/>
  <c r="J49" i="2"/>
  <c r="K49" i="2"/>
  <c r="C50" i="2"/>
  <c r="D50" i="2"/>
  <c r="E50" i="2"/>
  <c r="F50" i="2"/>
  <c r="H50" i="2"/>
  <c r="J50" i="2"/>
  <c r="K50" i="2"/>
  <c r="C51" i="2"/>
  <c r="D51" i="2"/>
  <c r="E51" i="2"/>
  <c r="F51" i="2"/>
  <c r="H51" i="2"/>
  <c r="J51" i="2"/>
  <c r="K51" i="2"/>
  <c r="C52" i="2"/>
  <c r="D52" i="2"/>
  <c r="E52" i="2"/>
  <c r="F52" i="2"/>
  <c r="H52" i="2"/>
  <c r="J52" i="2"/>
  <c r="K52" i="2"/>
  <c r="C53" i="2"/>
  <c r="D53" i="2"/>
  <c r="E53" i="2"/>
  <c r="J53" i="2"/>
  <c r="K53" i="2"/>
  <c r="C54" i="2"/>
  <c r="D54" i="2"/>
  <c r="E54" i="2"/>
  <c r="F54" i="2"/>
  <c r="H54" i="2"/>
  <c r="J54" i="2"/>
  <c r="K54" i="2"/>
  <c r="C55" i="2"/>
  <c r="D55" i="2"/>
  <c r="E55" i="2"/>
  <c r="F55" i="2"/>
  <c r="H55" i="2"/>
  <c r="J55" i="2"/>
  <c r="K55" i="2"/>
  <c r="C56" i="2"/>
  <c r="D56" i="2"/>
  <c r="E56" i="2"/>
  <c r="F56" i="2"/>
  <c r="H56" i="2"/>
  <c r="J56" i="2"/>
  <c r="K56" i="2"/>
  <c r="C57" i="2"/>
  <c r="D57" i="2"/>
  <c r="E57" i="2"/>
  <c r="F57" i="2"/>
  <c r="H57" i="2"/>
  <c r="J57" i="2"/>
  <c r="K57" i="2"/>
  <c r="C58" i="2"/>
  <c r="D58" i="2"/>
  <c r="E58" i="2"/>
  <c r="F58" i="2"/>
  <c r="H58" i="2"/>
  <c r="J58" i="2"/>
  <c r="K58" i="2"/>
  <c r="C59" i="2"/>
  <c r="D59" i="2"/>
  <c r="E59" i="2"/>
  <c r="F59" i="2"/>
  <c r="H59" i="2"/>
  <c r="J59" i="2"/>
  <c r="K59" i="2"/>
  <c r="C60" i="2"/>
  <c r="D60" i="2"/>
  <c r="E60" i="2"/>
  <c r="F60" i="2"/>
  <c r="H60" i="2"/>
  <c r="J60" i="2"/>
  <c r="K60" i="2"/>
  <c r="C61" i="2"/>
  <c r="D61" i="2"/>
  <c r="E61" i="2"/>
  <c r="F61" i="2"/>
  <c r="H61" i="2"/>
  <c r="J61" i="2"/>
  <c r="K61" i="2"/>
  <c r="C62" i="2"/>
  <c r="D62" i="2"/>
  <c r="E62" i="2"/>
  <c r="F62" i="2"/>
  <c r="H62" i="2"/>
  <c r="J62" i="2"/>
  <c r="K62" i="2"/>
  <c r="C63" i="2"/>
  <c r="D63" i="2"/>
  <c r="E63" i="2"/>
  <c r="F63" i="2"/>
  <c r="H63" i="2"/>
  <c r="J63" i="2"/>
  <c r="K63" i="2"/>
  <c r="C64" i="2"/>
  <c r="D64" i="2"/>
  <c r="E64" i="2"/>
  <c r="F64" i="2"/>
  <c r="H64" i="2"/>
  <c r="J64" i="2"/>
  <c r="K64" i="2"/>
  <c r="C65" i="2"/>
  <c r="D65" i="2"/>
  <c r="E65" i="2"/>
  <c r="F65" i="2"/>
  <c r="H65" i="2"/>
  <c r="J65" i="2"/>
  <c r="K65" i="2"/>
  <c r="C66" i="2"/>
  <c r="D66" i="2"/>
  <c r="E66" i="2"/>
  <c r="F66" i="2"/>
  <c r="H66" i="2"/>
  <c r="J66" i="2"/>
  <c r="K66" i="2"/>
  <c r="C67" i="2"/>
  <c r="D67" i="2"/>
  <c r="E67" i="2"/>
  <c r="F67" i="2"/>
  <c r="H67" i="2"/>
  <c r="J67" i="2"/>
  <c r="K67" i="2"/>
  <c r="C68" i="2"/>
  <c r="D68" i="2"/>
  <c r="E68" i="2"/>
  <c r="F68" i="2"/>
  <c r="H68" i="2"/>
  <c r="J68" i="2"/>
  <c r="K68" i="2"/>
  <c r="C69" i="2"/>
  <c r="D69" i="2"/>
  <c r="E69" i="2"/>
  <c r="F69" i="2"/>
  <c r="H69" i="2"/>
  <c r="J69" i="2"/>
  <c r="K69" i="2"/>
  <c r="C70" i="2"/>
  <c r="D70" i="2"/>
  <c r="E70" i="2"/>
  <c r="F70" i="2"/>
  <c r="H70" i="2"/>
  <c r="J70" i="2"/>
  <c r="K70" i="2"/>
  <c r="C71" i="2"/>
  <c r="D71" i="2"/>
  <c r="E71" i="2"/>
  <c r="F71" i="2"/>
  <c r="H71" i="2"/>
  <c r="J71" i="2"/>
  <c r="K71" i="2"/>
  <c r="C72" i="2"/>
  <c r="D72" i="2"/>
  <c r="E72" i="2"/>
  <c r="F72" i="2"/>
  <c r="H72" i="2"/>
  <c r="J72" i="2"/>
  <c r="K72" i="2"/>
  <c r="C73" i="2"/>
  <c r="D73" i="2"/>
  <c r="E73" i="2"/>
  <c r="F73" i="2"/>
  <c r="H73" i="2"/>
  <c r="J73" i="2"/>
  <c r="K73" i="2"/>
  <c r="C74" i="2"/>
  <c r="D74" i="2"/>
  <c r="E74" i="2"/>
  <c r="F74" i="2"/>
  <c r="H74" i="2"/>
  <c r="J74" i="2"/>
  <c r="K74" i="2"/>
  <c r="C75" i="2"/>
  <c r="D75" i="2"/>
  <c r="E75" i="2"/>
  <c r="F75" i="2"/>
  <c r="H75" i="2"/>
  <c r="J75" i="2"/>
  <c r="K75" i="2"/>
  <c r="C76" i="2"/>
  <c r="D76" i="2"/>
  <c r="E76" i="2"/>
  <c r="F76" i="2"/>
  <c r="H76" i="2"/>
  <c r="J76" i="2"/>
  <c r="K76" i="2"/>
  <c r="C77" i="2"/>
  <c r="D77" i="2"/>
  <c r="E77" i="2"/>
  <c r="F77" i="2"/>
  <c r="H77" i="2"/>
  <c r="J77" i="2"/>
  <c r="K77" i="2"/>
  <c r="C78" i="2"/>
  <c r="D78" i="2"/>
  <c r="E78" i="2"/>
  <c r="F78" i="2"/>
  <c r="H78" i="2"/>
  <c r="J78" i="2"/>
  <c r="K78" i="2"/>
  <c r="C79" i="2"/>
  <c r="D79" i="2"/>
  <c r="E79" i="2"/>
  <c r="F79" i="2"/>
  <c r="H79" i="2"/>
  <c r="J79" i="2"/>
  <c r="K79" i="2"/>
  <c r="C80" i="2"/>
  <c r="D80" i="2"/>
  <c r="E80" i="2"/>
  <c r="F80" i="2"/>
  <c r="H80" i="2"/>
  <c r="J80" i="2"/>
  <c r="K80" i="2"/>
  <c r="C81" i="2"/>
  <c r="D81" i="2"/>
  <c r="E81" i="2"/>
  <c r="F81" i="2"/>
  <c r="H81" i="2"/>
  <c r="J81" i="2"/>
  <c r="K81" i="2"/>
  <c r="C82" i="2"/>
  <c r="D82" i="2"/>
  <c r="E82" i="2"/>
  <c r="F82" i="2"/>
  <c r="H82" i="2"/>
  <c r="J82" i="2"/>
  <c r="K82" i="2"/>
  <c r="C83" i="2"/>
  <c r="D83" i="2"/>
  <c r="E83" i="2"/>
  <c r="F83" i="2"/>
  <c r="H83" i="2"/>
  <c r="J83" i="2"/>
  <c r="K83" i="2"/>
  <c r="C84" i="2"/>
  <c r="D84" i="2"/>
  <c r="E84" i="2"/>
  <c r="F84" i="2"/>
  <c r="H84" i="2"/>
  <c r="J84" i="2"/>
  <c r="K84" i="2"/>
  <c r="C85" i="2"/>
  <c r="D85" i="2"/>
  <c r="E85" i="2"/>
  <c r="F85" i="2"/>
  <c r="H85" i="2"/>
  <c r="J85" i="2"/>
  <c r="K85" i="2"/>
  <c r="C86" i="2"/>
  <c r="D86" i="2"/>
  <c r="E86" i="2"/>
  <c r="F86" i="2"/>
  <c r="H86" i="2"/>
  <c r="J86" i="2"/>
  <c r="K86" i="2"/>
  <c r="C87" i="2"/>
  <c r="D87" i="2"/>
  <c r="E87" i="2"/>
  <c r="F87" i="2"/>
  <c r="H87" i="2"/>
  <c r="J87" i="2"/>
  <c r="K87" i="2"/>
  <c r="C88" i="2"/>
  <c r="D88" i="2"/>
  <c r="E88" i="2"/>
  <c r="F88" i="2"/>
  <c r="H88" i="2"/>
  <c r="J88" i="2"/>
  <c r="K88" i="2"/>
  <c r="C89" i="2"/>
  <c r="D89" i="2"/>
  <c r="E89" i="2"/>
  <c r="F89" i="2"/>
  <c r="H89" i="2"/>
  <c r="J89" i="2"/>
  <c r="K89" i="2"/>
  <c r="C90" i="2"/>
  <c r="D90" i="2"/>
  <c r="E90" i="2"/>
  <c r="F90" i="2"/>
  <c r="H90" i="2"/>
  <c r="J90" i="2"/>
  <c r="K90" i="2"/>
  <c r="C91" i="2"/>
  <c r="D91" i="2"/>
  <c r="E91" i="2"/>
  <c r="F91" i="2"/>
  <c r="H91" i="2"/>
  <c r="J91" i="2"/>
  <c r="K91" i="2"/>
  <c r="C92" i="2"/>
  <c r="D92" i="2"/>
  <c r="E92" i="2"/>
  <c r="F92" i="2"/>
  <c r="H92" i="2"/>
  <c r="J92" i="2"/>
  <c r="K92" i="2"/>
  <c r="C93" i="2"/>
  <c r="D93" i="2"/>
  <c r="E93" i="2"/>
  <c r="F93" i="2"/>
  <c r="H93" i="2"/>
  <c r="J93" i="2"/>
  <c r="K93" i="2"/>
  <c r="C94" i="2"/>
  <c r="D94" i="2"/>
  <c r="E94" i="2"/>
  <c r="F94" i="2"/>
  <c r="H94" i="2"/>
  <c r="J94" i="2"/>
  <c r="K94" i="2"/>
  <c r="C95" i="2"/>
  <c r="D95" i="2"/>
  <c r="E95" i="2"/>
  <c r="F95" i="2"/>
  <c r="H95" i="2"/>
  <c r="J95" i="2"/>
  <c r="K95" i="2"/>
  <c r="C96" i="2"/>
  <c r="D96" i="2"/>
  <c r="E96" i="2"/>
  <c r="F96" i="2"/>
  <c r="H96" i="2"/>
  <c r="J96" i="2"/>
  <c r="K96" i="2"/>
  <c r="C97" i="2"/>
  <c r="D97" i="2"/>
  <c r="E97" i="2"/>
  <c r="F97" i="2"/>
  <c r="H97" i="2"/>
  <c r="J97" i="2"/>
  <c r="K97" i="2"/>
  <c r="C98" i="2"/>
  <c r="D98" i="2"/>
  <c r="E98" i="2"/>
  <c r="F98" i="2"/>
  <c r="H98" i="2"/>
  <c r="J98" i="2"/>
  <c r="K98" i="2"/>
  <c r="C99" i="2"/>
  <c r="D99" i="2"/>
  <c r="E99" i="2"/>
  <c r="F99" i="2"/>
  <c r="H99" i="2"/>
  <c r="J99" i="2"/>
  <c r="K99" i="2"/>
  <c r="C100" i="2"/>
  <c r="D100" i="2"/>
  <c r="E100" i="2"/>
  <c r="F100" i="2"/>
  <c r="H100" i="2"/>
  <c r="J100" i="2"/>
  <c r="K100" i="2"/>
  <c r="C101" i="2"/>
  <c r="D101" i="2"/>
  <c r="E101" i="2"/>
  <c r="F101" i="2"/>
  <c r="H101" i="2"/>
  <c r="J101" i="2"/>
  <c r="K101" i="2"/>
  <c r="C102" i="2"/>
  <c r="D102" i="2"/>
  <c r="E102" i="2"/>
  <c r="F102" i="2"/>
  <c r="H102" i="2"/>
  <c r="J102" i="2"/>
  <c r="K102" i="2"/>
  <c r="C103" i="2"/>
  <c r="D103" i="2"/>
  <c r="E103" i="2"/>
  <c r="F103" i="2"/>
  <c r="H103" i="2"/>
  <c r="J103" i="2"/>
  <c r="K103" i="2"/>
  <c r="C104" i="2"/>
  <c r="D104" i="2"/>
  <c r="E104" i="2"/>
  <c r="F104" i="2"/>
  <c r="H104" i="2"/>
  <c r="J104" i="2"/>
  <c r="K104" i="2"/>
  <c r="C105" i="2"/>
  <c r="D105" i="2"/>
  <c r="E105" i="2"/>
  <c r="F105" i="2"/>
  <c r="H105" i="2"/>
  <c r="J105" i="2"/>
  <c r="K105" i="2"/>
  <c r="C106" i="2"/>
  <c r="D106" i="2"/>
  <c r="E106" i="2"/>
  <c r="F106" i="2"/>
  <c r="H106" i="2"/>
  <c r="J106" i="2"/>
  <c r="K106" i="2"/>
  <c r="C107" i="2"/>
  <c r="D107" i="2"/>
  <c r="E107" i="2"/>
  <c r="F107" i="2"/>
  <c r="H107" i="2"/>
  <c r="J107" i="2"/>
  <c r="K107" i="2"/>
  <c r="C108" i="2"/>
  <c r="D108" i="2"/>
  <c r="E108" i="2"/>
  <c r="F108" i="2"/>
  <c r="H108" i="2"/>
  <c r="J108" i="2"/>
  <c r="K108" i="2"/>
  <c r="C109" i="2"/>
  <c r="D109" i="2"/>
  <c r="E109" i="2"/>
  <c r="F109" i="2"/>
  <c r="H109" i="2"/>
  <c r="J109" i="2"/>
  <c r="K109" i="2"/>
  <c r="C110" i="2"/>
  <c r="D110" i="2"/>
  <c r="E110" i="2"/>
  <c r="F110" i="2"/>
  <c r="H110" i="2"/>
  <c r="J110" i="2"/>
  <c r="K110" i="2"/>
  <c r="C111" i="2"/>
  <c r="D111" i="2"/>
  <c r="E111" i="2"/>
  <c r="F111" i="2"/>
  <c r="H111" i="2"/>
  <c r="J111" i="2"/>
  <c r="K111" i="2"/>
  <c r="C112" i="2"/>
  <c r="D112" i="2"/>
  <c r="E112" i="2"/>
  <c r="F112" i="2"/>
  <c r="H112" i="2"/>
  <c r="J112" i="2"/>
  <c r="K112" i="2"/>
  <c r="C113" i="2"/>
  <c r="D113" i="2"/>
  <c r="E113" i="2"/>
  <c r="F113" i="2"/>
  <c r="H113" i="2"/>
  <c r="J113" i="2"/>
  <c r="K113" i="2"/>
  <c r="C114" i="2"/>
  <c r="D114" i="2"/>
  <c r="E114" i="2"/>
  <c r="F114" i="2"/>
  <c r="H114" i="2"/>
  <c r="J114" i="2"/>
  <c r="K114" i="2"/>
  <c r="C115" i="2"/>
  <c r="D115" i="2"/>
  <c r="E115" i="2"/>
  <c r="F115" i="2"/>
  <c r="H115" i="2"/>
  <c r="J115" i="2"/>
  <c r="K115" i="2"/>
  <c r="C116" i="2"/>
  <c r="D116" i="2"/>
  <c r="E116" i="2"/>
  <c r="F116" i="2"/>
  <c r="H116" i="2"/>
  <c r="J116" i="2"/>
  <c r="K116" i="2"/>
  <c r="C117" i="2"/>
  <c r="D117" i="2"/>
  <c r="E117" i="2"/>
  <c r="F117" i="2"/>
  <c r="H117" i="2"/>
  <c r="J117" i="2"/>
  <c r="K117" i="2"/>
  <c r="C118" i="2"/>
  <c r="D118" i="2"/>
  <c r="E118" i="2"/>
  <c r="F118" i="2"/>
  <c r="H118" i="2"/>
  <c r="J118" i="2"/>
  <c r="K118" i="2"/>
  <c r="C119" i="2"/>
  <c r="D119" i="2"/>
  <c r="E119" i="2"/>
  <c r="F119" i="2"/>
  <c r="H119" i="2"/>
  <c r="J119" i="2"/>
  <c r="K119" i="2"/>
  <c r="C120" i="2"/>
  <c r="D120" i="2"/>
  <c r="E120" i="2"/>
  <c r="F120" i="2"/>
  <c r="H120" i="2"/>
  <c r="J120" i="2"/>
  <c r="K120" i="2"/>
  <c r="C121" i="2"/>
  <c r="D121" i="2"/>
  <c r="E121" i="2"/>
  <c r="F121" i="2"/>
  <c r="H121" i="2"/>
  <c r="J121" i="2"/>
  <c r="K121" i="2"/>
  <c r="C122" i="2"/>
  <c r="D122" i="2"/>
  <c r="E122" i="2"/>
  <c r="F122" i="2"/>
  <c r="H122" i="2"/>
  <c r="J122" i="2"/>
  <c r="K122" i="2"/>
  <c r="C123" i="2"/>
  <c r="D123" i="2"/>
  <c r="E123" i="2"/>
  <c r="F123" i="2"/>
  <c r="H123" i="2"/>
  <c r="J123" i="2"/>
  <c r="K123" i="2"/>
  <c r="C124" i="2"/>
  <c r="D124" i="2"/>
  <c r="E124" i="2"/>
  <c r="F124" i="2"/>
  <c r="H124" i="2"/>
  <c r="J124" i="2"/>
  <c r="K124" i="2"/>
  <c r="C125" i="2"/>
  <c r="D125" i="2"/>
  <c r="E125" i="2"/>
  <c r="F125" i="2"/>
  <c r="H125" i="2"/>
  <c r="J125" i="2"/>
  <c r="K125" i="2"/>
  <c r="C126" i="2"/>
  <c r="D126" i="2"/>
  <c r="E126" i="2"/>
  <c r="F126" i="2"/>
  <c r="H126" i="2"/>
  <c r="J126" i="2"/>
  <c r="K126" i="2"/>
  <c r="C127" i="2"/>
  <c r="D127" i="2"/>
  <c r="E127" i="2"/>
  <c r="F127" i="2"/>
  <c r="H127" i="2"/>
  <c r="J127" i="2"/>
  <c r="K127" i="2"/>
  <c r="C128" i="2"/>
  <c r="D128" i="2"/>
  <c r="E128" i="2"/>
  <c r="F128" i="2"/>
  <c r="H128" i="2"/>
  <c r="J128" i="2"/>
  <c r="K128" i="2"/>
  <c r="C129" i="2"/>
  <c r="D129" i="2"/>
  <c r="E129" i="2"/>
  <c r="F129" i="2"/>
  <c r="H129" i="2"/>
  <c r="J129" i="2"/>
  <c r="K129" i="2"/>
  <c r="C130" i="2"/>
  <c r="D130" i="2"/>
  <c r="E130" i="2"/>
  <c r="F130" i="2"/>
  <c r="H130" i="2"/>
  <c r="J130" i="2"/>
  <c r="K130" i="2"/>
  <c r="C131" i="2"/>
  <c r="D131" i="2"/>
  <c r="E131" i="2"/>
  <c r="F131" i="2"/>
  <c r="H131" i="2"/>
  <c r="J131" i="2"/>
  <c r="K131" i="2"/>
  <c r="C132" i="2"/>
  <c r="D132" i="2"/>
  <c r="E132" i="2"/>
  <c r="F132" i="2"/>
  <c r="H132" i="2"/>
  <c r="J132" i="2"/>
  <c r="K132" i="2"/>
  <c r="C133" i="2"/>
  <c r="D133" i="2"/>
  <c r="E133" i="2"/>
  <c r="F133" i="2"/>
  <c r="H133" i="2"/>
  <c r="J133" i="2"/>
  <c r="K133" i="2"/>
  <c r="C134" i="2"/>
  <c r="D134" i="2"/>
  <c r="E134" i="2"/>
  <c r="F134" i="2"/>
  <c r="H134" i="2"/>
  <c r="J134" i="2"/>
  <c r="K134" i="2"/>
  <c r="C135" i="2"/>
  <c r="D135" i="2"/>
  <c r="E135" i="2"/>
  <c r="F135" i="2"/>
  <c r="H135" i="2"/>
  <c r="J135" i="2"/>
  <c r="K135" i="2"/>
  <c r="C136" i="2"/>
  <c r="D136" i="2"/>
  <c r="E136" i="2"/>
  <c r="F136" i="2"/>
  <c r="H136" i="2"/>
  <c r="J136" i="2"/>
  <c r="K136" i="2"/>
  <c r="C137" i="2"/>
  <c r="D137" i="2"/>
  <c r="E137" i="2"/>
  <c r="F137" i="2"/>
  <c r="H137" i="2"/>
  <c r="J137" i="2"/>
  <c r="K137" i="2"/>
  <c r="C138" i="2"/>
  <c r="D138" i="2"/>
  <c r="E138" i="2"/>
  <c r="F138" i="2"/>
  <c r="H138" i="2"/>
  <c r="J138" i="2"/>
  <c r="K138" i="2"/>
  <c r="C139" i="2"/>
  <c r="D139" i="2"/>
  <c r="E139" i="2"/>
  <c r="F139" i="2"/>
  <c r="H139" i="2"/>
  <c r="J139" i="2"/>
  <c r="K139" i="2"/>
  <c r="C140" i="2"/>
  <c r="D140" i="2"/>
  <c r="E140" i="2"/>
  <c r="F140" i="2"/>
  <c r="H140" i="2"/>
  <c r="J140" i="2"/>
  <c r="K140" i="2"/>
  <c r="C141" i="2"/>
  <c r="D141" i="2"/>
  <c r="E141" i="2"/>
  <c r="F141" i="2"/>
  <c r="H141" i="2"/>
  <c r="J141" i="2"/>
  <c r="K141" i="2"/>
  <c r="C142" i="2"/>
  <c r="D142" i="2"/>
  <c r="E142" i="2"/>
  <c r="F142" i="2"/>
  <c r="H142" i="2"/>
  <c r="J142" i="2"/>
  <c r="K142" i="2"/>
  <c r="C143" i="2"/>
  <c r="D143" i="2"/>
  <c r="E143" i="2"/>
  <c r="F143" i="2"/>
  <c r="H143" i="2"/>
  <c r="J143" i="2"/>
  <c r="K143" i="2"/>
  <c r="C144" i="2"/>
  <c r="D144" i="2"/>
  <c r="E144" i="2"/>
  <c r="F144" i="2"/>
  <c r="H144" i="2"/>
  <c r="J144" i="2"/>
  <c r="K144" i="2"/>
  <c r="C145" i="2"/>
  <c r="D145" i="2"/>
  <c r="E145" i="2"/>
  <c r="F145" i="2"/>
  <c r="H145" i="2"/>
  <c r="J145" i="2"/>
  <c r="K145" i="2"/>
  <c r="C146" i="2"/>
  <c r="D146" i="2"/>
  <c r="E146" i="2"/>
  <c r="F146" i="2"/>
  <c r="H146" i="2"/>
  <c r="J146" i="2"/>
  <c r="K146" i="2"/>
  <c r="C147" i="2"/>
  <c r="D147" i="2"/>
  <c r="E147" i="2"/>
  <c r="F147" i="2"/>
  <c r="H147" i="2"/>
  <c r="J147" i="2"/>
  <c r="K147" i="2"/>
  <c r="C148" i="2"/>
  <c r="D148" i="2"/>
  <c r="E148" i="2"/>
  <c r="F148" i="2"/>
  <c r="H148" i="2"/>
  <c r="J148" i="2"/>
  <c r="K148" i="2"/>
  <c r="C149" i="2"/>
  <c r="D149" i="2"/>
  <c r="E149" i="2"/>
  <c r="F149" i="2"/>
  <c r="H149" i="2"/>
  <c r="J149" i="2"/>
  <c r="K149" i="2"/>
  <c r="C150" i="2"/>
  <c r="D150" i="2"/>
  <c r="E150" i="2"/>
  <c r="F150" i="2"/>
  <c r="H150" i="2"/>
  <c r="J150" i="2"/>
  <c r="K150" i="2"/>
  <c r="C151" i="2"/>
  <c r="D151" i="2"/>
  <c r="E151" i="2"/>
  <c r="F151" i="2"/>
  <c r="H151" i="2"/>
  <c r="J151" i="2"/>
  <c r="K151" i="2"/>
  <c r="C152" i="2"/>
  <c r="D152" i="2"/>
  <c r="E152" i="2"/>
  <c r="F152" i="2"/>
  <c r="H152" i="2"/>
  <c r="J152" i="2"/>
  <c r="K152" i="2"/>
  <c r="C153" i="2"/>
  <c r="D153" i="2"/>
  <c r="E153" i="2"/>
  <c r="F153" i="2"/>
  <c r="H153" i="2"/>
  <c r="J153" i="2"/>
  <c r="K153" i="2"/>
  <c r="C154" i="2"/>
  <c r="D154" i="2"/>
  <c r="E154" i="2"/>
  <c r="F154" i="2"/>
  <c r="H154" i="2"/>
  <c r="J154" i="2"/>
  <c r="K154" i="2"/>
  <c r="C155" i="2"/>
  <c r="D155" i="2"/>
  <c r="E155" i="2"/>
  <c r="F155" i="2"/>
  <c r="H155" i="2"/>
  <c r="J155" i="2"/>
  <c r="K155" i="2"/>
  <c r="C156" i="2"/>
  <c r="D156" i="2"/>
  <c r="E156" i="2"/>
  <c r="F156" i="2"/>
  <c r="H156" i="2"/>
  <c r="J156" i="2"/>
  <c r="K156" i="2"/>
  <c r="C157" i="2"/>
  <c r="D157" i="2"/>
  <c r="E157" i="2"/>
  <c r="F157" i="2"/>
  <c r="H157" i="2"/>
  <c r="J157" i="2"/>
  <c r="K157" i="2"/>
  <c r="C158" i="2"/>
  <c r="D158" i="2"/>
  <c r="E158" i="2"/>
  <c r="F158" i="2"/>
  <c r="H158" i="2"/>
  <c r="J158" i="2"/>
  <c r="K158" i="2"/>
  <c r="C159" i="2"/>
  <c r="D159" i="2"/>
  <c r="E159" i="2"/>
  <c r="F159" i="2"/>
  <c r="G159" i="2"/>
  <c r="H159" i="2"/>
  <c r="J159" i="2"/>
  <c r="K159" i="2"/>
  <c r="C160" i="2"/>
  <c r="D160" i="2"/>
  <c r="E160" i="2"/>
  <c r="F160" i="2"/>
  <c r="H160" i="2"/>
  <c r="J160" i="2"/>
  <c r="K160" i="2"/>
  <c r="C161" i="2"/>
  <c r="D161" i="2"/>
  <c r="E161" i="2"/>
  <c r="F161" i="2"/>
  <c r="H161" i="2"/>
  <c r="J161" i="2"/>
  <c r="K161" i="2"/>
  <c r="C162" i="2"/>
  <c r="D162" i="2"/>
  <c r="E162" i="2"/>
  <c r="F162" i="2"/>
  <c r="H162" i="2"/>
  <c r="J162" i="2"/>
  <c r="K162" i="2"/>
  <c r="C163" i="2"/>
  <c r="D163" i="2"/>
  <c r="E163" i="2"/>
  <c r="F163" i="2"/>
  <c r="H163" i="2"/>
  <c r="J163" i="2"/>
  <c r="K163" i="2"/>
  <c r="C164" i="2"/>
  <c r="D164" i="2"/>
  <c r="E164" i="2"/>
  <c r="F164" i="2"/>
  <c r="H164" i="2"/>
  <c r="J164" i="2"/>
  <c r="K164" i="2"/>
  <c r="C165" i="2"/>
  <c r="D165" i="2"/>
  <c r="E165" i="2"/>
  <c r="F165" i="2"/>
  <c r="H165" i="2"/>
  <c r="J165" i="2"/>
  <c r="K165" i="2"/>
  <c r="C166" i="2"/>
  <c r="D166" i="2"/>
  <c r="E166" i="2"/>
  <c r="F166" i="2"/>
  <c r="H166" i="2"/>
  <c r="J166" i="2"/>
  <c r="K166" i="2"/>
  <c r="C167" i="2"/>
  <c r="D167" i="2"/>
  <c r="E167" i="2"/>
  <c r="F167" i="2"/>
  <c r="H167" i="2"/>
  <c r="J167" i="2"/>
  <c r="K167" i="2"/>
  <c r="C168" i="2"/>
  <c r="D168" i="2"/>
  <c r="E168" i="2"/>
  <c r="F168" i="2"/>
  <c r="H168" i="2"/>
  <c r="J168" i="2"/>
  <c r="K168" i="2"/>
  <c r="C169" i="2"/>
  <c r="D169" i="2"/>
  <c r="E169" i="2"/>
  <c r="F169" i="2"/>
  <c r="H169" i="2"/>
  <c r="J169" i="2"/>
  <c r="K169" i="2"/>
  <c r="C170" i="2"/>
  <c r="D170" i="2"/>
  <c r="E170" i="2"/>
  <c r="F170" i="2"/>
  <c r="H170" i="2"/>
  <c r="J170" i="2"/>
  <c r="K170" i="2"/>
  <c r="C171" i="2"/>
  <c r="D171" i="2"/>
  <c r="E171" i="2"/>
  <c r="F171" i="2"/>
  <c r="H171" i="2"/>
  <c r="J171" i="2"/>
  <c r="K171" i="2"/>
  <c r="C172" i="2"/>
  <c r="D172" i="2"/>
  <c r="E172" i="2"/>
  <c r="F172" i="2"/>
  <c r="H172" i="2"/>
  <c r="J172" i="2"/>
  <c r="K172" i="2"/>
  <c r="C173" i="2"/>
  <c r="D173" i="2"/>
  <c r="E173" i="2"/>
  <c r="F173" i="2"/>
  <c r="H173" i="2"/>
  <c r="J173" i="2"/>
  <c r="K173" i="2"/>
  <c r="C174" i="2"/>
  <c r="D174" i="2"/>
  <c r="E174" i="2"/>
  <c r="F174" i="2"/>
  <c r="H174" i="2"/>
  <c r="J174" i="2"/>
  <c r="K174" i="2"/>
  <c r="C175" i="2"/>
  <c r="D175" i="2"/>
  <c r="E175" i="2"/>
  <c r="F175" i="2"/>
  <c r="H175" i="2"/>
  <c r="J175" i="2"/>
  <c r="K175" i="2"/>
  <c r="C176" i="2"/>
  <c r="D176" i="2"/>
  <c r="E176" i="2"/>
  <c r="F176" i="2"/>
  <c r="H176" i="2"/>
  <c r="J176" i="2"/>
  <c r="K176" i="2"/>
  <c r="C177" i="2"/>
  <c r="D177" i="2"/>
  <c r="E177" i="2"/>
  <c r="F177" i="2"/>
  <c r="H177" i="2"/>
  <c r="J177" i="2"/>
  <c r="K177" i="2"/>
  <c r="C178" i="2"/>
  <c r="D178" i="2"/>
  <c r="E178" i="2"/>
  <c r="F178" i="2"/>
  <c r="H178" i="2"/>
  <c r="J178" i="2"/>
  <c r="K178" i="2"/>
  <c r="C179" i="2"/>
  <c r="D179" i="2"/>
  <c r="E179" i="2"/>
  <c r="F179" i="2"/>
  <c r="H179" i="2"/>
  <c r="J179" i="2"/>
  <c r="K179" i="2"/>
  <c r="C180" i="2"/>
  <c r="D180" i="2"/>
  <c r="E180" i="2"/>
  <c r="F180" i="2"/>
  <c r="H180" i="2"/>
  <c r="J180" i="2"/>
  <c r="K180" i="2"/>
  <c r="C181" i="2"/>
  <c r="D181" i="2"/>
  <c r="E181" i="2"/>
  <c r="F181" i="2"/>
  <c r="H181" i="2"/>
  <c r="J181" i="2"/>
  <c r="K181" i="2"/>
  <c r="C182" i="2"/>
  <c r="D182" i="2"/>
  <c r="E182" i="2"/>
  <c r="F182" i="2"/>
  <c r="H182" i="2"/>
  <c r="J182" i="2"/>
  <c r="K182" i="2"/>
  <c r="C183" i="2"/>
  <c r="D183" i="2"/>
  <c r="E183" i="2"/>
  <c r="F183" i="2"/>
  <c r="H183" i="2"/>
  <c r="J183" i="2"/>
  <c r="K183" i="2"/>
  <c r="C184" i="2"/>
  <c r="D184" i="2"/>
  <c r="E184" i="2"/>
  <c r="F184" i="2"/>
  <c r="H184" i="2"/>
  <c r="J184" i="2"/>
  <c r="K184" i="2"/>
  <c r="C185" i="2"/>
  <c r="D185" i="2"/>
  <c r="E185" i="2"/>
  <c r="F185" i="2"/>
  <c r="H185" i="2"/>
  <c r="J185" i="2"/>
  <c r="K185" i="2"/>
  <c r="C186" i="2"/>
  <c r="D186" i="2"/>
  <c r="E186" i="2"/>
  <c r="F186" i="2"/>
  <c r="H186" i="2"/>
  <c r="J186" i="2"/>
  <c r="K186" i="2"/>
  <c r="C187" i="2"/>
  <c r="D187" i="2"/>
  <c r="E187" i="2"/>
  <c r="F187" i="2"/>
  <c r="H187" i="2"/>
  <c r="J187" i="2"/>
  <c r="K187" i="2"/>
  <c r="C188" i="2"/>
  <c r="D188" i="2"/>
  <c r="E188" i="2"/>
  <c r="F188" i="2"/>
  <c r="H188" i="2"/>
  <c r="J188" i="2"/>
  <c r="K188" i="2"/>
  <c r="C189" i="2"/>
  <c r="D189" i="2"/>
  <c r="E189" i="2"/>
  <c r="F189" i="2"/>
  <c r="H189" i="2"/>
  <c r="J189" i="2"/>
  <c r="K189" i="2"/>
  <c r="C190" i="2"/>
  <c r="D190" i="2"/>
  <c r="E190" i="2"/>
  <c r="F190" i="2"/>
  <c r="H190" i="2"/>
  <c r="J190" i="2"/>
  <c r="K190" i="2"/>
  <c r="C191" i="2"/>
  <c r="D191" i="2"/>
  <c r="E191" i="2"/>
  <c r="F191" i="2"/>
  <c r="H191" i="2"/>
  <c r="J191" i="2"/>
  <c r="K191" i="2"/>
  <c r="C192" i="2"/>
  <c r="D192" i="2"/>
  <c r="E192" i="2"/>
  <c r="F192" i="2"/>
  <c r="H192" i="2"/>
  <c r="J192" i="2"/>
  <c r="K192" i="2"/>
  <c r="C193" i="2"/>
  <c r="D193" i="2"/>
  <c r="E193" i="2"/>
  <c r="F193" i="2"/>
  <c r="H193" i="2"/>
  <c r="J193" i="2"/>
  <c r="K193" i="2"/>
  <c r="C194" i="2"/>
  <c r="D194" i="2"/>
  <c r="E194" i="2"/>
  <c r="F194" i="2"/>
  <c r="H194" i="2"/>
  <c r="J194" i="2"/>
  <c r="K194" i="2"/>
  <c r="C195" i="2"/>
  <c r="D195" i="2"/>
  <c r="E195" i="2"/>
  <c r="F195" i="2"/>
  <c r="H195" i="2"/>
  <c r="J195" i="2"/>
  <c r="K195" i="2"/>
  <c r="C196" i="2"/>
  <c r="D196" i="2"/>
  <c r="E196" i="2"/>
  <c r="F196" i="2"/>
  <c r="H196" i="2"/>
  <c r="J196" i="2"/>
  <c r="K196" i="2"/>
  <c r="C197" i="2"/>
  <c r="D197" i="2"/>
  <c r="E197" i="2"/>
  <c r="F197" i="2"/>
  <c r="H197" i="2"/>
  <c r="J197" i="2"/>
  <c r="K197" i="2"/>
  <c r="C198" i="2"/>
  <c r="D198" i="2"/>
  <c r="E198" i="2"/>
  <c r="F198" i="2"/>
  <c r="H198" i="2"/>
  <c r="J198" i="2"/>
  <c r="K198" i="2"/>
  <c r="C199" i="2"/>
  <c r="D199" i="2"/>
  <c r="E199" i="2"/>
  <c r="F199" i="2"/>
  <c r="H199" i="2"/>
  <c r="J199" i="2"/>
  <c r="K199" i="2"/>
  <c r="C200" i="2"/>
  <c r="D200" i="2"/>
  <c r="E200" i="2"/>
  <c r="F200" i="2"/>
  <c r="H200" i="2"/>
  <c r="J200" i="2"/>
  <c r="K200" i="2"/>
  <c r="C201" i="2"/>
  <c r="D201" i="2"/>
  <c r="E201" i="2"/>
  <c r="F201" i="2"/>
  <c r="G201" i="2"/>
  <c r="H201" i="2"/>
  <c r="J201" i="2"/>
  <c r="K201" i="2"/>
  <c r="C202" i="2"/>
  <c r="D202" i="2"/>
  <c r="E202" i="2"/>
  <c r="F202" i="2"/>
  <c r="H202" i="2"/>
  <c r="J202" i="2"/>
  <c r="K202" i="2"/>
  <c r="C203" i="2"/>
  <c r="D203" i="2"/>
  <c r="E203" i="2"/>
  <c r="F203" i="2"/>
  <c r="H203" i="2"/>
  <c r="J203" i="2"/>
  <c r="K203" i="2"/>
  <c r="C204" i="2"/>
  <c r="D204" i="2"/>
  <c r="E204" i="2"/>
  <c r="F204" i="2"/>
  <c r="H204" i="2"/>
  <c r="J204" i="2"/>
  <c r="K204" i="2"/>
  <c r="C205" i="2"/>
  <c r="D205" i="2"/>
  <c r="E205" i="2"/>
  <c r="F205" i="2"/>
  <c r="H205" i="2"/>
  <c r="J205" i="2"/>
  <c r="K205" i="2"/>
  <c r="C206" i="2"/>
  <c r="D206" i="2"/>
  <c r="E206" i="2"/>
  <c r="F206" i="2"/>
  <c r="H206" i="2"/>
  <c r="J206" i="2"/>
  <c r="K206" i="2"/>
  <c r="C207" i="2"/>
  <c r="D207" i="2"/>
  <c r="E207" i="2"/>
  <c r="F207" i="2"/>
  <c r="H207" i="2"/>
  <c r="J207" i="2"/>
  <c r="K207" i="2"/>
  <c r="C208" i="2"/>
  <c r="D208" i="2"/>
  <c r="E208" i="2"/>
  <c r="F208" i="2"/>
  <c r="H208" i="2"/>
  <c r="J208" i="2"/>
  <c r="K208" i="2"/>
  <c r="C209" i="2"/>
  <c r="D209" i="2"/>
  <c r="E209" i="2"/>
  <c r="F209" i="2"/>
  <c r="H209" i="2"/>
  <c r="J209" i="2"/>
  <c r="K209" i="2"/>
  <c r="C210" i="2"/>
  <c r="D210" i="2"/>
  <c r="E210" i="2"/>
  <c r="F210" i="2"/>
  <c r="H210" i="2"/>
  <c r="J210" i="2"/>
  <c r="K210" i="2"/>
  <c r="C211" i="2"/>
  <c r="D211" i="2"/>
  <c r="E211" i="2"/>
  <c r="F211" i="2"/>
  <c r="H211" i="2"/>
  <c r="J211" i="2"/>
  <c r="K211" i="2"/>
  <c r="C212" i="2"/>
  <c r="D212" i="2"/>
  <c r="E212" i="2"/>
  <c r="F212" i="2"/>
  <c r="H212" i="2"/>
  <c r="J212" i="2"/>
  <c r="K212" i="2"/>
  <c r="C213" i="2"/>
  <c r="D213" i="2"/>
  <c r="E213" i="2"/>
  <c r="F213" i="2"/>
  <c r="H213" i="2"/>
  <c r="J213" i="2"/>
  <c r="K213" i="2"/>
  <c r="C214" i="2"/>
  <c r="D214" i="2"/>
  <c r="E214" i="2"/>
  <c r="F214" i="2"/>
  <c r="H214" i="2"/>
  <c r="J214" i="2"/>
  <c r="K214" i="2"/>
  <c r="C215" i="2"/>
  <c r="D215" i="2"/>
  <c r="E215" i="2"/>
  <c r="F215" i="2"/>
  <c r="H215" i="2"/>
  <c r="J215" i="2"/>
  <c r="K215" i="2"/>
  <c r="C216" i="2"/>
  <c r="D216" i="2"/>
  <c r="E216" i="2"/>
  <c r="F216" i="2"/>
  <c r="H216" i="2"/>
  <c r="J216" i="2"/>
  <c r="K216" i="2"/>
  <c r="C217" i="2"/>
  <c r="D217" i="2"/>
  <c r="E217" i="2"/>
  <c r="F217" i="2"/>
  <c r="H217" i="2"/>
  <c r="J217" i="2"/>
  <c r="K217" i="2"/>
  <c r="C218" i="2"/>
  <c r="D218" i="2"/>
  <c r="E218" i="2"/>
  <c r="F218" i="2"/>
  <c r="H218" i="2"/>
  <c r="J218" i="2"/>
  <c r="K218" i="2"/>
  <c r="C219" i="2"/>
  <c r="D219" i="2"/>
  <c r="E219" i="2"/>
  <c r="F219" i="2"/>
  <c r="H219" i="2"/>
  <c r="J219" i="2"/>
  <c r="K219" i="2"/>
  <c r="C220" i="2"/>
  <c r="D220" i="2"/>
  <c r="E220" i="2"/>
  <c r="F220" i="2"/>
  <c r="H220" i="2"/>
  <c r="J220" i="2"/>
  <c r="K220" i="2"/>
  <c r="C221" i="2"/>
  <c r="D221" i="2"/>
  <c r="E221" i="2"/>
  <c r="F221" i="2"/>
  <c r="H221" i="2"/>
  <c r="J221" i="2"/>
  <c r="K221" i="2"/>
  <c r="C222" i="2"/>
  <c r="D222" i="2"/>
  <c r="E222" i="2"/>
  <c r="F222" i="2"/>
  <c r="H222" i="2"/>
  <c r="J222" i="2"/>
  <c r="K222" i="2"/>
  <c r="C223" i="2"/>
  <c r="D223" i="2"/>
  <c r="E223" i="2"/>
  <c r="F223" i="2"/>
  <c r="H223" i="2"/>
  <c r="J223" i="2"/>
  <c r="K223" i="2"/>
  <c r="C224" i="2"/>
  <c r="D224" i="2"/>
  <c r="E224" i="2"/>
  <c r="F224" i="2"/>
  <c r="H224" i="2"/>
  <c r="J224" i="2"/>
  <c r="K224" i="2"/>
  <c r="C225" i="2"/>
  <c r="D225" i="2"/>
  <c r="E225" i="2"/>
  <c r="F225" i="2"/>
  <c r="H225" i="2"/>
  <c r="J225" i="2"/>
  <c r="K225" i="2"/>
  <c r="C226" i="2"/>
  <c r="D226" i="2"/>
  <c r="E226" i="2"/>
  <c r="F226" i="2"/>
  <c r="H226" i="2"/>
  <c r="J226" i="2"/>
  <c r="K226" i="2"/>
  <c r="C227" i="2"/>
  <c r="D227" i="2"/>
  <c r="E227" i="2"/>
  <c r="F227" i="2"/>
  <c r="H227" i="2"/>
  <c r="J227" i="2"/>
  <c r="K227" i="2"/>
  <c r="C228" i="2"/>
  <c r="D228" i="2"/>
  <c r="E228" i="2"/>
  <c r="F228" i="2"/>
  <c r="H228" i="2"/>
  <c r="J228" i="2"/>
  <c r="K228" i="2"/>
  <c r="C229" i="2"/>
  <c r="D229" i="2"/>
  <c r="E229" i="2"/>
  <c r="F229" i="2"/>
  <c r="H229" i="2"/>
  <c r="J229" i="2"/>
  <c r="K229" i="2"/>
  <c r="C230" i="2"/>
  <c r="D230" i="2"/>
  <c r="E230" i="2"/>
  <c r="F230" i="2"/>
  <c r="H230" i="2"/>
  <c r="J230" i="2"/>
  <c r="K230" i="2"/>
  <c r="C231" i="2"/>
  <c r="D231" i="2"/>
  <c r="E231" i="2"/>
  <c r="F231" i="2"/>
  <c r="H231" i="2"/>
  <c r="J231" i="2"/>
  <c r="K231" i="2"/>
  <c r="C232" i="2"/>
  <c r="D232" i="2"/>
  <c r="E232" i="2"/>
  <c r="F232" i="2"/>
  <c r="H232" i="2"/>
  <c r="J232" i="2"/>
  <c r="K232" i="2"/>
  <c r="C233" i="2"/>
  <c r="D233" i="2"/>
  <c r="E233" i="2"/>
  <c r="F233" i="2"/>
  <c r="H233" i="2"/>
  <c r="J233" i="2"/>
  <c r="K233" i="2"/>
  <c r="C234" i="2"/>
  <c r="D234" i="2"/>
  <c r="E234" i="2"/>
  <c r="F234" i="2"/>
  <c r="H234" i="2"/>
  <c r="J234" i="2"/>
  <c r="K234" i="2"/>
  <c r="C235" i="2"/>
  <c r="D235" i="2"/>
  <c r="E235" i="2"/>
  <c r="F235" i="2"/>
  <c r="H235" i="2"/>
  <c r="J235" i="2"/>
  <c r="K235" i="2"/>
  <c r="C236" i="2"/>
  <c r="D236" i="2"/>
  <c r="E236" i="2"/>
  <c r="F236" i="2"/>
  <c r="H236" i="2"/>
  <c r="J236" i="2"/>
  <c r="K236" i="2"/>
  <c r="C237" i="2"/>
  <c r="D237" i="2"/>
  <c r="E237" i="2"/>
  <c r="F237" i="2"/>
  <c r="H237" i="2"/>
  <c r="J237" i="2"/>
  <c r="K237" i="2"/>
  <c r="C238" i="2"/>
  <c r="D238" i="2"/>
  <c r="E238" i="2"/>
  <c r="F238" i="2"/>
  <c r="H238" i="2"/>
  <c r="J238" i="2"/>
  <c r="K238" i="2"/>
  <c r="C239" i="2"/>
  <c r="D239" i="2"/>
  <c r="E239" i="2"/>
  <c r="F239" i="2"/>
  <c r="H239" i="2"/>
  <c r="J239" i="2"/>
  <c r="K239" i="2"/>
  <c r="C240" i="2"/>
  <c r="D240" i="2"/>
  <c r="E240" i="2"/>
  <c r="F240" i="2"/>
  <c r="H240" i="2"/>
  <c r="J240" i="2"/>
  <c r="K240" i="2"/>
  <c r="C241" i="2"/>
  <c r="D241" i="2"/>
  <c r="E241" i="2"/>
  <c r="F241" i="2"/>
  <c r="H241" i="2"/>
  <c r="J241" i="2"/>
  <c r="K241" i="2"/>
  <c r="C242" i="2"/>
  <c r="D242" i="2"/>
  <c r="E242" i="2"/>
  <c r="F242" i="2"/>
  <c r="H242" i="2"/>
  <c r="J242" i="2"/>
  <c r="K242" i="2"/>
  <c r="C243" i="2"/>
  <c r="D243" i="2"/>
  <c r="E243" i="2"/>
  <c r="F243" i="2"/>
  <c r="H243" i="2"/>
  <c r="J243" i="2"/>
  <c r="K243" i="2"/>
  <c r="C244" i="2"/>
  <c r="D244" i="2"/>
  <c r="E244" i="2"/>
  <c r="F244" i="2"/>
  <c r="H244" i="2"/>
  <c r="J244" i="2"/>
  <c r="K244" i="2"/>
  <c r="C245" i="2"/>
  <c r="D245" i="2"/>
  <c r="E245" i="2"/>
  <c r="F245" i="2"/>
  <c r="H245" i="2"/>
  <c r="J245" i="2"/>
  <c r="K245" i="2"/>
  <c r="C246" i="2"/>
  <c r="D246" i="2"/>
  <c r="E246" i="2"/>
  <c r="F246" i="2"/>
  <c r="H246" i="2"/>
  <c r="J246" i="2"/>
  <c r="K246" i="2"/>
  <c r="C247" i="2"/>
  <c r="D247" i="2"/>
  <c r="E247" i="2"/>
  <c r="F247" i="2"/>
  <c r="H247" i="2"/>
  <c r="J247" i="2"/>
  <c r="K247" i="2"/>
  <c r="C248" i="2"/>
  <c r="D248" i="2"/>
  <c r="E248" i="2"/>
  <c r="F248" i="2"/>
  <c r="H248" i="2"/>
  <c r="J248" i="2"/>
  <c r="K248" i="2"/>
  <c r="C249" i="2"/>
  <c r="D249" i="2"/>
  <c r="E249" i="2"/>
  <c r="F249" i="2"/>
  <c r="H249" i="2"/>
  <c r="J249" i="2"/>
  <c r="K249" i="2"/>
  <c r="C250" i="2"/>
  <c r="D250" i="2"/>
  <c r="E250" i="2"/>
  <c r="F250" i="2"/>
  <c r="H250" i="2"/>
  <c r="J250" i="2"/>
  <c r="K250" i="2"/>
  <c r="C251" i="2"/>
  <c r="D251" i="2"/>
  <c r="E251" i="2"/>
  <c r="F251" i="2"/>
  <c r="H251" i="2"/>
  <c r="J251" i="2"/>
  <c r="K251" i="2"/>
  <c r="C252" i="2"/>
  <c r="D252" i="2"/>
  <c r="E252" i="2"/>
  <c r="F252" i="2"/>
  <c r="H252" i="2"/>
  <c r="J252" i="2"/>
  <c r="K252" i="2"/>
  <c r="C253" i="2"/>
  <c r="D253" i="2"/>
  <c r="E253" i="2"/>
  <c r="F253" i="2"/>
  <c r="H253" i="2"/>
  <c r="J253" i="2"/>
  <c r="K253" i="2"/>
  <c r="C254" i="2"/>
  <c r="D254" i="2"/>
  <c r="E254" i="2"/>
  <c r="F254" i="2"/>
  <c r="H254" i="2"/>
  <c r="J254" i="2"/>
  <c r="K254" i="2"/>
  <c r="C255" i="2"/>
  <c r="D255" i="2"/>
  <c r="E255" i="2"/>
  <c r="F255" i="2"/>
  <c r="H255" i="2"/>
  <c r="J255" i="2"/>
  <c r="K255" i="2"/>
  <c r="C256" i="2"/>
  <c r="D256" i="2"/>
  <c r="E256" i="2"/>
  <c r="F256" i="2"/>
  <c r="H256" i="2"/>
  <c r="J256" i="2"/>
  <c r="K256" i="2"/>
  <c r="C257" i="2"/>
  <c r="D257" i="2"/>
  <c r="E257" i="2"/>
  <c r="F257" i="2"/>
  <c r="H257" i="2"/>
  <c r="J257" i="2"/>
  <c r="K257" i="2"/>
  <c r="C258" i="2"/>
  <c r="D258" i="2"/>
  <c r="E258" i="2"/>
  <c r="F258" i="2"/>
  <c r="H258" i="2"/>
  <c r="J258" i="2"/>
  <c r="K258" i="2"/>
  <c r="C259" i="2"/>
  <c r="D259" i="2"/>
  <c r="E259" i="2"/>
  <c r="F259" i="2"/>
  <c r="H259" i="2"/>
  <c r="J259" i="2"/>
  <c r="K259" i="2"/>
  <c r="C260" i="2"/>
  <c r="D260" i="2"/>
  <c r="E260" i="2"/>
  <c r="F260" i="2"/>
  <c r="H260" i="2"/>
  <c r="J260" i="2"/>
  <c r="K260" i="2"/>
  <c r="C261" i="2"/>
  <c r="D261" i="2"/>
  <c r="E261" i="2"/>
  <c r="F261" i="2"/>
  <c r="H261" i="2"/>
  <c r="J261" i="2"/>
  <c r="K261" i="2"/>
  <c r="C262" i="2"/>
  <c r="D262" i="2"/>
  <c r="E262" i="2"/>
  <c r="F262" i="2"/>
  <c r="H262" i="2"/>
  <c r="J262" i="2"/>
  <c r="K262" i="2"/>
  <c r="C263" i="2"/>
  <c r="D263" i="2"/>
  <c r="E263" i="2"/>
  <c r="F263" i="2"/>
  <c r="H263" i="2"/>
  <c r="J263" i="2"/>
  <c r="K263" i="2"/>
  <c r="C264" i="2"/>
  <c r="D264" i="2"/>
  <c r="E264" i="2"/>
  <c r="F264" i="2"/>
  <c r="H264" i="2"/>
  <c r="J264" i="2"/>
  <c r="K264" i="2"/>
  <c r="C265" i="2"/>
  <c r="D265" i="2"/>
  <c r="E265" i="2"/>
  <c r="F265" i="2"/>
  <c r="H265" i="2"/>
  <c r="J265" i="2"/>
  <c r="K265" i="2"/>
  <c r="C266" i="2"/>
  <c r="D266" i="2"/>
  <c r="E266" i="2"/>
  <c r="F266" i="2"/>
  <c r="H266" i="2"/>
  <c r="J266" i="2"/>
  <c r="K266" i="2"/>
  <c r="C267" i="2"/>
  <c r="D267" i="2"/>
  <c r="E267" i="2"/>
  <c r="F267" i="2"/>
  <c r="H267" i="2"/>
  <c r="J267" i="2"/>
  <c r="K267" i="2"/>
  <c r="C268" i="2"/>
  <c r="D268" i="2"/>
  <c r="E268" i="2"/>
  <c r="F268" i="2"/>
  <c r="H268" i="2"/>
  <c r="J268" i="2"/>
  <c r="K268" i="2"/>
  <c r="C269" i="2"/>
  <c r="D269" i="2"/>
  <c r="E269" i="2"/>
  <c r="F269" i="2"/>
  <c r="H269" i="2"/>
  <c r="J269" i="2"/>
  <c r="K269" i="2"/>
  <c r="C270" i="2"/>
  <c r="D270" i="2"/>
  <c r="E270" i="2"/>
  <c r="F270" i="2"/>
  <c r="H270" i="2"/>
  <c r="J270" i="2"/>
  <c r="K270" i="2"/>
  <c r="C271" i="2"/>
  <c r="D271" i="2"/>
  <c r="E271" i="2"/>
  <c r="F271" i="2"/>
  <c r="H271" i="2"/>
  <c r="J271" i="2"/>
  <c r="K271" i="2"/>
  <c r="C272" i="2"/>
  <c r="D272" i="2"/>
  <c r="E272" i="2"/>
  <c r="F272" i="2"/>
  <c r="H272" i="2"/>
  <c r="J272" i="2"/>
  <c r="K272" i="2"/>
  <c r="C273" i="2"/>
  <c r="D273" i="2"/>
  <c r="E273" i="2"/>
  <c r="F273" i="2"/>
  <c r="H273" i="2"/>
  <c r="J273" i="2"/>
  <c r="K273" i="2"/>
  <c r="C274" i="2"/>
  <c r="D274" i="2"/>
  <c r="E274" i="2"/>
  <c r="F274" i="2"/>
  <c r="H274" i="2"/>
  <c r="J274" i="2"/>
  <c r="K274" i="2"/>
  <c r="C275" i="2"/>
  <c r="D275" i="2"/>
  <c r="E275" i="2"/>
  <c r="F275" i="2"/>
  <c r="H275" i="2"/>
  <c r="J275" i="2"/>
  <c r="K275" i="2"/>
  <c r="C276" i="2"/>
  <c r="D276" i="2"/>
  <c r="E276" i="2"/>
  <c r="F276" i="2"/>
  <c r="H276" i="2"/>
  <c r="J276" i="2"/>
  <c r="K276" i="2"/>
  <c r="C277" i="2"/>
  <c r="D277" i="2"/>
  <c r="E277" i="2"/>
  <c r="F277" i="2"/>
  <c r="H277" i="2"/>
  <c r="J277" i="2"/>
  <c r="K277" i="2"/>
  <c r="C278" i="2"/>
  <c r="D278" i="2"/>
  <c r="E278" i="2"/>
  <c r="F278" i="2"/>
  <c r="H278" i="2"/>
  <c r="J278" i="2"/>
  <c r="K278" i="2"/>
  <c r="C279" i="2"/>
  <c r="D279" i="2"/>
  <c r="E279" i="2"/>
  <c r="F279" i="2"/>
  <c r="H279" i="2"/>
  <c r="J279" i="2"/>
  <c r="K279" i="2"/>
  <c r="C280" i="2"/>
  <c r="D280" i="2"/>
  <c r="E280" i="2"/>
  <c r="F280" i="2"/>
  <c r="H280" i="2"/>
  <c r="J280" i="2"/>
  <c r="K280" i="2"/>
  <c r="C281" i="2"/>
  <c r="D281" i="2"/>
  <c r="E281" i="2"/>
  <c r="F281" i="2"/>
  <c r="H281" i="2"/>
  <c r="J281" i="2"/>
  <c r="K281" i="2"/>
  <c r="C282" i="2"/>
  <c r="D282" i="2"/>
  <c r="E282" i="2"/>
  <c r="F282" i="2"/>
  <c r="H282" i="2"/>
  <c r="J282" i="2"/>
  <c r="K282" i="2"/>
  <c r="C283" i="2"/>
  <c r="D283" i="2"/>
  <c r="E283" i="2"/>
  <c r="F283" i="2"/>
  <c r="H283" i="2"/>
  <c r="J283" i="2"/>
  <c r="K283" i="2"/>
  <c r="C284" i="2"/>
  <c r="D284" i="2"/>
  <c r="E284" i="2"/>
  <c r="F284" i="2"/>
  <c r="H284" i="2"/>
  <c r="J284" i="2"/>
  <c r="K284" i="2"/>
  <c r="C285" i="2"/>
  <c r="D285" i="2"/>
  <c r="E285" i="2"/>
  <c r="F285" i="2"/>
  <c r="H285" i="2"/>
  <c r="J285" i="2"/>
  <c r="K285" i="2"/>
  <c r="C286" i="2"/>
  <c r="D286" i="2"/>
  <c r="E286" i="2"/>
  <c r="F286" i="2"/>
  <c r="H286" i="2"/>
  <c r="J286" i="2"/>
  <c r="K286" i="2"/>
  <c r="C287" i="2"/>
  <c r="D287" i="2"/>
  <c r="E287" i="2"/>
  <c r="F287" i="2"/>
  <c r="H287" i="2"/>
  <c r="J287" i="2"/>
  <c r="K287" i="2"/>
  <c r="C288" i="2"/>
  <c r="D288" i="2"/>
  <c r="E288" i="2"/>
  <c r="F288" i="2"/>
  <c r="H288" i="2"/>
  <c r="J288" i="2"/>
  <c r="K288" i="2"/>
  <c r="C289" i="2"/>
  <c r="D289" i="2"/>
  <c r="E289" i="2"/>
  <c r="F289" i="2"/>
  <c r="H289" i="2"/>
  <c r="J289" i="2"/>
  <c r="K289" i="2"/>
  <c r="C290" i="2"/>
  <c r="D290" i="2"/>
  <c r="E290" i="2"/>
  <c r="F290" i="2"/>
  <c r="H290" i="2"/>
  <c r="J290" i="2"/>
  <c r="K290" i="2"/>
  <c r="C291" i="2"/>
  <c r="D291" i="2"/>
  <c r="E291" i="2"/>
  <c r="F291" i="2"/>
  <c r="H291" i="2"/>
  <c r="J291" i="2"/>
  <c r="K291" i="2"/>
  <c r="C292" i="2"/>
  <c r="D292" i="2"/>
  <c r="E292" i="2"/>
  <c r="F292" i="2"/>
  <c r="G292" i="2"/>
  <c r="H292" i="2"/>
  <c r="J292" i="2"/>
  <c r="K292" i="2"/>
  <c r="C293" i="2"/>
  <c r="D293" i="2"/>
  <c r="E293" i="2"/>
  <c r="F293" i="2"/>
  <c r="H293" i="2"/>
  <c r="J293" i="2"/>
  <c r="K293" i="2"/>
  <c r="C294" i="2"/>
  <c r="D294" i="2"/>
  <c r="E294" i="2"/>
  <c r="F294" i="2"/>
  <c r="H294" i="2"/>
  <c r="J294" i="2"/>
  <c r="K294" i="2"/>
  <c r="C295" i="2"/>
  <c r="D295" i="2"/>
  <c r="E295" i="2"/>
  <c r="F295" i="2"/>
  <c r="H295" i="2"/>
  <c r="J295" i="2"/>
  <c r="K295" i="2"/>
  <c r="C296" i="2"/>
  <c r="D296" i="2"/>
  <c r="E296" i="2"/>
  <c r="F296" i="2"/>
  <c r="H296" i="2"/>
  <c r="J296" i="2"/>
  <c r="K296" i="2"/>
  <c r="C297" i="2"/>
  <c r="D297" i="2"/>
  <c r="E297" i="2"/>
  <c r="F297" i="2"/>
  <c r="H297" i="2"/>
  <c r="J297" i="2"/>
  <c r="K297" i="2"/>
  <c r="C298" i="2"/>
  <c r="D298" i="2"/>
  <c r="E298" i="2"/>
  <c r="F298" i="2"/>
  <c r="H298" i="2"/>
  <c r="J298" i="2"/>
  <c r="K298" i="2"/>
  <c r="C299" i="2"/>
  <c r="D299" i="2"/>
  <c r="E299" i="2"/>
  <c r="F299" i="2"/>
  <c r="H299" i="2"/>
  <c r="J299" i="2"/>
  <c r="K299" i="2"/>
  <c r="C300" i="2"/>
  <c r="D300" i="2"/>
  <c r="E300" i="2"/>
  <c r="F300" i="2"/>
  <c r="H300" i="2"/>
  <c r="J300" i="2"/>
  <c r="K300" i="2"/>
  <c r="C301" i="2"/>
  <c r="D301" i="2"/>
  <c r="E301" i="2"/>
  <c r="F301" i="2"/>
  <c r="H301" i="2"/>
  <c r="J301" i="2"/>
  <c r="K301" i="2"/>
  <c r="C302" i="2"/>
  <c r="D302" i="2"/>
  <c r="E302" i="2"/>
  <c r="F302" i="2"/>
  <c r="H302" i="2"/>
  <c r="J302" i="2"/>
  <c r="K302" i="2"/>
  <c r="C303" i="2"/>
  <c r="D303" i="2"/>
  <c r="E303" i="2"/>
  <c r="F303" i="2"/>
  <c r="H303" i="2"/>
  <c r="J303" i="2"/>
  <c r="K303" i="2"/>
  <c r="C304" i="2"/>
  <c r="D304" i="2"/>
  <c r="E304" i="2"/>
  <c r="F304" i="2"/>
  <c r="H304" i="2"/>
  <c r="J304" i="2"/>
  <c r="K304" i="2"/>
  <c r="C305" i="2"/>
  <c r="D305" i="2"/>
  <c r="E305" i="2"/>
  <c r="F305" i="2"/>
  <c r="H305" i="2"/>
  <c r="J305" i="2"/>
  <c r="K305" i="2"/>
  <c r="C306" i="2"/>
  <c r="D306" i="2"/>
  <c r="E306" i="2"/>
  <c r="F306" i="2"/>
  <c r="H306" i="2"/>
  <c r="J306" i="2"/>
  <c r="K306" i="2"/>
  <c r="C307" i="2"/>
  <c r="D307" i="2"/>
  <c r="E307" i="2"/>
  <c r="F307" i="2"/>
  <c r="H307" i="2"/>
  <c r="J307" i="2"/>
  <c r="K307" i="2"/>
  <c r="C308" i="2"/>
  <c r="D308" i="2"/>
  <c r="E308" i="2"/>
  <c r="F308" i="2"/>
  <c r="H308" i="2"/>
  <c r="J308" i="2"/>
  <c r="K308" i="2"/>
  <c r="C309" i="2"/>
  <c r="D309" i="2"/>
  <c r="E309" i="2"/>
  <c r="F309" i="2"/>
  <c r="H309" i="2"/>
  <c r="J309" i="2"/>
  <c r="K309" i="2"/>
  <c r="C310" i="2"/>
  <c r="D310" i="2"/>
  <c r="E310" i="2"/>
  <c r="F310" i="2"/>
  <c r="H310" i="2"/>
  <c r="J310" i="2"/>
  <c r="K310" i="2"/>
  <c r="C311" i="2"/>
  <c r="D311" i="2"/>
  <c r="E311" i="2"/>
  <c r="F311" i="2"/>
  <c r="H311" i="2"/>
  <c r="J311" i="2"/>
  <c r="K311" i="2"/>
  <c r="C312" i="2"/>
  <c r="D312" i="2"/>
  <c r="E312" i="2"/>
  <c r="F312" i="2"/>
  <c r="H312" i="2"/>
  <c r="J312" i="2"/>
  <c r="K312" i="2"/>
  <c r="C313" i="2"/>
  <c r="D313" i="2"/>
  <c r="E313" i="2"/>
  <c r="F313" i="2"/>
  <c r="H313" i="2"/>
  <c r="J313" i="2"/>
  <c r="K313" i="2"/>
  <c r="C314" i="2"/>
  <c r="D314" i="2"/>
  <c r="E314" i="2"/>
  <c r="F314" i="2"/>
  <c r="H314" i="2"/>
  <c r="J314" i="2"/>
  <c r="K314" i="2"/>
  <c r="C315" i="2"/>
  <c r="D315" i="2"/>
  <c r="E315" i="2"/>
  <c r="F315" i="2"/>
  <c r="H315" i="2"/>
  <c r="J315" i="2"/>
  <c r="K315" i="2"/>
  <c r="C316" i="2"/>
  <c r="D316" i="2"/>
  <c r="E316" i="2"/>
  <c r="F316" i="2"/>
  <c r="H316" i="2"/>
  <c r="J316" i="2"/>
  <c r="K316" i="2"/>
  <c r="C317" i="2"/>
  <c r="D317" i="2"/>
  <c r="E317" i="2"/>
  <c r="F317" i="2"/>
  <c r="H317" i="2"/>
  <c r="J317" i="2"/>
  <c r="K317" i="2"/>
  <c r="C318" i="2"/>
  <c r="D318" i="2"/>
  <c r="E318" i="2"/>
  <c r="F318" i="2"/>
  <c r="H318" i="2"/>
  <c r="J318" i="2"/>
  <c r="K318" i="2"/>
  <c r="C319" i="2"/>
  <c r="D319" i="2"/>
  <c r="E319" i="2"/>
  <c r="F319" i="2"/>
  <c r="H319" i="2"/>
  <c r="J319" i="2"/>
  <c r="K319" i="2"/>
  <c r="C320" i="2"/>
  <c r="D320" i="2"/>
  <c r="E320" i="2"/>
  <c r="F320" i="2"/>
  <c r="H320" i="2"/>
  <c r="J320" i="2"/>
  <c r="K320" i="2"/>
  <c r="C321" i="2"/>
  <c r="D321" i="2"/>
  <c r="E321" i="2"/>
  <c r="F321" i="2"/>
  <c r="H321" i="2"/>
  <c r="J321" i="2"/>
  <c r="K321" i="2"/>
  <c r="C322" i="2"/>
  <c r="D322" i="2"/>
  <c r="E322" i="2"/>
  <c r="F322" i="2"/>
  <c r="H322" i="2"/>
  <c r="J322" i="2"/>
  <c r="K322" i="2"/>
  <c r="C323" i="2"/>
  <c r="D323" i="2"/>
  <c r="E323" i="2"/>
  <c r="F323" i="2"/>
  <c r="H323" i="2"/>
  <c r="J323" i="2"/>
  <c r="K323" i="2"/>
  <c r="C324" i="2"/>
  <c r="D324" i="2"/>
  <c r="E324" i="2"/>
  <c r="F324" i="2"/>
  <c r="G324" i="2"/>
  <c r="H324" i="2"/>
  <c r="J324" i="2"/>
  <c r="K324" i="2"/>
  <c r="C325" i="2"/>
  <c r="D325" i="2"/>
  <c r="E325" i="2"/>
  <c r="F325" i="2"/>
  <c r="H325" i="2"/>
  <c r="J325" i="2"/>
  <c r="K325" i="2"/>
  <c r="C326" i="2"/>
  <c r="D326" i="2"/>
  <c r="E326" i="2"/>
  <c r="F326" i="2"/>
  <c r="H326" i="2"/>
  <c r="J326" i="2"/>
  <c r="K326" i="2"/>
  <c r="C327" i="2"/>
  <c r="D327" i="2"/>
  <c r="E327" i="2"/>
  <c r="F327" i="2"/>
  <c r="H327" i="2"/>
  <c r="J327" i="2"/>
  <c r="K327" i="2"/>
  <c r="C328" i="2"/>
  <c r="D328" i="2"/>
  <c r="E328" i="2"/>
  <c r="F328" i="2"/>
  <c r="H328" i="2"/>
  <c r="J328" i="2"/>
  <c r="K328" i="2"/>
  <c r="C329" i="2"/>
  <c r="D329" i="2"/>
  <c r="E329" i="2"/>
  <c r="F329" i="2"/>
  <c r="H329" i="2"/>
  <c r="J329" i="2"/>
  <c r="K329" i="2"/>
  <c r="C330" i="2"/>
  <c r="D330" i="2"/>
  <c r="E330" i="2"/>
  <c r="F330" i="2"/>
  <c r="H330" i="2"/>
  <c r="J330" i="2"/>
  <c r="K330" i="2"/>
  <c r="C331" i="2"/>
  <c r="D331" i="2"/>
  <c r="E331" i="2"/>
  <c r="F331" i="2"/>
  <c r="H331" i="2"/>
  <c r="J331" i="2"/>
  <c r="K331" i="2"/>
  <c r="C332" i="2"/>
  <c r="D332" i="2"/>
  <c r="E332" i="2"/>
  <c r="F332" i="2"/>
  <c r="G332" i="2"/>
  <c r="H332" i="2"/>
  <c r="J332" i="2"/>
  <c r="K332" i="2"/>
  <c r="C333" i="2"/>
  <c r="D333" i="2"/>
  <c r="E333" i="2"/>
  <c r="F333" i="2"/>
  <c r="H333" i="2"/>
  <c r="J333" i="2"/>
  <c r="K333" i="2"/>
  <c r="C334" i="2"/>
  <c r="D334" i="2"/>
  <c r="E334" i="2"/>
  <c r="F334" i="2"/>
  <c r="H334" i="2"/>
  <c r="J334" i="2"/>
  <c r="K334" i="2"/>
  <c r="C335" i="2"/>
  <c r="D335" i="2"/>
  <c r="E335" i="2"/>
  <c r="F335" i="2"/>
  <c r="H335" i="2"/>
  <c r="J335" i="2"/>
  <c r="K335" i="2"/>
  <c r="C336" i="2"/>
  <c r="D336" i="2"/>
  <c r="E336" i="2"/>
  <c r="F336" i="2"/>
  <c r="H336" i="2"/>
  <c r="J336" i="2"/>
  <c r="K336" i="2"/>
  <c r="C337" i="2"/>
  <c r="D337" i="2"/>
  <c r="E337" i="2"/>
  <c r="F337" i="2"/>
  <c r="H337" i="2"/>
  <c r="J337" i="2"/>
  <c r="K337" i="2"/>
  <c r="C338" i="2"/>
  <c r="D338" i="2"/>
  <c r="E338" i="2"/>
  <c r="F338" i="2"/>
  <c r="H338" i="2"/>
  <c r="J338" i="2"/>
  <c r="K338" i="2"/>
  <c r="C339" i="2"/>
  <c r="D339" i="2"/>
  <c r="E339" i="2"/>
  <c r="F339" i="2"/>
  <c r="H339" i="2"/>
  <c r="J339" i="2"/>
  <c r="K339" i="2"/>
  <c r="C340" i="2"/>
  <c r="D340" i="2"/>
  <c r="E340" i="2"/>
  <c r="F340" i="2"/>
  <c r="H340" i="2"/>
  <c r="J340" i="2"/>
  <c r="K340" i="2"/>
  <c r="C341" i="2"/>
  <c r="D341" i="2"/>
  <c r="E341" i="2"/>
  <c r="F341" i="2"/>
  <c r="G341" i="2"/>
  <c r="H341" i="2"/>
  <c r="J341" i="2"/>
  <c r="K341" i="2"/>
  <c r="C342" i="2"/>
  <c r="D342" i="2"/>
  <c r="E342" i="2"/>
  <c r="F342" i="2"/>
  <c r="G342" i="2"/>
  <c r="H342" i="2"/>
  <c r="J342" i="2"/>
  <c r="K342" i="2"/>
  <c r="C343" i="2"/>
  <c r="D343" i="2"/>
  <c r="E343" i="2"/>
  <c r="F343" i="2"/>
  <c r="G343" i="2"/>
  <c r="H343" i="2"/>
  <c r="J343" i="2"/>
  <c r="K343" i="2"/>
  <c r="C344" i="2"/>
  <c r="D344" i="2"/>
  <c r="E344" i="2"/>
  <c r="F344" i="2"/>
  <c r="G344" i="2"/>
  <c r="H344" i="2"/>
  <c r="J344" i="2"/>
  <c r="K344" i="2"/>
  <c r="C345" i="2"/>
  <c r="D345" i="2"/>
  <c r="E345" i="2"/>
  <c r="F345" i="2"/>
  <c r="G345" i="2"/>
  <c r="H345" i="2"/>
  <c r="J345" i="2"/>
  <c r="K345" i="2"/>
  <c r="C346" i="2"/>
  <c r="D346" i="2"/>
  <c r="E346" i="2"/>
  <c r="F346" i="2"/>
  <c r="G346" i="2"/>
  <c r="H346" i="2"/>
  <c r="J346" i="2"/>
  <c r="K346" i="2"/>
  <c r="C347" i="2"/>
  <c r="D347" i="2"/>
  <c r="E347" i="2"/>
  <c r="F347" i="2"/>
  <c r="G347" i="2"/>
  <c r="H347" i="2"/>
  <c r="J347" i="2"/>
  <c r="K347" i="2"/>
  <c r="C348" i="2"/>
  <c r="D348" i="2"/>
  <c r="E348" i="2"/>
  <c r="F348" i="2"/>
  <c r="H348" i="2"/>
  <c r="J348" i="2"/>
  <c r="K348" i="2"/>
  <c r="C349" i="2"/>
  <c r="D349" i="2"/>
  <c r="E349" i="2"/>
  <c r="F349" i="2"/>
  <c r="G349" i="2"/>
  <c r="H349" i="2"/>
  <c r="J349" i="2"/>
  <c r="K349" i="2"/>
  <c r="C350" i="2"/>
  <c r="D350" i="2"/>
  <c r="E350" i="2"/>
  <c r="F350" i="2"/>
  <c r="G350" i="2"/>
  <c r="H350" i="2"/>
  <c r="J350" i="2"/>
  <c r="K350" i="2"/>
  <c r="C351" i="2"/>
  <c r="D351" i="2"/>
  <c r="E351" i="2"/>
  <c r="F351" i="2"/>
  <c r="H351" i="2"/>
  <c r="J351" i="2"/>
  <c r="K351" i="2"/>
  <c r="C352" i="2"/>
  <c r="D352" i="2"/>
  <c r="E352" i="2"/>
  <c r="F352" i="2"/>
  <c r="G352" i="2"/>
  <c r="H352" i="2"/>
  <c r="J352" i="2"/>
  <c r="K352" i="2"/>
  <c r="C353" i="2"/>
  <c r="D353" i="2"/>
  <c r="E353" i="2"/>
  <c r="F353" i="2"/>
  <c r="G353" i="2"/>
  <c r="H353" i="2"/>
  <c r="J353" i="2"/>
  <c r="K353" i="2"/>
  <c r="C354" i="2"/>
  <c r="D354" i="2"/>
  <c r="E354" i="2"/>
  <c r="F354" i="2"/>
  <c r="H354" i="2"/>
  <c r="J354" i="2"/>
  <c r="K354" i="2"/>
  <c r="C355" i="2"/>
  <c r="D355" i="2"/>
  <c r="E355" i="2"/>
  <c r="F355" i="2"/>
  <c r="G355" i="2"/>
  <c r="H355" i="2"/>
  <c r="J355" i="2"/>
  <c r="K355" i="2"/>
  <c r="C356" i="2"/>
  <c r="D356" i="2"/>
  <c r="E356" i="2"/>
  <c r="F356" i="2"/>
  <c r="G356" i="2"/>
  <c r="H356" i="2"/>
  <c r="J356" i="2"/>
  <c r="K356" i="2"/>
  <c r="C357" i="2"/>
  <c r="D357" i="2"/>
  <c r="E357" i="2"/>
  <c r="F357" i="2"/>
  <c r="G357" i="2"/>
  <c r="H357" i="2"/>
  <c r="J357" i="2"/>
  <c r="K357" i="2"/>
  <c r="C358" i="2"/>
  <c r="D358" i="2"/>
  <c r="E358" i="2"/>
  <c r="F358" i="2"/>
  <c r="G358" i="2"/>
  <c r="H358" i="2"/>
  <c r="J358" i="2"/>
  <c r="K358" i="2"/>
  <c r="C359" i="2"/>
  <c r="D359" i="2"/>
  <c r="E359" i="2"/>
  <c r="F359" i="2"/>
  <c r="G359" i="2"/>
  <c r="H359" i="2"/>
  <c r="J359" i="2"/>
  <c r="K359" i="2"/>
  <c r="C360" i="2"/>
  <c r="D360" i="2"/>
  <c r="E360" i="2"/>
  <c r="F360" i="2"/>
  <c r="G360" i="2"/>
  <c r="H360" i="2"/>
  <c r="J360" i="2"/>
  <c r="K360" i="2"/>
  <c r="C361" i="2"/>
  <c r="D361" i="2"/>
  <c r="E361" i="2"/>
  <c r="F361" i="2"/>
  <c r="G361" i="2"/>
  <c r="H361" i="2"/>
  <c r="J361" i="2"/>
  <c r="K361" i="2"/>
  <c r="C362" i="2"/>
  <c r="D362" i="2"/>
  <c r="E362" i="2"/>
  <c r="F362" i="2"/>
  <c r="G362" i="2"/>
  <c r="H362" i="2"/>
  <c r="J362" i="2"/>
  <c r="K362" i="2"/>
  <c r="C363" i="2"/>
  <c r="D363" i="2"/>
  <c r="E363" i="2"/>
  <c r="F363" i="2"/>
  <c r="G363" i="2"/>
  <c r="H363" i="2"/>
  <c r="J363" i="2"/>
  <c r="K363" i="2"/>
  <c r="C364" i="2"/>
  <c r="D364" i="2"/>
  <c r="E364" i="2"/>
  <c r="F364" i="2"/>
  <c r="G364" i="2"/>
  <c r="H364" i="2"/>
  <c r="J364" i="2"/>
  <c r="K364" i="2"/>
  <c r="C365" i="2"/>
  <c r="D365" i="2"/>
  <c r="E365" i="2"/>
  <c r="F365" i="2"/>
  <c r="H365" i="2"/>
  <c r="J365" i="2"/>
  <c r="K365" i="2"/>
  <c r="C366" i="2"/>
  <c r="D366" i="2"/>
  <c r="E366" i="2"/>
  <c r="F366" i="2"/>
  <c r="G366" i="2"/>
  <c r="H366" i="2"/>
  <c r="J366" i="2"/>
  <c r="K366" i="2"/>
  <c r="C367" i="2"/>
  <c r="D367" i="2"/>
  <c r="E367" i="2"/>
  <c r="F367" i="2"/>
  <c r="G367" i="2"/>
  <c r="H367" i="2"/>
  <c r="J367" i="2"/>
  <c r="K367" i="2"/>
  <c r="C368" i="2"/>
  <c r="D368" i="2"/>
  <c r="E368" i="2"/>
  <c r="F368" i="2"/>
  <c r="H368" i="2"/>
  <c r="J368" i="2"/>
  <c r="K368" i="2"/>
  <c r="C369" i="2"/>
  <c r="D369" i="2"/>
  <c r="E369" i="2"/>
  <c r="F369" i="2"/>
  <c r="G369" i="2"/>
  <c r="H369" i="2"/>
  <c r="J369" i="2"/>
  <c r="K369" i="2"/>
  <c r="C370" i="2"/>
  <c r="D370" i="2"/>
  <c r="E370" i="2"/>
  <c r="F370" i="2"/>
  <c r="G370" i="2"/>
  <c r="H370" i="2"/>
  <c r="J370" i="2"/>
  <c r="K370" i="2"/>
  <c r="C371" i="2"/>
  <c r="D371" i="2"/>
  <c r="E371" i="2"/>
  <c r="F371" i="2"/>
  <c r="G371" i="2"/>
  <c r="H371" i="2"/>
  <c r="J371" i="2"/>
  <c r="K371" i="2"/>
  <c r="C372" i="2"/>
  <c r="D372" i="2"/>
  <c r="E372" i="2"/>
  <c r="F372" i="2"/>
  <c r="H372" i="2"/>
  <c r="J372" i="2"/>
  <c r="K372" i="2"/>
  <c r="C373" i="2"/>
  <c r="D373" i="2"/>
  <c r="E373" i="2"/>
  <c r="F373" i="2"/>
  <c r="G373" i="2"/>
  <c r="H373" i="2"/>
  <c r="J373" i="2"/>
  <c r="K373" i="2"/>
  <c r="C374" i="2"/>
  <c r="D374" i="2"/>
  <c r="E374" i="2"/>
  <c r="F374" i="2"/>
  <c r="G374" i="2"/>
  <c r="H374" i="2"/>
  <c r="J374" i="2"/>
  <c r="K374" i="2"/>
  <c r="C375" i="2"/>
  <c r="D375" i="2"/>
  <c r="E375" i="2"/>
  <c r="F375" i="2"/>
  <c r="G375" i="2"/>
  <c r="H375" i="2"/>
  <c r="J375" i="2"/>
  <c r="K375" i="2"/>
  <c r="C376" i="2"/>
  <c r="D376" i="2"/>
  <c r="E376" i="2"/>
  <c r="F376" i="2"/>
  <c r="G376" i="2"/>
  <c r="H376" i="2"/>
  <c r="J376" i="2"/>
  <c r="K376" i="2"/>
  <c r="C377" i="2"/>
  <c r="D377" i="2"/>
  <c r="E377" i="2"/>
  <c r="F377" i="2"/>
  <c r="H377" i="2"/>
  <c r="J377" i="2"/>
  <c r="K377" i="2"/>
  <c r="C378" i="2"/>
  <c r="D378" i="2"/>
  <c r="E378" i="2"/>
  <c r="F378" i="2"/>
  <c r="G378" i="2"/>
  <c r="H378" i="2"/>
  <c r="J378" i="2"/>
  <c r="K378" i="2"/>
  <c r="C379" i="2"/>
  <c r="D379" i="2"/>
  <c r="E379" i="2"/>
  <c r="F379" i="2"/>
  <c r="G379" i="2"/>
  <c r="H379" i="2"/>
  <c r="J379" i="2"/>
  <c r="K379" i="2"/>
  <c r="C380" i="2"/>
  <c r="D380" i="2"/>
  <c r="E380" i="2"/>
  <c r="F380" i="2"/>
  <c r="H380" i="2"/>
  <c r="J380" i="2"/>
  <c r="K380" i="2"/>
  <c r="C381" i="2"/>
  <c r="D381" i="2"/>
  <c r="E381" i="2"/>
  <c r="F381" i="2"/>
  <c r="G381" i="2"/>
  <c r="H381" i="2"/>
  <c r="J381" i="2"/>
  <c r="K381" i="2"/>
  <c r="C382" i="2"/>
  <c r="D382" i="2"/>
  <c r="E382" i="2"/>
  <c r="F382" i="2"/>
  <c r="H382" i="2"/>
  <c r="J382" i="2"/>
  <c r="K382" i="2"/>
  <c r="C383" i="2"/>
  <c r="D383" i="2"/>
  <c r="E383" i="2"/>
  <c r="F383" i="2"/>
  <c r="G383" i="2"/>
  <c r="H383" i="2"/>
  <c r="J383" i="2"/>
  <c r="K383" i="2"/>
  <c r="C384" i="2"/>
  <c r="D384" i="2"/>
  <c r="E384" i="2"/>
  <c r="F384" i="2"/>
  <c r="G384" i="2"/>
  <c r="H384" i="2"/>
  <c r="J384" i="2"/>
  <c r="K384" i="2"/>
  <c r="C385" i="2"/>
  <c r="D385" i="2"/>
  <c r="E385" i="2"/>
  <c r="F385" i="2"/>
  <c r="G385" i="2"/>
  <c r="H385" i="2"/>
  <c r="J385" i="2"/>
  <c r="K385" i="2"/>
  <c r="C386" i="2"/>
  <c r="D386" i="2"/>
  <c r="E386" i="2"/>
  <c r="F386" i="2"/>
  <c r="G386" i="2"/>
  <c r="H386" i="2"/>
  <c r="J386" i="2"/>
  <c r="K386" i="2"/>
  <c r="C387" i="2"/>
  <c r="D387" i="2"/>
  <c r="E387" i="2"/>
  <c r="F387" i="2"/>
  <c r="H387" i="2"/>
  <c r="J387" i="2"/>
  <c r="K387" i="2"/>
  <c r="C388" i="2"/>
  <c r="D388" i="2"/>
  <c r="E388" i="2"/>
  <c r="F388" i="2"/>
  <c r="G388" i="2"/>
  <c r="H388" i="2"/>
  <c r="J388" i="2"/>
  <c r="K388" i="2"/>
  <c r="C389" i="2"/>
  <c r="D389" i="2"/>
  <c r="E389" i="2"/>
  <c r="F389" i="2"/>
  <c r="G389" i="2"/>
  <c r="H389" i="2"/>
  <c r="J389" i="2"/>
  <c r="K389" i="2"/>
  <c r="C390" i="2"/>
  <c r="D390" i="2"/>
  <c r="E390" i="2"/>
  <c r="F390" i="2"/>
  <c r="G390" i="2"/>
  <c r="H390" i="2"/>
  <c r="J390" i="2"/>
  <c r="K390" i="2"/>
  <c r="C391" i="2"/>
  <c r="D391" i="2"/>
  <c r="E391" i="2"/>
  <c r="F391" i="2"/>
  <c r="G391" i="2"/>
  <c r="H391" i="2"/>
  <c r="J391" i="2"/>
  <c r="K391" i="2"/>
  <c r="C392" i="2"/>
  <c r="D392" i="2"/>
  <c r="E392" i="2"/>
  <c r="F392" i="2"/>
  <c r="G392" i="2"/>
  <c r="H392" i="2"/>
  <c r="J392" i="2"/>
  <c r="K392" i="2"/>
  <c r="C393" i="2"/>
  <c r="D393" i="2"/>
  <c r="E393" i="2"/>
  <c r="F393" i="2"/>
  <c r="G393" i="2"/>
  <c r="H393" i="2"/>
  <c r="J393" i="2"/>
  <c r="K393" i="2"/>
  <c r="C394" i="2"/>
  <c r="D394" i="2"/>
  <c r="E394" i="2"/>
  <c r="F394" i="2"/>
  <c r="G394" i="2"/>
  <c r="H394" i="2"/>
  <c r="J394" i="2"/>
  <c r="K394" i="2"/>
  <c r="C395" i="2"/>
  <c r="D395" i="2"/>
  <c r="E395" i="2"/>
  <c r="F395" i="2"/>
  <c r="G395" i="2"/>
  <c r="H395" i="2"/>
  <c r="J395" i="2"/>
  <c r="K395" i="2"/>
  <c r="C396" i="2"/>
  <c r="D396" i="2"/>
  <c r="E396" i="2"/>
  <c r="F396" i="2"/>
  <c r="G396" i="2"/>
  <c r="H396" i="2"/>
  <c r="J396" i="2"/>
  <c r="K396" i="2"/>
  <c r="C397" i="2"/>
  <c r="D397" i="2"/>
  <c r="E397" i="2"/>
  <c r="F397" i="2"/>
  <c r="H397" i="2"/>
  <c r="J397" i="2"/>
  <c r="K397" i="2"/>
  <c r="C398" i="2"/>
  <c r="D398" i="2"/>
  <c r="E398" i="2"/>
  <c r="F398" i="2"/>
  <c r="G398" i="2"/>
  <c r="H398" i="2"/>
  <c r="J398" i="2"/>
  <c r="K398" i="2"/>
  <c r="C399" i="2"/>
  <c r="D399" i="2"/>
  <c r="E399" i="2"/>
  <c r="F399" i="2"/>
  <c r="G399" i="2"/>
  <c r="H399" i="2"/>
  <c r="J399" i="2"/>
  <c r="K399" i="2"/>
  <c r="C400" i="2"/>
  <c r="D400" i="2"/>
  <c r="E400" i="2"/>
  <c r="F400" i="2"/>
  <c r="G400" i="2"/>
  <c r="H400" i="2"/>
  <c r="J400" i="2"/>
  <c r="K400" i="2"/>
  <c r="C401" i="2"/>
  <c r="D401" i="2"/>
  <c r="E401" i="2"/>
  <c r="F401" i="2"/>
  <c r="H401" i="2"/>
  <c r="J401" i="2"/>
  <c r="K401" i="2"/>
  <c r="C402" i="2"/>
  <c r="D402" i="2"/>
  <c r="E402" i="2"/>
  <c r="F402" i="2"/>
  <c r="G402" i="2"/>
  <c r="H402" i="2"/>
  <c r="J402" i="2"/>
  <c r="K402" i="2"/>
  <c r="C403" i="2"/>
  <c r="D403" i="2"/>
  <c r="E403" i="2"/>
  <c r="F403" i="2"/>
  <c r="H403" i="2"/>
  <c r="J403" i="2"/>
  <c r="K403" i="2"/>
  <c r="C404" i="2"/>
  <c r="D404" i="2"/>
  <c r="E404" i="2"/>
  <c r="F404" i="2"/>
  <c r="G404" i="2"/>
  <c r="H404" i="2"/>
  <c r="J404" i="2"/>
  <c r="K404" i="2"/>
  <c r="C405" i="2"/>
  <c r="D405" i="2"/>
  <c r="E405" i="2"/>
  <c r="F405" i="2"/>
  <c r="H405" i="2"/>
  <c r="J405" i="2"/>
  <c r="K405" i="2"/>
  <c r="C406" i="2"/>
  <c r="D406" i="2"/>
  <c r="E406" i="2"/>
  <c r="F406" i="2"/>
  <c r="H406" i="2"/>
  <c r="J406" i="2"/>
  <c r="K406" i="2"/>
  <c r="C407" i="2"/>
  <c r="D407" i="2"/>
  <c r="E407" i="2"/>
  <c r="F407" i="2"/>
  <c r="H407" i="2"/>
  <c r="J407" i="2"/>
  <c r="K407" i="2"/>
  <c r="C408" i="2"/>
  <c r="D408" i="2"/>
  <c r="E408" i="2"/>
  <c r="F408" i="2"/>
  <c r="G408" i="2"/>
  <c r="H408" i="2"/>
  <c r="J408" i="2"/>
  <c r="K408" i="2"/>
  <c r="C409" i="2"/>
  <c r="D409" i="2"/>
  <c r="E409" i="2"/>
  <c r="F409" i="2"/>
  <c r="G409" i="2"/>
  <c r="H409" i="2"/>
  <c r="J409" i="2"/>
  <c r="K409" i="2"/>
  <c r="C410" i="2"/>
  <c r="D410" i="2"/>
  <c r="E410" i="2"/>
  <c r="F410" i="2"/>
  <c r="H410" i="2"/>
  <c r="J410" i="2"/>
  <c r="K410" i="2"/>
  <c r="C411" i="2"/>
  <c r="D411" i="2"/>
  <c r="E411" i="2"/>
  <c r="F411" i="2"/>
  <c r="G411" i="2"/>
  <c r="H411" i="2"/>
  <c r="J411" i="2"/>
  <c r="K411" i="2"/>
  <c r="C412" i="2"/>
  <c r="D412" i="2"/>
  <c r="E412" i="2"/>
  <c r="F412" i="2"/>
  <c r="G412" i="2"/>
  <c r="H412" i="2"/>
  <c r="J412" i="2"/>
  <c r="K412" i="2"/>
  <c r="C413" i="2"/>
  <c r="D413" i="2"/>
  <c r="E413" i="2"/>
  <c r="F413" i="2"/>
  <c r="H413" i="2"/>
  <c r="J413" i="2"/>
  <c r="K413" i="2"/>
  <c r="C414" i="2"/>
  <c r="D414" i="2"/>
  <c r="E414" i="2"/>
  <c r="F414" i="2"/>
  <c r="G414" i="2"/>
  <c r="H414" i="2"/>
  <c r="J414" i="2"/>
  <c r="K414" i="2"/>
  <c r="C415" i="2"/>
  <c r="D415" i="2"/>
  <c r="E415" i="2"/>
  <c r="F415" i="2"/>
  <c r="H415" i="2"/>
  <c r="J415" i="2"/>
  <c r="K415" i="2"/>
  <c r="C416" i="2"/>
  <c r="D416" i="2"/>
  <c r="E416" i="2"/>
  <c r="F416" i="2"/>
  <c r="G416" i="2"/>
  <c r="H416" i="2"/>
  <c r="J416" i="2"/>
  <c r="K416" i="2"/>
  <c r="C417" i="2"/>
  <c r="D417" i="2"/>
  <c r="E417" i="2"/>
  <c r="F417" i="2"/>
  <c r="G417" i="2"/>
  <c r="H417" i="2"/>
  <c r="J417" i="2"/>
  <c r="K417" i="2"/>
  <c r="C418" i="2"/>
  <c r="D418" i="2"/>
  <c r="E418" i="2"/>
  <c r="F418" i="2"/>
  <c r="G418" i="2"/>
  <c r="H418" i="2"/>
  <c r="J418" i="2"/>
  <c r="K418" i="2"/>
  <c r="C419" i="2"/>
  <c r="D419" i="2"/>
  <c r="E419" i="2"/>
  <c r="F419" i="2"/>
  <c r="H419" i="2"/>
  <c r="J419" i="2"/>
  <c r="K419" i="2"/>
  <c r="C420" i="2"/>
  <c r="D420" i="2"/>
  <c r="E420" i="2"/>
  <c r="F420" i="2"/>
  <c r="G420" i="2"/>
  <c r="H420" i="2"/>
  <c r="J420" i="2"/>
  <c r="K420" i="2"/>
  <c r="C421" i="2"/>
  <c r="D421" i="2"/>
  <c r="E421" i="2"/>
  <c r="F421" i="2"/>
  <c r="G421" i="2"/>
  <c r="H421" i="2"/>
  <c r="J421" i="2"/>
  <c r="K421" i="2"/>
  <c r="C422" i="2"/>
  <c r="D422" i="2"/>
  <c r="E422" i="2"/>
  <c r="F422" i="2"/>
  <c r="H422" i="2"/>
  <c r="J422" i="2"/>
  <c r="K422" i="2"/>
  <c r="C423" i="2"/>
  <c r="D423" i="2"/>
  <c r="E423" i="2"/>
  <c r="F423" i="2"/>
  <c r="G423" i="2"/>
  <c r="H423" i="2"/>
  <c r="J423" i="2"/>
  <c r="K423" i="2"/>
  <c r="C424" i="2"/>
  <c r="D424" i="2"/>
  <c r="E424" i="2"/>
  <c r="F424" i="2"/>
  <c r="G424" i="2"/>
  <c r="H424" i="2"/>
  <c r="J424" i="2"/>
  <c r="K424" i="2"/>
  <c r="C425" i="2"/>
  <c r="D425" i="2"/>
  <c r="E425" i="2"/>
  <c r="F425" i="2"/>
  <c r="G425" i="2"/>
  <c r="H425" i="2"/>
  <c r="J425" i="2"/>
  <c r="K425" i="2"/>
  <c r="C426" i="2"/>
  <c r="D426" i="2"/>
  <c r="E426" i="2"/>
  <c r="F426" i="2"/>
  <c r="G426" i="2"/>
  <c r="H426" i="2"/>
  <c r="J426" i="2"/>
  <c r="K426" i="2"/>
  <c r="C427" i="2"/>
  <c r="D427" i="2"/>
  <c r="E427" i="2"/>
  <c r="F427" i="2"/>
  <c r="H427" i="2"/>
  <c r="J427" i="2"/>
  <c r="K427" i="2"/>
  <c r="C428" i="2"/>
  <c r="D428" i="2"/>
  <c r="E428" i="2"/>
  <c r="F428" i="2"/>
  <c r="G428" i="2"/>
  <c r="H428" i="2"/>
  <c r="J428" i="2"/>
  <c r="K428" i="2"/>
  <c r="C429" i="2"/>
  <c r="D429" i="2"/>
  <c r="E429" i="2"/>
  <c r="F429" i="2"/>
  <c r="G429" i="2"/>
  <c r="H429" i="2"/>
  <c r="J429" i="2"/>
  <c r="K429" i="2"/>
  <c r="C430" i="2"/>
  <c r="D430" i="2"/>
  <c r="E430" i="2"/>
  <c r="F430" i="2"/>
  <c r="G430" i="2"/>
  <c r="H430" i="2"/>
  <c r="J430" i="2"/>
  <c r="K430" i="2"/>
  <c r="C431" i="2"/>
  <c r="D431" i="2"/>
  <c r="E431" i="2"/>
  <c r="F431" i="2"/>
  <c r="G431" i="2"/>
  <c r="H431" i="2"/>
  <c r="J431" i="2"/>
  <c r="K431" i="2"/>
  <c r="C432" i="2"/>
  <c r="D432" i="2"/>
  <c r="E432" i="2"/>
  <c r="F432" i="2"/>
  <c r="G432" i="2"/>
  <c r="H432" i="2"/>
  <c r="J432" i="2"/>
  <c r="K432" i="2"/>
  <c r="C433" i="2"/>
  <c r="D433" i="2"/>
  <c r="E433" i="2"/>
  <c r="F433" i="2"/>
  <c r="H433" i="2"/>
  <c r="J433" i="2"/>
  <c r="K433" i="2"/>
  <c r="C434" i="2"/>
  <c r="D434" i="2"/>
  <c r="E434" i="2"/>
  <c r="F434" i="2"/>
  <c r="G434" i="2"/>
  <c r="H434" i="2"/>
  <c r="J434" i="2"/>
  <c r="K434" i="2"/>
  <c r="C435" i="2"/>
  <c r="D435" i="2"/>
  <c r="E435" i="2"/>
  <c r="F435" i="2"/>
  <c r="H435" i="2"/>
  <c r="J435" i="2"/>
  <c r="K435" i="2"/>
  <c r="C436" i="2"/>
  <c r="D436" i="2"/>
  <c r="E436" i="2"/>
  <c r="F436" i="2"/>
  <c r="H436" i="2"/>
  <c r="J436" i="2"/>
  <c r="K436" i="2"/>
  <c r="C437" i="2"/>
  <c r="D437" i="2"/>
  <c r="E437" i="2"/>
  <c r="F437" i="2"/>
  <c r="G437" i="2"/>
  <c r="H437" i="2"/>
  <c r="J437" i="2"/>
  <c r="K437" i="2"/>
  <c r="C438" i="2"/>
  <c r="D438" i="2"/>
  <c r="E438" i="2"/>
  <c r="F438" i="2"/>
  <c r="G438" i="2"/>
  <c r="H438" i="2"/>
  <c r="J438" i="2"/>
  <c r="K438" i="2"/>
  <c r="C439" i="2"/>
  <c r="D439" i="2"/>
  <c r="E439" i="2"/>
  <c r="F439" i="2"/>
  <c r="G439" i="2"/>
  <c r="H439" i="2"/>
  <c r="J439" i="2"/>
  <c r="K439" i="2"/>
  <c r="C440" i="2"/>
  <c r="D440" i="2"/>
  <c r="E440" i="2"/>
  <c r="F440" i="2"/>
  <c r="G440" i="2"/>
  <c r="H440" i="2"/>
  <c r="J440" i="2"/>
  <c r="K440" i="2"/>
  <c r="C441" i="2"/>
  <c r="D441" i="2"/>
  <c r="E441" i="2"/>
  <c r="F441" i="2"/>
  <c r="G441" i="2"/>
  <c r="H441" i="2"/>
  <c r="J441" i="2"/>
  <c r="K441" i="2"/>
  <c r="C442" i="2"/>
  <c r="D442" i="2"/>
  <c r="E442" i="2"/>
  <c r="F442" i="2"/>
  <c r="G442" i="2"/>
  <c r="H442" i="2"/>
  <c r="J442" i="2"/>
  <c r="K442" i="2"/>
  <c r="C443" i="2"/>
  <c r="D443" i="2"/>
  <c r="E443" i="2"/>
  <c r="F443" i="2"/>
  <c r="G443" i="2"/>
  <c r="H443" i="2"/>
  <c r="J443" i="2"/>
  <c r="K443" i="2"/>
  <c r="C444" i="2"/>
  <c r="D444" i="2"/>
  <c r="E444" i="2"/>
  <c r="F444" i="2"/>
  <c r="G444" i="2"/>
  <c r="H444" i="2"/>
  <c r="I444" i="2"/>
  <c r="J444" i="2"/>
  <c r="K444" i="2"/>
  <c r="C445" i="2"/>
  <c r="D445" i="2"/>
  <c r="E445" i="2"/>
  <c r="F445" i="2"/>
  <c r="G445" i="2"/>
  <c r="H445" i="2"/>
  <c r="J445" i="2"/>
  <c r="K445" i="2"/>
  <c r="C446" i="2"/>
  <c r="D446" i="2"/>
  <c r="E446" i="2"/>
  <c r="F446" i="2"/>
  <c r="G446" i="2"/>
  <c r="H446" i="2"/>
  <c r="J446" i="2"/>
  <c r="K446" i="2"/>
  <c r="C447" i="2"/>
  <c r="D447" i="2"/>
  <c r="E447" i="2"/>
  <c r="F447" i="2"/>
  <c r="G447" i="2"/>
  <c r="H447" i="2"/>
  <c r="J447" i="2"/>
  <c r="K447" i="2"/>
  <c r="C448" i="2"/>
  <c r="D448" i="2"/>
  <c r="E448" i="2"/>
  <c r="F448" i="2"/>
  <c r="G448" i="2"/>
  <c r="H448" i="2"/>
  <c r="I448" i="2"/>
  <c r="J448" i="2"/>
  <c r="K448" i="2"/>
  <c r="C449" i="2"/>
  <c r="D449" i="2"/>
  <c r="E449" i="2"/>
  <c r="F449" i="2"/>
  <c r="G449" i="2"/>
  <c r="H449" i="2"/>
  <c r="J449" i="2"/>
  <c r="K449" i="2"/>
  <c r="C450" i="2"/>
  <c r="D450" i="2"/>
  <c r="E450" i="2"/>
  <c r="F450" i="2"/>
  <c r="G450" i="2"/>
  <c r="H450" i="2"/>
  <c r="J450" i="2"/>
  <c r="K450" i="2"/>
  <c r="C451" i="2"/>
  <c r="D451" i="2"/>
  <c r="E451" i="2"/>
  <c r="F451" i="2"/>
  <c r="H451" i="2"/>
  <c r="J451" i="2"/>
  <c r="K451" i="2"/>
  <c r="C452" i="2"/>
  <c r="D452" i="2"/>
  <c r="E452" i="2"/>
  <c r="F452" i="2"/>
  <c r="H452" i="2"/>
  <c r="J452" i="2"/>
  <c r="K452" i="2"/>
  <c r="C453" i="2"/>
  <c r="D453" i="2"/>
  <c r="E453" i="2"/>
  <c r="F453" i="2"/>
  <c r="H453" i="2"/>
  <c r="J453" i="2"/>
  <c r="K453" i="2"/>
  <c r="C454" i="2"/>
  <c r="D454" i="2"/>
  <c r="E454" i="2"/>
  <c r="F454" i="2"/>
  <c r="G454" i="2"/>
  <c r="H454" i="2"/>
  <c r="J454" i="2"/>
  <c r="K454" i="2"/>
  <c r="C455" i="2"/>
  <c r="D455" i="2"/>
  <c r="E455" i="2"/>
  <c r="F455" i="2"/>
  <c r="G455" i="2"/>
  <c r="H455" i="2"/>
  <c r="J455" i="2"/>
  <c r="K455" i="2"/>
  <c r="C456" i="2"/>
  <c r="D456" i="2"/>
  <c r="E456" i="2"/>
  <c r="F456" i="2"/>
  <c r="H456" i="2"/>
  <c r="J456" i="2"/>
  <c r="K456" i="2"/>
  <c r="C457" i="2"/>
  <c r="D457" i="2"/>
  <c r="E457" i="2"/>
  <c r="F457" i="2"/>
  <c r="H457" i="2"/>
  <c r="J457" i="2"/>
  <c r="K457" i="2"/>
  <c r="C458" i="2"/>
  <c r="D458" i="2"/>
  <c r="E458" i="2"/>
  <c r="F458" i="2"/>
  <c r="G458" i="2"/>
  <c r="H458" i="2"/>
  <c r="J458" i="2"/>
  <c r="K458" i="2"/>
  <c r="C459" i="2"/>
  <c r="D459" i="2"/>
  <c r="E459" i="2"/>
  <c r="F459" i="2"/>
  <c r="G459" i="2"/>
  <c r="H459" i="2"/>
  <c r="J459" i="2"/>
  <c r="K459" i="2"/>
  <c r="C460" i="2"/>
  <c r="D460" i="2"/>
  <c r="E460" i="2"/>
  <c r="F460" i="2"/>
  <c r="G460" i="2"/>
  <c r="H460" i="2"/>
  <c r="J460" i="2"/>
  <c r="K460" i="2"/>
  <c r="C461" i="2"/>
  <c r="D461" i="2"/>
  <c r="E461" i="2"/>
  <c r="F461" i="2"/>
  <c r="G461" i="2"/>
  <c r="H461" i="2"/>
  <c r="I461" i="2"/>
  <c r="J461" i="2"/>
  <c r="K461" i="2"/>
  <c r="C462" i="2"/>
  <c r="D462" i="2"/>
  <c r="E462" i="2"/>
  <c r="F462" i="2"/>
  <c r="G462" i="2"/>
  <c r="H462" i="2"/>
  <c r="J462" i="2"/>
  <c r="K462" i="2"/>
  <c r="C463" i="2"/>
  <c r="D463" i="2"/>
  <c r="E463" i="2"/>
  <c r="F463" i="2"/>
  <c r="H463" i="2"/>
  <c r="J463" i="2"/>
  <c r="K463" i="2"/>
  <c r="C464" i="2"/>
  <c r="D464" i="2"/>
  <c r="E464" i="2"/>
  <c r="F464" i="2"/>
  <c r="G464" i="2"/>
  <c r="H464" i="2"/>
  <c r="J464" i="2"/>
  <c r="K464" i="2"/>
  <c r="C465" i="2"/>
  <c r="D465" i="2"/>
  <c r="E465" i="2"/>
  <c r="F465" i="2"/>
  <c r="G465" i="2"/>
  <c r="H465" i="2"/>
  <c r="J465" i="2"/>
  <c r="K465" i="2"/>
  <c r="C466" i="2"/>
  <c r="D466" i="2"/>
  <c r="E466" i="2"/>
  <c r="F466" i="2"/>
  <c r="G466" i="2"/>
  <c r="H466" i="2"/>
  <c r="J466" i="2"/>
  <c r="K466" i="2"/>
  <c r="C467" i="2"/>
  <c r="D467" i="2"/>
  <c r="E467" i="2"/>
  <c r="F467" i="2"/>
  <c r="G467" i="2"/>
  <c r="H467" i="2"/>
  <c r="J467" i="2"/>
  <c r="K467" i="2"/>
  <c r="C468" i="2"/>
  <c r="D468" i="2"/>
  <c r="E468" i="2"/>
  <c r="F468" i="2"/>
  <c r="G468" i="2"/>
  <c r="H468" i="2"/>
  <c r="J468" i="2"/>
  <c r="K468" i="2"/>
  <c r="C469" i="2"/>
  <c r="D469" i="2"/>
  <c r="E469" i="2"/>
  <c r="F469" i="2"/>
  <c r="G469" i="2"/>
  <c r="H469" i="2"/>
  <c r="J469" i="2"/>
  <c r="K469" i="2"/>
  <c r="C470" i="2"/>
  <c r="D470" i="2"/>
  <c r="E470" i="2"/>
  <c r="F470" i="2"/>
  <c r="G470" i="2"/>
  <c r="H470" i="2"/>
  <c r="J470" i="2"/>
  <c r="K470" i="2"/>
  <c r="C471" i="2"/>
  <c r="D471" i="2"/>
  <c r="E471" i="2"/>
  <c r="F471" i="2"/>
  <c r="G471" i="2"/>
  <c r="H471" i="2"/>
  <c r="J471" i="2"/>
  <c r="K471" i="2"/>
  <c r="C472" i="2"/>
  <c r="D472" i="2"/>
  <c r="E472" i="2"/>
  <c r="F472" i="2"/>
  <c r="G472" i="2"/>
  <c r="H472" i="2"/>
  <c r="J472" i="2"/>
  <c r="K472" i="2"/>
  <c r="C473" i="2"/>
  <c r="D473" i="2"/>
  <c r="E473" i="2"/>
  <c r="F473" i="2"/>
  <c r="G473" i="2"/>
  <c r="H473" i="2"/>
  <c r="J473" i="2"/>
  <c r="K473" i="2"/>
  <c r="C474" i="2"/>
  <c r="D474" i="2"/>
  <c r="E474" i="2"/>
  <c r="F474" i="2"/>
  <c r="G474" i="2"/>
  <c r="H474" i="2"/>
  <c r="J474" i="2"/>
  <c r="K474" i="2"/>
  <c r="C475" i="2"/>
  <c r="D475" i="2"/>
  <c r="E475" i="2"/>
  <c r="F475" i="2"/>
  <c r="G475" i="2"/>
  <c r="H475" i="2"/>
  <c r="J475" i="2"/>
  <c r="K475" i="2"/>
  <c r="C476" i="2"/>
  <c r="D476" i="2"/>
  <c r="E476" i="2"/>
  <c r="F476" i="2"/>
  <c r="G476" i="2"/>
  <c r="H476" i="2"/>
  <c r="J476" i="2"/>
  <c r="K476" i="2"/>
  <c r="C477" i="2"/>
  <c r="D477" i="2"/>
  <c r="E477" i="2"/>
  <c r="F477" i="2"/>
  <c r="G477" i="2"/>
  <c r="H477" i="2"/>
  <c r="J477" i="2"/>
  <c r="K477" i="2"/>
  <c r="C478" i="2"/>
  <c r="D478" i="2"/>
  <c r="E478" i="2"/>
  <c r="F478" i="2"/>
  <c r="G478" i="2"/>
  <c r="H478" i="2"/>
  <c r="J478" i="2"/>
  <c r="K478" i="2"/>
  <c r="C479" i="2"/>
  <c r="D479" i="2"/>
  <c r="E479" i="2"/>
  <c r="F479" i="2"/>
  <c r="G479" i="2"/>
  <c r="H479" i="2"/>
  <c r="J479" i="2"/>
  <c r="K479" i="2"/>
  <c r="C480" i="2"/>
  <c r="D480" i="2"/>
  <c r="E480" i="2"/>
  <c r="F480" i="2"/>
  <c r="G480" i="2"/>
  <c r="H480" i="2"/>
  <c r="J480" i="2"/>
  <c r="K480" i="2"/>
  <c r="C481" i="2"/>
  <c r="D481" i="2"/>
  <c r="E481" i="2"/>
  <c r="F481" i="2"/>
  <c r="H481" i="2"/>
  <c r="J481" i="2"/>
  <c r="K481" i="2"/>
  <c r="C482" i="2"/>
  <c r="D482" i="2"/>
  <c r="E482" i="2"/>
  <c r="F482" i="2"/>
  <c r="H482" i="2"/>
  <c r="J482" i="2"/>
  <c r="K482" i="2"/>
  <c r="C483" i="2"/>
  <c r="D483" i="2"/>
  <c r="E483" i="2"/>
  <c r="F483" i="2"/>
  <c r="G483" i="2"/>
  <c r="H483" i="2"/>
  <c r="J483" i="2"/>
  <c r="K483" i="2"/>
  <c r="C484" i="2"/>
  <c r="D484" i="2"/>
  <c r="E484" i="2"/>
  <c r="F484" i="2"/>
  <c r="H484" i="2"/>
  <c r="J484" i="2"/>
  <c r="K484" i="2"/>
  <c r="C485" i="2"/>
  <c r="D485" i="2"/>
  <c r="E485" i="2"/>
  <c r="F485" i="2"/>
  <c r="G485" i="2"/>
  <c r="H485" i="2"/>
  <c r="J485" i="2"/>
  <c r="K485" i="2"/>
  <c r="C486" i="2"/>
  <c r="D486" i="2"/>
  <c r="E486" i="2"/>
  <c r="F486" i="2"/>
  <c r="G486" i="2"/>
  <c r="H486" i="2"/>
  <c r="I486" i="2"/>
  <c r="J486" i="2"/>
  <c r="K486" i="2"/>
  <c r="C487" i="2"/>
  <c r="D487" i="2"/>
  <c r="E487" i="2"/>
  <c r="F487" i="2"/>
  <c r="G487" i="2"/>
  <c r="H487" i="2"/>
  <c r="J487" i="2"/>
  <c r="K487" i="2"/>
  <c r="C488" i="2"/>
  <c r="D488" i="2"/>
  <c r="E488" i="2"/>
  <c r="F488" i="2"/>
  <c r="H488" i="2"/>
  <c r="J488" i="2"/>
  <c r="K488" i="2"/>
  <c r="C489" i="2"/>
  <c r="D489" i="2"/>
  <c r="E489" i="2"/>
  <c r="F489" i="2"/>
  <c r="G489" i="2"/>
  <c r="H489" i="2"/>
  <c r="J489" i="2"/>
  <c r="K489" i="2"/>
  <c r="C490" i="2"/>
  <c r="D490" i="2"/>
  <c r="E490" i="2"/>
  <c r="F490" i="2"/>
  <c r="G490" i="2"/>
  <c r="H490" i="2"/>
  <c r="J490" i="2"/>
  <c r="K490" i="2"/>
  <c r="C491" i="2"/>
  <c r="D491" i="2"/>
  <c r="E491" i="2"/>
  <c r="F491" i="2"/>
  <c r="H491" i="2"/>
  <c r="J491" i="2"/>
  <c r="K491" i="2"/>
  <c r="C492" i="2"/>
  <c r="D492" i="2"/>
  <c r="E492" i="2"/>
  <c r="F492" i="2"/>
  <c r="G492" i="2"/>
  <c r="H492" i="2"/>
  <c r="J492" i="2"/>
  <c r="K492" i="2"/>
  <c r="C493" i="2"/>
  <c r="D493" i="2"/>
  <c r="E493" i="2"/>
  <c r="F493" i="2"/>
  <c r="G493" i="2"/>
  <c r="H493" i="2"/>
  <c r="J493" i="2"/>
  <c r="K493" i="2"/>
  <c r="G207" i="2"/>
  <c r="G95" i="2"/>
  <c r="G256" i="2"/>
  <c r="G260" i="2"/>
  <c r="G261" i="2"/>
  <c r="G255" i="2"/>
  <c r="I274" i="2"/>
  <c r="G254" i="2"/>
  <c r="I254" i="2"/>
  <c r="G248" i="2"/>
  <c r="G250" i="2"/>
  <c r="G253" i="2"/>
  <c r="G124" i="2"/>
  <c r="G247" i="2"/>
  <c r="G50" i="2"/>
  <c r="I45" i="2"/>
  <c r="G172" i="2"/>
  <c r="G227" i="2"/>
  <c r="G123" i="2"/>
  <c r="G94" i="2"/>
  <c r="G252" i="2"/>
  <c r="G79" i="2"/>
  <c r="G128" i="2"/>
  <c r="G140" i="2"/>
  <c r="G187" i="2"/>
  <c r="G157" i="2"/>
  <c r="G289" i="2"/>
  <c r="G288" i="2"/>
  <c r="G184" i="2"/>
  <c r="G152" i="2"/>
  <c r="G47" i="2"/>
  <c r="I97" i="2"/>
  <c r="I30" i="2"/>
  <c r="G244" i="2"/>
  <c r="G246" i="2"/>
  <c r="G328" i="2"/>
  <c r="G257" i="2"/>
  <c r="G220" i="2"/>
  <c r="I497" i="2"/>
  <c r="G330" i="2"/>
  <c r="G108" i="2"/>
  <c r="G110" i="2"/>
  <c r="I35" i="2"/>
  <c r="G112" i="2"/>
  <c r="G113" i="2"/>
  <c r="G161" i="2"/>
  <c r="G93" i="2"/>
  <c r="G314" i="2"/>
  <c r="I208" i="2"/>
  <c r="G277" i="2"/>
  <c r="G72" i="2"/>
  <c r="G116" i="2"/>
  <c r="G115" i="2"/>
  <c r="G122" i="2"/>
  <c r="G117" i="2"/>
  <c r="G311" i="2"/>
  <c r="G21" i="2"/>
  <c r="G119" i="2"/>
  <c r="G120" i="2"/>
  <c r="G121" i="2"/>
  <c r="I44" i="2"/>
  <c r="G103" i="2"/>
  <c r="G231" i="2"/>
  <c r="I193" i="2"/>
  <c r="I159" i="2"/>
  <c r="G270" i="2"/>
  <c r="I176" i="2"/>
  <c r="G271" i="2"/>
  <c r="G322" i="2"/>
  <c r="I292" i="2"/>
  <c r="I348" i="2"/>
  <c r="I350" i="2"/>
  <c r="G39" i="2"/>
  <c r="I429" i="2"/>
  <c r="I349" i="2"/>
  <c r="I374" i="2"/>
  <c r="I382" i="2"/>
  <c r="I389" i="2"/>
  <c r="I394" i="2"/>
  <c r="I524" i="2"/>
  <c r="I424" i="2"/>
  <c r="I425" i="2"/>
  <c r="G85" i="2"/>
  <c r="I552" i="2"/>
  <c r="I438" i="2"/>
  <c r="G104" i="2"/>
  <c r="I519" i="2"/>
  <c r="I571" i="2"/>
  <c r="I565" i="2"/>
  <c r="G218" i="2"/>
  <c r="G241" i="2"/>
  <c r="I487" i="2"/>
  <c r="I562" i="2"/>
  <c r="I554" i="2"/>
  <c r="G155" i="2"/>
  <c r="G160" i="2"/>
  <c r="G204" i="2"/>
  <c r="G243" i="2"/>
  <c r="G27" i="2"/>
  <c r="G177" i="2"/>
  <c r="G336" i="2"/>
  <c r="I12" i="4"/>
  <c r="J12" i="4" s="1"/>
  <c r="K12" i="4" s="1"/>
  <c r="G69" i="2"/>
  <c r="G15" i="2"/>
  <c r="G96" i="2"/>
  <c r="G97" i="2"/>
  <c r="G98" i="2"/>
  <c r="G180" i="2"/>
  <c r="G175" i="2"/>
  <c r="G216" i="2"/>
  <c r="G240" i="2"/>
  <c r="G323" i="2"/>
  <c r="G203" i="2"/>
  <c r="G127" i="2"/>
  <c r="G313" i="2"/>
  <c r="G23" i="2"/>
  <c r="G57" i="2"/>
  <c r="G92" i="2"/>
  <c r="G17" i="2"/>
  <c r="G76" i="2"/>
  <c r="G87" i="2"/>
  <c r="G169" i="2"/>
  <c r="G165" i="2"/>
  <c r="G129" i="2"/>
  <c r="G145" i="2"/>
  <c r="G141" i="2"/>
  <c r="G228" i="2"/>
  <c r="G265" i="2"/>
  <c r="G268" i="2"/>
  <c r="G267" i="2"/>
  <c r="G274" i="2"/>
  <c r="G301" i="2"/>
  <c r="G340" i="2"/>
  <c r="G335" i="2"/>
  <c r="G326" i="2"/>
  <c r="G327" i="2"/>
  <c r="G333" i="2"/>
  <c r="G166" i="2"/>
  <c r="G219" i="2"/>
  <c r="G49" i="2"/>
  <c r="G16" i="2"/>
  <c r="G70" i="2"/>
  <c r="G20" i="2"/>
  <c r="G77" i="2"/>
  <c r="G222" i="2"/>
  <c r="G273" i="2"/>
  <c r="G281" i="2"/>
  <c r="G282" i="2"/>
  <c r="G211" i="2"/>
  <c r="G58" i="2"/>
  <c r="G45" i="2"/>
  <c r="G52" i="2"/>
  <c r="G55" i="2"/>
  <c r="G61" i="2"/>
  <c r="G86" i="2"/>
  <c r="G62" i="2"/>
  <c r="G18" i="2"/>
  <c r="G75" i="2"/>
  <c r="G42" i="2"/>
  <c r="G81" i="2"/>
  <c r="G26" i="2"/>
  <c r="G40" i="2"/>
  <c r="G90" i="2"/>
  <c r="G78" i="2"/>
  <c r="G56" i="2"/>
  <c r="G101" i="2"/>
  <c r="G185" i="2"/>
  <c r="G195" i="2"/>
  <c r="G133" i="2"/>
  <c r="G149" i="2"/>
  <c r="G131" i="2"/>
  <c r="G168" i="2"/>
  <c r="G162" i="2"/>
  <c r="G148" i="2"/>
  <c r="G170" i="2"/>
  <c r="G130" i="2"/>
  <c r="G197" i="2"/>
  <c r="G147" i="2"/>
  <c r="G137" i="2"/>
  <c r="G176" i="2"/>
  <c r="G179" i="2"/>
  <c r="G156" i="2"/>
  <c r="G178" i="2"/>
  <c r="G192" i="2"/>
  <c r="G181" i="2"/>
  <c r="G174" i="2"/>
  <c r="G136" i="2"/>
  <c r="G190" i="2"/>
  <c r="G212" i="2"/>
  <c r="G153" i="2"/>
  <c r="G213" i="2"/>
  <c r="G225" i="2"/>
  <c r="G223" i="2"/>
  <c r="G232" i="2"/>
  <c r="G234" i="2"/>
  <c r="G266" i="2"/>
  <c r="G262" i="2"/>
  <c r="G264" i="2"/>
  <c r="G275" i="2"/>
  <c r="G272" i="2"/>
  <c r="G280" i="2"/>
  <c r="G284" i="2"/>
  <c r="G285" i="2"/>
  <c r="G291" i="2"/>
  <c r="G294" i="2"/>
  <c r="G296" i="2"/>
  <c r="G300" i="2"/>
  <c r="G303" i="2"/>
  <c r="G316" i="2"/>
  <c r="G102" i="2"/>
  <c r="G325" i="2"/>
  <c r="G320" i="2"/>
  <c r="G321" i="2"/>
  <c r="G329" i="2"/>
  <c r="G334" i="2"/>
  <c r="G337" i="2"/>
  <c r="G24" i="2"/>
  <c r="G74" i="2"/>
  <c r="G63" i="2"/>
  <c r="G80" i="2"/>
  <c r="G25" i="2"/>
  <c r="G28" i="2"/>
  <c r="G29" i="2"/>
  <c r="G32" i="2"/>
  <c r="G34" i="2"/>
  <c r="G89" i="2"/>
  <c r="G105" i="2"/>
  <c r="G106" i="2"/>
  <c r="G107" i="2"/>
  <c r="G189" i="2"/>
  <c r="G182" i="2"/>
  <c r="G143" i="2"/>
  <c r="G221" i="2"/>
  <c r="G235" i="2"/>
  <c r="G237" i="2"/>
  <c r="G269" i="2"/>
  <c r="G276" i="2"/>
  <c r="G297" i="2"/>
  <c r="G307" i="2"/>
  <c r="G331" i="2"/>
  <c r="G167" i="2"/>
  <c r="G67" i="2"/>
  <c r="G109" i="2"/>
  <c r="G338" i="2"/>
  <c r="G12" i="2"/>
  <c r="G82" i="2"/>
  <c r="G68" i="2"/>
  <c r="G31" i="2"/>
  <c r="G33" i="2"/>
  <c r="G193" i="2"/>
  <c r="G186" i="2"/>
  <c r="G163" i="2"/>
  <c r="G150" i="2"/>
  <c r="G205" i="2"/>
  <c r="G215" i="2"/>
  <c r="G278" i="2"/>
  <c r="G298" i="2"/>
  <c r="G286" i="2"/>
  <c r="G308" i="2"/>
  <c r="G114" i="2"/>
  <c r="G35" i="2"/>
  <c r="G36" i="2"/>
  <c r="I41" i="2"/>
  <c r="I124" i="2"/>
  <c r="I400" i="2"/>
  <c r="I122" i="2"/>
  <c r="I422" i="2"/>
  <c r="I282" i="2"/>
  <c r="I454" i="2"/>
  <c r="I443" i="2"/>
  <c r="I227" i="2"/>
  <c r="I367" i="2"/>
  <c r="I378" i="2"/>
  <c r="I190" i="2"/>
  <c r="I515" i="2"/>
  <c r="I265" i="2"/>
  <c r="I343" i="2"/>
  <c r="I392" i="2"/>
  <c r="I355" i="2"/>
  <c r="I356" i="2"/>
  <c r="I359" i="2"/>
  <c r="I538" i="2"/>
  <c r="I450" i="2"/>
  <c r="I406" i="2"/>
  <c r="I409" i="2"/>
  <c r="I464" i="2"/>
  <c r="I408" i="2"/>
  <c r="I506" i="2"/>
  <c r="I526" i="2"/>
  <c r="I475" i="2"/>
  <c r="I483" i="2"/>
  <c r="I460" i="2"/>
  <c r="I420" i="2"/>
  <c r="I309" i="2"/>
  <c r="I533" i="2"/>
  <c r="I525" i="2"/>
  <c r="I489" i="2"/>
  <c r="I531" i="2"/>
  <c r="I432" i="2"/>
  <c r="I478" i="2"/>
  <c r="I225" i="2"/>
  <c r="I279" i="2"/>
  <c r="I430" i="2"/>
  <c r="I54" i="2"/>
  <c r="I55" i="2"/>
  <c r="I440" i="2"/>
  <c r="I85" i="2"/>
  <c r="I89" i="2"/>
  <c r="I428" i="2"/>
  <c r="I134" i="2"/>
  <c r="I474" i="2"/>
  <c r="I245" i="2"/>
  <c r="I257" i="2"/>
  <c r="I163" i="2"/>
  <c r="I437" i="2"/>
  <c r="I126" i="2"/>
  <c r="I566" i="2"/>
  <c r="I416" i="2"/>
  <c r="I405" i="2"/>
  <c r="I445" i="2"/>
  <c r="I203" i="2"/>
  <c r="I141" i="2"/>
  <c r="I276" i="2"/>
  <c r="I289" i="2"/>
  <c r="I417" i="2"/>
  <c r="I469" i="2"/>
  <c r="I410" i="2"/>
  <c r="I372" i="2"/>
  <c r="I415" i="2"/>
  <c r="I377" i="2"/>
  <c r="I344" i="2"/>
  <c r="I360" i="2"/>
  <c r="I412" i="2"/>
  <c r="I379" i="2"/>
  <c r="I380" i="2"/>
  <c r="I386" i="2"/>
  <c r="I395" i="2"/>
  <c r="I396" i="2"/>
  <c r="I397" i="2"/>
  <c r="I398" i="2"/>
  <c r="I434" i="2"/>
  <c r="I553" i="2"/>
  <c r="I439" i="2"/>
  <c r="I404" i="2"/>
  <c r="I511" i="2"/>
  <c r="I459" i="2"/>
  <c r="I391" i="2"/>
  <c r="I467" i="2"/>
  <c r="I473" i="2"/>
  <c r="I200" i="2"/>
  <c r="I250" i="2"/>
  <c r="I442" i="2"/>
  <c r="I354" i="2"/>
  <c r="I290" i="2"/>
  <c r="I38" i="2"/>
  <c r="I342" i="2"/>
  <c r="I64" i="2"/>
  <c r="I556" i="2"/>
  <c r="I446" i="2"/>
  <c r="I324" i="2"/>
  <c r="I373" i="2"/>
  <c r="I462" i="2"/>
  <c r="I133" i="4"/>
  <c r="J133" i="4" s="1"/>
  <c r="K133" i="4" s="1"/>
  <c r="I134" i="4"/>
  <c r="J134" i="4" s="1"/>
  <c r="K134" i="4" s="1"/>
  <c r="I135" i="4"/>
  <c r="J135" i="4" s="1"/>
  <c r="K135" i="4" s="1"/>
  <c r="I136" i="4"/>
  <c r="J136" i="4"/>
  <c r="K136" i="4" s="1"/>
  <c r="I137" i="4"/>
  <c r="J137" i="4"/>
  <c r="K137" i="4" s="1"/>
  <c r="I138" i="4"/>
  <c r="J138" i="4"/>
  <c r="K138" i="4" s="1"/>
  <c r="I139" i="4"/>
  <c r="J139" i="4" s="1"/>
  <c r="K139" i="4" s="1"/>
  <c r="I140" i="4"/>
  <c r="J140" i="4" s="1"/>
  <c r="K140" i="4" s="1"/>
  <c r="I141" i="4"/>
  <c r="J141" i="4" s="1"/>
  <c r="K141" i="4" s="1"/>
  <c r="I142" i="4"/>
  <c r="J142" i="4" s="1"/>
  <c r="K142" i="4" s="1"/>
  <c r="I143" i="4"/>
  <c r="J143" i="4" s="1"/>
  <c r="K143" i="4" s="1"/>
  <c r="I144" i="4"/>
  <c r="J144" i="4" s="1"/>
  <c r="K144" i="4" s="1"/>
  <c r="I145" i="4"/>
  <c r="I146" i="4"/>
  <c r="J146" i="4"/>
  <c r="K146" i="4" s="1"/>
  <c r="I147" i="4"/>
  <c r="J147" i="4"/>
  <c r="K147" i="4" s="1"/>
  <c r="I148" i="4"/>
  <c r="J148" i="4"/>
  <c r="K148" i="4" s="1"/>
  <c r="I149" i="4"/>
  <c r="J149" i="4"/>
  <c r="K149" i="4" s="1"/>
  <c r="I150" i="4"/>
  <c r="J150" i="4" s="1"/>
  <c r="K150" i="4" s="1"/>
  <c r="I151" i="4"/>
  <c r="J151" i="4" s="1"/>
  <c r="K151" i="4" s="1"/>
  <c r="I152" i="4"/>
  <c r="J152" i="4" s="1"/>
  <c r="K152" i="4" s="1"/>
  <c r="I153" i="4"/>
  <c r="J153" i="4"/>
  <c r="K153" i="4" s="1"/>
  <c r="I154" i="4"/>
  <c r="J154" i="4" s="1"/>
  <c r="K154" i="4" s="1"/>
  <c r="I155" i="4"/>
  <c r="J155" i="4" s="1"/>
  <c r="K155" i="4" s="1"/>
  <c r="I156" i="4"/>
  <c r="J156" i="4" s="1"/>
  <c r="K156" i="4" s="1"/>
  <c r="I157" i="4"/>
  <c r="J157" i="4" s="1"/>
  <c r="K157" i="4" s="1"/>
  <c r="I158" i="4"/>
  <c r="J158" i="4" s="1"/>
  <c r="K158" i="4" s="1"/>
  <c r="I159" i="4"/>
  <c r="J159" i="4" s="1"/>
  <c r="K159" i="4" s="1"/>
  <c r="I160" i="4"/>
  <c r="J160" i="4" s="1"/>
  <c r="K160" i="4" s="1"/>
  <c r="I161" i="4"/>
  <c r="J161" i="4" s="1"/>
  <c r="K161" i="4" s="1"/>
  <c r="I162" i="4"/>
  <c r="J162" i="4"/>
  <c r="K162" i="4" s="1"/>
  <c r="I163" i="4"/>
  <c r="J163" i="4"/>
  <c r="K163" i="4" s="1"/>
  <c r="I164" i="4"/>
  <c r="J164" i="4"/>
  <c r="K164" i="4" s="1"/>
  <c r="I165" i="4"/>
  <c r="J165" i="4"/>
  <c r="K165" i="4" s="1"/>
  <c r="I166" i="4"/>
  <c r="J166" i="4" s="1"/>
  <c r="K166" i="4"/>
  <c r="I167" i="4"/>
  <c r="J167" i="4"/>
  <c r="K167" i="4" s="1"/>
  <c r="I168" i="4"/>
  <c r="J168" i="4" s="1"/>
  <c r="K168" i="4" s="1"/>
  <c r="I169" i="4"/>
  <c r="J169" i="4" s="1"/>
  <c r="K169" i="4" s="1"/>
  <c r="I170" i="4"/>
  <c r="J170" i="4" s="1"/>
  <c r="K170" i="4" s="1"/>
  <c r="I171" i="4"/>
  <c r="J171" i="4"/>
  <c r="K171" i="4" s="1"/>
  <c r="I172" i="4"/>
  <c r="J172" i="4" s="1"/>
  <c r="K172" i="4" s="1"/>
  <c r="I173" i="4"/>
  <c r="J173" i="4" s="1"/>
  <c r="K173" i="4" s="1"/>
  <c r="I174" i="4"/>
  <c r="J174" i="4"/>
  <c r="K174" i="4" s="1"/>
  <c r="I175" i="4"/>
  <c r="J175" i="4" s="1"/>
  <c r="K175" i="4"/>
  <c r="I176" i="4"/>
  <c r="J176" i="4"/>
  <c r="K176" i="4" s="1"/>
  <c r="I177" i="4"/>
  <c r="J177" i="4"/>
  <c r="K177" i="4" s="1"/>
  <c r="I178" i="4"/>
  <c r="J178" i="4"/>
  <c r="K178" i="4" s="1"/>
  <c r="I179" i="4"/>
  <c r="J179" i="4"/>
  <c r="K179" i="4"/>
  <c r="I180" i="4"/>
  <c r="J180" i="4"/>
  <c r="K180" i="4" s="1"/>
  <c r="I181" i="4"/>
  <c r="J181" i="4"/>
  <c r="K181" i="4" s="1"/>
  <c r="I182" i="4"/>
  <c r="I183" i="4"/>
  <c r="J183" i="4"/>
  <c r="K183" i="4" s="1"/>
  <c r="I184" i="4"/>
  <c r="J184" i="4"/>
  <c r="K184" i="4" s="1"/>
  <c r="I185" i="4"/>
  <c r="J185" i="4" s="1"/>
  <c r="K185" i="4" s="1"/>
  <c r="I186" i="4"/>
  <c r="J186" i="4" s="1"/>
  <c r="K186" i="4" s="1"/>
  <c r="I187" i="4"/>
  <c r="J187" i="4"/>
  <c r="K187" i="4" s="1"/>
  <c r="I188" i="4"/>
  <c r="J188" i="4" s="1"/>
  <c r="K188" i="4" s="1"/>
  <c r="I189" i="4"/>
  <c r="J189" i="4" s="1"/>
  <c r="K189" i="4" s="1"/>
  <c r="I190" i="4"/>
  <c r="J190" i="4" s="1"/>
  <c r="K190" i="4" s="1"/>
  <c r="I191" i="4"/>
  <c r="J191" i="4" s="1"/>
  <c r="K191" i="4" s="1"/>
  <c r="I192" i="4"/>
  <c r="J192" i="4"/>
  <c r="K192" i="4"/>
  <c r="I193" i="4"/>
  <c r="J193" i="4"/>
  <c r="K193" i="4" s="1"/>
  <c r="I194" i="4"/>
  <c r="J194" i="4" s="1"/>
  <c r="K194" i="4" s="1"/>
  <c r="I195" i="4"/>
  <c r="J195" i="4" s="1"/>
  <c r="K195" i="4" s="1"/>
  <c r="I196" i="4"/>
  <c r="J196" i="4"/>
  <c r="K196" i="4" s="1"/>
  <c r="I197" i="4"/>
  <c r="J197" i="4" s="1"/>
  <c r="K197" i="4" s="1"/>
  <c r="I198" i="4"/>
  <c r="J198" i="4"/>
  <c r="K198" i="4" s="1"/>
  <c r="I199" i="4"/>
  <c r="J199" i="4"/>
  <c r="K199" i="4" s="1"/>
  <c r="I200" i="4"/>
  <c r="J200" i="4"/>
  <c r="K200" i="4" s="1"/>
  <c r="I201" i="4"/>
  <c r="J201" i="4" s="1"/>
  <c r="K201" i="4" s="1"/>
  <c r="I202" i="4"/>
  <c r="J202" i="4"/>
  <c r="K202" i="4" s="1"/>
  <c r="I203" i="4"/>
  <c r="J203" i="4"/>
  <c r="K203" i="4" s="1"/>
  <c r="I204" i="4"/>
  <c r="J204" i="4" s="1"/>
  <c r="K204" i="4" s="1"/>
  <c r="I205" i="4"/>
  <c r="J205" i="4"/>
  <c r="K205" i="4" s="1"/>
  <c r="I206" i="4"/>
  <c r="I207" i="4"/>
  <c r="J207" i="4"/>
  <c r="K207" i="4"/>
  <c r="I208" i="4"/>
  <c r="J208" i="4" s="1"/>
  <c r="K208" i="4" s="1"/>
  <c r="I209" i="4"/>
  <c r="J209" i="4" s="1"/>
  <c r="K209" i="4" s="1"/>
  <c r="I210" i="4"/>
  <c r="J210" i="4"/>
  <c r="K210" i="4" s="1"/>
  <c r="I211" i="4"/>
  <c r="J211" i="4" s="1"/>
  <c r="K211" i="4"/>
  <c r="I212" i="4"/>
  <c r="J212" i="4"/>
  <c r="K212" i="4" s="1"/>
  <c r="I213" i="4"/>
  <c r="J213" i="4"/>
  <c r="K213" i="4" s="1"/>
  <c r="I214" i="4"/>
  <c r="J214" i="4" s="1"/>
  <c r="K214" i="4" s="1"/>
  <c r="I215" i="4"/>
  <c r="J215" i="4" s="1"/>
  <c r="K215" i="4"/>
  <c r="I216" i="4"/>
  <c r="J216" i="4"/>
  <c r="K216" i="4" s="1"/>
  <c r="I217" i="4"/>
  <c r="J217" i="4"/>
  <c r="K217" i="4" s="1"/>
  <c r="I218" i="4"/>
  <c r="J218" i="4" s="1"/>
  <c r="K218" i="4" s="1"/>
  <c r="I219" i="4"/>
  <c r="J219" i="4"/>
  <c r="K219" i="4" s="1"/>
  <c r="I220" i="4"/>
  <c r="J220" i="4" s="1"/>
  <c r="K220" i="4" s="1"/>
  <c r="I221" i="4"/>
  <c r="J221" i="4" s="1"/>
  <c r="K221" i="4" s="1"/>
  <c r="I222" i="4"/>
  <c r="J222" i="4" s="1"/>
  <c r="K222" i="4" s="1"/>
  <c r="I223" i="4"/>
  <c r="J223" i="4"/>
  <c r="K223" i="4" s="1"/>
  <c r="I224" i="4"/>
  <c r="J224" i="4" s="1"/>
  <c r="K224" i="4" s="1"/>
  <c r="I225" i="4"/>
  <c r="J225" i="4" s="1"/>
  <c r="K225" i="4" s="1"/>
  <c r="I226" i="4"/>
  <c r="J226" i="4"/>
  <c r="K226" i="4" s="1"/>
  <c r="I227" i="4"/>
  <c r="J227" i="4" s="1"/>
  <c r="K227" i="4" s="1"/>
  <c r="I228" i="4"/>
  <c r="J228" i="4"/>
  <c r="K228" i="4" s="1"/>
  <c r="I229" i="4"/>
  <c r="J229" i="4" s="1"/>
  <c r="K229" i="4" s="1"/>
  <c r="I230" i="4"/>
  <c r="J230" i="4"/>
  <c r="K230" i="4" s="1"/>
  <c r="I231" i="4"/>
  <c r="J231" i="4" s="1"/>
  <c r="K231" i="4" s="1"/>
  <c r="I232" i="4"/>
  <c r="J232" i="4"/>
  <c r="K232" i="4" s="1"/>
  <c r="I233" i="4"/>
  <c r="J233" i="4"/>
  <c r="K233" i="4" s="1"/>
  <c r="I234" i="4"/>
  <c r="J234" i="4" s="1"/>
  <c r="K234" i="4"/>
  <c r="I235" i="4"/>
  <c r="J235" i="4" s="1"/>
  <c r="K235" i="4" s="1"/>
  <c r="I236" i="4"/>
  <c r="J236" i="4" s="1"/>
  <c r="K236" i="4" s="1"/>
  <c r="I237" i="4"/>
  <c r="J237" i="4" s="1"/>
  <c r="K237" i="4" s="1"/>
  <c r="I238" i="4"/>
  <c r="J238" i="4" s="1"/>
  <c r="K238" i="4" s="1"/>
  <c r="I239" i="4"/>
  <c r="J239" i="4"/>
  <c r="K239" i="4" s="1"/>
  <c r="I240" i="4"/>
  <c r="J240" i="4" s="1"/>
  <c r="K240" i="4" s="1"/>
  <c r="I241" i="4"/>
  <c r="J241" i="4"/>
  <c r="K241" i="4" s="1"/>
  <c r="I242" i="4"/>
  <c r="J242" i="4"/>
  <c r="K242" i="4" s="1"/>
  <c r="I243" i="4"/>
  <c r="J243" i="4" s="1"/>
  <c r="K243" i="4" s="1"/>
  <c r="I244" i="4"/>
  <c r="J244" i="4"/>
  <c r="K244" i="4" s="1"/>
  <c r="I245" i="4"/>
  <c r="J245" i="4" s="1"/>
  <c r="K245" i="4" s="1"/>
  <c r="I246" i="4"/>
  <c r="I247" i="4"/>
  <c r="J247" i="4"/>
  <c r="K247" i="4" s="1"/>
  <c r="I248" i="4"/>
  <c r="J248" i="4"/>
  <c r="K248" i="4" s="1"/>
  <c r="I249" i="4"/>
  <c r="J249" i="4" s="1"/>
  <c r="K249" i="4" s="1"/>
  <c r="I250" i="4"/>
  <c r="J250" i="4" s="1"/>
  <c r="K250" i="4" s="1"/>
  <c r="I251" i="4"/>
  <c r="J251" i="4" s="1"/>
  <c r="K251" i="4" s="1"/>
  <c r="I252" i="4"/>
  <c r="J252" i="4"/>
  <c r="K252" i="4"/>
  <c r="I253" i="4"/>
  <c r="J253" i="4" s="1"/>
  <c r="K253" i="4" s="1"/>
  <c r="I254" i="4"/>
  <c r="J254" i="4"/>
  <c r="K254" i="4" s="1"/>
  <c r="I255" i="4"/>
  <c r="J255" i="4" s="1"/>
  <c r="K255" i="4" s="1"/>
  <c r="I256" i="4"/>
  <c r="J256" i="4"/>
  <c r="K256" i="4" s="1"/>
  <c r="I257" i="4"/>
  <c r="J257" i="4" s="1"/>
  <c r="K257" i="4" s="1"/>
  <c r="I258" i="4"/>
  <c r="J258" i="4" s="1"/>
  <c r="K258" i="4" s="1"/>
  <c r="I259" i="4"/>
  <c r="J259" i="4" s="1"/>
  <c r="K259" i="4"/>
  <c r="I260" i="4"/>
  <c r="J260" i="4"/>
  <c r="K260" i="4" s="1"/>
  <c r="I261" i="4"/>
  <c r="J261" i="4" s="1"/>
  <c r="K261" i="4"/>
  <c r="I262" i="4"/>
  <c r="J262" i="4"/>
  <c r="K262" i="4" s="1"/>
  <c r="I263" i="4"/>
  <c r="J263" i="4"/>
  <c r="K263" i="4" s="1"/>
  <c r="I264" i="4"/>
  <c r="J264" i="4"/>
  <c r="K264" i="4" s="1"/>
  <c r="I265" i="4"/>
  <c r="J265" i="4" s="1"/>
  <c r="K265" i="4"/>
  <c r="I266" i="4"/>
  <c r="J266" i="4"/>
  <c r="K266" i="4" s="1"/>
  <c r="I267" i="4"/>
  <c r="J267" i="4" s="1"/>
  <c r="K267" i="4"/>
  <c r="I268" i="4"/>
  <c r="J268" i="4"/>
  <c r="K268" i="4"/>
  <c r="I269" i="4"/>
  <c r="J269" i="4" s="1"/>
  <c r="K269" i="4" s="1"/>
  <c r="I270" i="4"/>
  <c r="J270" i="4"/>
  <c r="K270" i="4" s="1"/>
  <c r="I271" i="4"/>
  <c r="J271" i="4" s="1"/>
  <c r="K271" i="4" s="1"/>
  <c r="I272" i="4"/>
  <c r="J272" i="4"/>
  <c r="K272" i="4" s="1"/>
  <c r="I273" i="4"/>
  <c r="J273" i="4" s="1"/>
  <c r="K273" i="4"/>
  <c r="I274" i="4"/>
  <c r="J274" i="4" s="1"/>
  <c r="K274" i="4" s="1"/>
  <c r="I275" i="4"/>
  <c r="J275" i="4" s="1"/>
  <c r="K275" i="4" s="1"/>
  <c r="I276" i="4"/>
  <c r="J276" i="4"/>
  <c r="K276" i="4" s="1"/>
  <c r="I277" i="4"/>
  <c r="J277" i="4" s="1"/>
  <c r="K277" i="4"/>
  <c r="I278" i="4"/>
  <c r="J278" i="4"/>
  <c r="K278" i="4" s="1"/>
  <c r="I279" i="4"/>
  <c r="J279" i="4"/>
  <c r="K279" i="4"/>
  <c r="I280" i="4"/>
  <c r="J280" i="4"/>
  <c r="K280" i="4" s="1"/>
  <c r="I281" i="4"/>
  <c r="J281" i="4" s="1"/>
  <c r="K281" i="4"/>
  <c r="I282" i="4"/>
  <c r="J282" i="4" s="1"/>
  <c r="K282" i="4" s="1"/>
  <c r="I283" i="4"/>
  <c r="J283" i="4" s="1"/>
  <c r="K283" i="4" s="1"/>
  <c r="I284" i="4"/>
  <c r="J284" i="4"/>
  <c r="K284" i="4"/>
  <c r="I285" i="4"/>
  <c r="J285" i="4" s="1"/>
  <c r="K285" i="4" s="1"/>
  <c r="I286" i="4"/>
  <c r="J286" i="4"/>
  <c r="K286" i="4" s="1"/>
  <c r="I287" i="4"/>
  <c r="J287" i="4" s="1"/>
  <c r="K287" i="4" s="1"/>
  <c r="I288" i="4"/>
  <c r="J288" i="4"/>
  <c r="K288" i="4" s="1"/>
  <c r="I289" i="4"/>
  <c r="J289" i="4" s="1"/>
  <c r="K289" i="4" s="1"/>
  <c r="I290" i="4"/>
  <c r="J290" i="4" s="1"/>
  <c r="K290" i="4" s="1"/>
  <c r="I291" i="4"/>
  <c r="J291" i="4" s="1"/>
  <c r="K291" i="4"/>
  <c r="I292" i="4"/>
  <c r="J292" i="4"/>
  <c r="K292" i="4" s="1"/>
  <c r="I293" i="4"/>
  <c r="J293" i="4" s="1"/>
  <c r="K293" i="4"/>
  <c r="I294" i="4"/>
  <c r="J294" i="4"/>
  <c r="K294" i="4" s="1"/>
  <c r="I295" i="4"/>
  <c r="J295" i="4"/>
  <c r="K295" i="4" s="1"/>
  <c r="I296" i="4"/>
  <c r="J296" i="4"/>
  <c r="K296" i="4" s="1"/>
  <c r="I297" i="4"/>
  <c r="J297" i="4" s="1"/>
  <c r="K297" i="4" s="1"/>
  <c r="I298" i="4"/>
  <c r="J298" i="4"/>
  <c r="K298" i="4" s="1"/>
  <c r="I299" i="4"/>
  <c r="J299" i="4" s="1"/>
  <c r="K299" i="4" s="1"/>
  <c r="I300" i="4"/>
  <c r="J300" i="4"/>
  <c r="K300" i="4"/>
  <c r="I301" i="4"/>
  <c r="J301" i="4" s="1"/>
  <c r="K301" i="4" s="1"/>
  <c r="I302" i="4"/>
  <c r="I303" i="4"/>
  <c r="J303" i="4" s="1"/>
  <c r="K303" i="4"/>
  <c r="I304" i="4"/>
  <c r="J304" i="4" s="1"/>
  <c r="K304" i="4" s="1"/>
  <c r="I305" i="4"/>
  <c r="J305" i="4"/>
  <c r="K305" i="4" s="1"/>
  <c r="I306" i="4"/>
  <c r="J306" i="4"/>
  <c r="K306" i="4" s="1"/>
  <c r="I307" i="4"/>
  <c r="J307" i="4" s="1"/>
  <c r="K307" i="4" s="1"/>
  <c r="I308" i="4"/>
  <c r="J308" i="4" s="1"/>
  <c r="K308" i="4" s="1"/>
  <c r="I309" i="4"/>
  <c r="J309" i="4"/>
  <c r="K309" i="4"/>
  <c r="I310" i="4"/>
  <c r="J310" i="4"/>
  <c r="K310" i="4" s="1"/>
  <c r="I311" i="4"/>
  <c r="J311" i="4" s="1"/>
  <c r="K311" i="4"/>
  <c r="I312" i="4"/>
  <c r="J312" i="4"/>
  <c r="K312" i="4" s="1"/>
  <c r="I313" i="4"/>
  <c r="J313" i="4"/>
  <c r="K313" i="4" s="1"/>
  <c r="I314" i="4"/>
  <c r="J314" i="4"/>
  <c r="K314" i="4"/>
  <c r="I315" i="4"/>
  <c r="J315" i="4" s="1"/>
  <c r="K315" i="4"/>
  <c r="I316" i="4"/>
  <c r="J316" i="4"/>
  <c r="K316" i="4" s="1"/>
  <c r="I317" i="4"/>
  <c r="J317" i="4" s="1"/>
  <c r="K317" i="4" s="1"/>
  <c r="I318" i="4"/>
  <c r="J318" i="4"/>
  <c r="K318" i="4"/>
  <c r="I319" i="4"/>
  <c r="J319" i="4" s="1"/>
  <c r="K319" i="4" s="1"/>
  <c r="I320" i="4"/>
  <c r="J320" i="4" s="1"/>
  <c r="K320" i="4" s="1"/>
  <c r="I321" i="4"/>
  <c r="J321" i="4" s="1"/>
  <c r="K321" i="4" s="1"/>
  <c r="I322" i="4"/>
  <c r="J322" i="4"/>
  <c r="K322" i="4"/>
  <c r="I323" i="4"/>
  <c r="J323" i="4" s="1"/>
  <c r="K323" i="4" s="1"/>
  <c r="I324" i="4"/>
  <c r="J324" i="4"/>
  <c r="K324" i="4" s="1"/>
  <c r="I325" i="4"/>
  <c r="J325" i="4"/>
  <c r="K325" i="4"/>
  <c r="I326" i="4"/>
  <c r="I327" i="4"/>
  <c r="J327" i="4" s="1"/>
  <c r="K327" i="4" s="1"/>
  <c r="I328" i="4"/>
  <c r="J328" i="4"/>
  <c r="K328" i="4"/>
  <c r="I329" i="4"/>
  <c r="J329" i="4" s="1"/>
  <c r="K329" i="4" s="1"/>
  <c r="I330" i="4"/>
  <c r="J330" i="4" s="1"/>
  <c r="K330" i="4" s="1"/>
  <c r="I331" i="4"/>
  <c r="J331" i="4" s="1"/>
  <c r="K331" i="4" s="1"/>
  <c r="I332" i="4"/>
  <c r="J332" i="4"/>
  <c r="K332" i="4"/>
  <c r="I333" i="4"/>
  <c r="J333" i="4" s="1"/>
  <c r="K333" i="4" s="1"/>
  <c r="I334" i="4"/>
  <c r="J334" i="4"/>
  <c r="K334" i="4" s="1"/>
  <c r="I335" i="4"/>
  <c r="J335" i="4"/>
  <c r="K335" i="4"/>
  <c r="I336" i="4"/>
  <c r="J336" i="4"/>
  <c r="K336" i="4" s="1"/>
  <c r="I337" i="4"/>
  <c r="J337" i="4" s="1"/>
  <c r="K337" i="4" s="1"/>
  <c r="I338" i="4"/>
  <c r="J338" i="4"/>
  <c r="K338" i="4" s="1"/>
  <c r="I339" i="4"/>
  <c r="J339" i="4" s="1"/>
  <c r="K339" i="4" s="1"/>
  <c r="I340" i="4"/>
  <c r="J340" i="4"/>
  <c r="K340" i="4" s="1"/>
  <c r="I341" i="4"/>
  <c r="J341" i="4" s="1"/>
  <c r="K341" i="4"/>
  <c r="I342" i="4"/>
  <c r="J342" i="4" s="1"/>
  <c r="K342" i="4" s="1"/>
  <c r="I343" i="4"/>
  <c r="J343" i="4" s="1"/>
  <c r="K343" i="4"/>
  <c r="I344" i="4"/>
  <c r="J344" i="4"/>
  <c r="K344" i="4"/>
  <c r="I345" i="4"/>
  <c r="J345" i="4" s="1"/>
  <c r="K345" i="4" s="1"/>
  <c r="I346" i="4"/>
  <c r="J346" i="4" s="1"/>
  <c r="K346" i="4" s="1"/>
  <c r="I347" i="4"/>
  <c r="J347" i="4"/>
  <c r="K347" i="4" s="1"/>
  <c r="I348" i="4"/>
  <c r="J348" i="4"/>
  <c r="K348" i="4"/>
  <c r="I349" i="4"/>
  <c r="J349" i="4" s="1"/>
  <c r="K349" i="4" s="1"/>
  <c r="I350" i="4"/>
  <c r="J350" i="4" s="1"/>
  <c r="K350" i="4" s="1"/>
  <c r="I351" i="4"/>
  <c r="J351" i="4" s="1"/>
  <c r="K351" i="4"/>
  <c r="I352" i="4"/>
  <c r="J352" i="4"/>
  <c r="K352" i="4" s="1"/>
  <c r="I353" i="4"/>
  <c r="J353" i="4" s="1"/>
  <c r="K353" i="4"/>
  <c r="I354" i="4"/>
  <c r="J354" i="4" s="1"/>
  <c r="K354" i="4" s="1"/>
  <c r="I355" i="4"/>
  <c r="J355" i="4"/>
  <c r="K355" i="4"/>
  <c r="I356" i="4"/>
  <c r="J356" i="4"/>
  <c r="K356" i="4"/>
  <c r="I357" i="4"/>
  <c r="J357" i="4" s="1"/>
  <c r="K357" i="4" s="1"/>
  <c r="I358" i="4"/>
  <c r="J358" i="4" s="1"/>
  <c r="K358" i="4" s="1"/>
  <c r="I359" i="4"/>
  <c r="J359" i="4" s="1"/>
  <c r="K359" i="4"/>
  <c r="I360" i="4"/>
  <c r="J360" i="4"/>
  <c r="K360" i="4" s="1"/>
  <c r="I361" i="4"/>
  <c r="J361" i="4" s="1"/>
  <c r="K361" i="4"/>
  <c r="I362" i="4"/>
  <c r="J362" i="4" s="1"/>
  <c r="K362" i="4" s="1"/>
  <c r="I363" i="4"/>
  <c r="J363" i="4"/>
  <c r="K363" i="4" s="1"/>
  <c r="I364" i="4"/>
  <c r="J364" i="4"/>
  <c r="K364" i="4" s="1"/>
  <c r="I365" i="4"/>
  <c r="J365" i="4" s="1"/>
  <c r="K365" i="4" s="1"/>
  <c r="I366" i="4"/>
  <c r="J366" i="4" s="1"/>
  <c r="K366" i="4" s="1"/>
  <c r="I367" i="4"/>
  <c r="J367" i="4" s="1"/>
  <c r="K367" i="4"/>
  <c r="I368" i="4"/>
  <c r="J368" i="4"/>
  <c r="K368" i="4" s="1"/>
  <c r="I369" i="4"/>
  <c r="J369" i="4" s="1"/>
  <c r="K369" i="4"/>
  <c r="I370" i="4"/>
  <c r="J370" i="4" s="1"/>
  <c r="K370" i="4" s="1"/>
  <c r="I371" i="4"/>
  <c r="J371" i="4" s="1"/>
  <c r="K371" i="4" s="1"/>
  <c r="I372" i="4"/>
  <c r="J372" i="4"/>
  <c r="K372" i="4" s="1"/>
  <c r="I373" i="4"/>
  <c r="J373" i="4" s="1"/>
  <c r="K373" i="4" s="1"/>
  <c r="I374" i="4"/>
  <c r="J374" i="4" s="1"/>
  <c r="K374" i="4" s="1"/>
  <c r="I375" i="4"/>
  <c r="J375" i="4" s="1"/>
  <c r="K375" i="4"/>
  <c r="I376" i="4"/>
  <c r="J376" i="4"/>
  <c r="K376" i="4" s="1"/>
  <c r="I377" i="4"/>
  <c r="J377" i="4" s="1"/>
  <c r="K377" i="4"/>
  <c r="I378" i="4"/>
  <c r="J378" i="4" s="1"/>
  <c r="K378" i="4" s="1"/>
  <c r="I379" i="4"/>
  <c r="J379" i="4" s="1"/>
  <c r="K379" i="4" s="1"/>
  <c r="I380" i="4"/>
  <c r="J380" i="4"/>
  <c r="K380" i="4" s="1"/>
  <c r="I381" i="4"/>
  <c r="J381" i="4" s="1"/>
  <c r="K381" i="4" s="1"/>
  <c r="I382" i="4"/>
  <c r="J382" i="4"/>
  <c r="K382" i="4" s="1"/>
  <c r="I383" i="4"/>
  <c r="J383" i="4" s="1"/>
  <c r="K383" i="4" s="1"/>
  <c r="I384" i="4"/>
  <c r="J384" i="4"/>
  <c r="K384" i="4" s="1"/>
  <c r="I385" i="4"/>
  <c r="J385" i="4" s="1"/>
  <c r="K385" i="4" s="1"/>
  <c r="I386" i="4"/>
  <c r="J386" i="4" s="1"/>
  <c r="K386" i="4" s="1"/>
  <c r="I387" i="4"/>
  <c r="J387" i="4" s="1"/>
  <c r="K387" i="4" s="1"/>
  <c r="I388" i="4"/>
  <c r="J388" i="4"/>
  <c r="K388" i="4" s="1"/>
  <c r="I389" i="4"/>
  <c r="J389" i="4" s="1"/>
  <c r="K389" i="4" s="1"/>
  <c r="I390" i="4"/>
  <c r="J390" i="4"/>
  <c r="K390" i="4" s="1"/>
  <c r="I391" i="4"/>
  <c r="J391" i="4" s="1"/>
  <c r="K391" i="4" s="1"/>
  <c r="I392" i="4"/>
  <c r="J392" i="4"/>
  <c r="K392" i="4" s="1"/>
  <c r="I393" i="4"/>
  <c r="J393" i="4" s="1"/>
  <c r="K393" i="4" s="1"/>
  <c r="I394" i="4"/>
  <c r="J394" i="4" s="1"/>
  <c r="K394" i="4" s="1"/>
  <c r="I395" i="4"/>
  <c r="J395" i="4" s="1"/>
  <c r="K395" i="4" s="1"/>
  <c r="I396" i="4"/>
  <c r="J396" i="4"/>
  <c r="K396" i="4"/>
  <c r="I397" i="4"/>
  <c r="J397" i="4" s="1"/>
  <c r="K397" i="4" s="1"/>
  <c r="I398" i="4"/>
  <c r="J398" i="4"/>
  <c r="K398" i="4" s="1"/>
  <c r="I399" i="4"/>
  <c r="J399" i="4" s="1"/>
  <c r="K399" i="4" s="1"/>
  <c r="I400" i="4"/>
  <c r="J400" i="4"/>
  <c r="K400" i="4" s="1"/>
  <c r="I401" i="4"/>
  <c r="J401" i="4" s="1"/>
  <c r="K401" i="4" s="1"/>
  <c r="I402" i="4"/>
  <c r="J402" i="4" s="1"/>
  <c r="K402" i="4" s="1"/>
  <c r="I403" i="4"/>
  <c r="J403" i="4"/>
  <c r="K403" i="4" s="1"/>
  <c r="I404" i="4"/>
  <c r="J404" i="4"/>
  <c r="K404" i="4"/>
  <c r="I405" i="4"/>
  <c r="J405" i="4" s="1"/>
  <c r="K405" i="4" s="1"/>
  <c r="I406" i="4"/>
  <c r="J406" i="4"/>
  <c r="K406" i="4" s="1"/>
  <c r="I407" i="4"/>
  <c r="J407" i="4" s="1"/>
  <c r="K407" i="4" s="1"/>
  <c r="I408" i="4"/>
  <c r="J408" i="4"/>
  <c r="K408" i="4" s="1"/>
  <c r="I409" i="4"/>
  <c r="J409" i="4" s="1"/>
  <c r="K409" i="4" s="1"/>
  <c r="I410" i="4"/>
  <c r="J410" i="4" s="1"/>
  <c r="K410" i="4" s="1"/>
  <c r="I411" i="4"/>
  <c r="J411" i="4"/>
  <c r="K411" i="4" s="1"/>
  <c r="I412" i="4"/>
  <c r="J412" i="4"/>
  <c r="K412" i="4"/>
  <c r="I413" i="4"/>
  <c r="J413" i="4" s="1"/>
  <c r="K413" i="4" s="1"/>
  <c r="I414" i="4"/>
  <c r="J414" i="4" s="1"/>
  <c r="K414" i="4" s="1"/>
  <c r="I415" i="4"/>
  <c r="J415" i="4" s="1"/>
  <c r="K415" i="4"/>
  <c r="I416" i="4"/>
  <c r="J416" i="4"/>
  <c r="K416" i="4" s="1"/>
  <c r="I417" i="4"/>
  <c r="J417" i="4" s="1"/>
  <c r="K417" i="4"/>
  <c r="I418" i="4"/>
  <c r="J418" i="4" s="1"/>
  <c r="K418" i="4" s="1"/>
  <c r="I419" i="4"/>
  <c r="J419" i="4"/>
  <c r="K419" i="4"/>
  <c r="I420" i="4"/>
  <c r="J420" i="4"/>
  <c r="K420" i="4"/>
  <c r="I421" i="4"/>
  <c r="J421" i="4" s="1"/>
  <c r="K421" i="4" s="1"/>
  <c r="I422" i="4"/>
  <c r="J422" i="4" s="1"/>
  <c r="K422" i="4" s="1"/>
  <c r="I423" i="4"/>
  <c r="J423" i="4" s="1"/>
  <c r="K423" i="4"/>
  <c r="I424" i="4"/>
  <c r="J424" i="4"/>
  <c r="K424" i="4" s="1"/>
  <c r="I425" i="4"/>
  <c r="J425" i="4" s="1"/>
  <c r="K425" i="4"/>
  <c r="I426" i="4"/>
  <c r="J426" i="4" s="1"/>
  <c r="K426" i="4" s="1"/>
  <c r="I427" i="4"/>
  <c r="J427" i="4"/>
  <c r="K427" i="4" s="1"/>
  <c r="I428" i="4"/>
  <c r="J428" i="4"/>
  <c r="K428" i="4" s="1"/>
  <c r="I429" i="4"/>
  <c r="J429" i="4" s="1"/>
  <c r="K429" i="4" s="1"/>
  <c r="I430" i="4"/>
  <c r="J430" i="4" s="1"/>
  <c r="K430" i="4" s="1"/>
  <c r="I431" i="4"/>
  <c r="J431" i="4" s="1"/>
  <c r="K431" i="4"/>
  <c r="I432" i="4"/>
  <c r="J432" i="4"/>
  <c r="K432" i="4" s="1"/>
  <c r="I433" i="4"/>
  <c r="J433" i="4" s="1"/>
  <c r="K433" i="4"/>
  <c r="I434" i="4"/>
  <c r="J434" i="4" s="1"/>
  <c r="K434" i="4" s="1"/>
  <c r="I435" i="4"/>
  <c r="J435" i="4" s="1"/>
  <c r="K435" i="4" s="1"/>
  <c r="I436" i="4"/>
  <c r="J436" i="4"/>
  <c r="K436" i="4" s="1"/>
  <c r="I437" i="4"/>
  <c r="J437" i="4" s="1"/>
  <c r="K437" i="4" s="1"/>
  <c r="I438" i="4"/>
  <c r="J438" i="4" s="1"/>
  <c r="K438" i="4" s="1"/>
  <c r="I439" i="4"/>
  <c r="J439" i="4" s="1"/>
  <c r="K439" i="4"/>
  <c r="I440" i="4"/>
  <c r="J440" i="4"/>
  <c r="K440" i="4" s="1"/>
  <c r="I441" i="4"/>
  <c r="J441" i="4" s="1"/>
  <c r="K441" i="4"/>
  <c r="I442" i="4"/>
  <c r="J442" i="4" s="1"/>
  <c r="K442" i="4" s="1"/>
  <c r="I443" i="4"/>
  <c r="J443" i="4" s="1"/>
  <c r="K443" i="4" s="1"/>
  <c r="I444" i="4"/>
  <c r="J444" i="4"/>
  <c r="K444" i="4" s="1"/>
  <c r="I445" i="4"/>
  <c r="J445" i="4" s="1"/>
  <c r="K445" i="4" s="1"/>
  <c r="I446" i="4"/>
  <c r="J446" i="4"/>
  <c r="K446" i="4" s="1"/>
  <c r="I447" i="4"/>
  <c r="J447" i="4" s="1"/>
  <c r="K447" i="4" s="1"/>
  <c r="I448" i="4"/>
  <c r="I449" i="4"/>
  <c r="J449" i="4" s="1"/>
  <c r="K449" i="4" s="1"/>
  <c r="I450" i="4"/>
  <c r="J450" i="4"/>
  <c r="K450" i="4" s="1"/>
  <c r="I451" i="4"/>
  <c r="J451" i="4" s="1"/>
  <c r="K451" i="4" s="1"/>
  <c r="I452" i="4"/>
  <c r="J452" i="4" s="1"/>
  <c r="K452" i="4" s="1"/>
  <c r="I453" i="4"/>
  <c r="J453" i="4"/>
  <c r="K453" i="4" s="1"/>
  <c r="I454" i="4"/>
  <c r="J454" i="4"/>
  <c r="K454" i="4"/>
  <c r="I455" i="4"/>
  <c r="J455" i="4" s="1"/>
  <c r="K455" i="4" s="1"/>
  <c r="I456" i="4"/>
  <c r="J456" i="4" s="1"/>
  <c r="K456" i="4" s="1"/>
  <c r="I457" i="4"/>
  <c r="J457" i="4" s="1"/>
  <c r="K457" i="4"/>
  <c r="I458" i="4"/>
  <c r="J458" i="4"/>
  <c r="K458" i="4" s="1"/>
  <c r="I459" i="4"/>
  <c r="J459" i="4" s="1"/>
  <c r="K459" i="4"/>
  <c r="I460" i="4"/>
  <c r="J460" i="4" s="1"/>
  <c r="K460" i="4" s="1"/>
  <c r="I461" i="4"/>
  <c r="J461" i="4"/>
  <c r="K461" i="4"/>
  <c r="I462" i="4"/>
  <c r="J462" i="4"/>
  <c r="K462" i="4"/>
  <c r="I463" i="4"/>
  <c r="J463" i="4" s="1"/>
  <c r="K463" i="4" s="1"/>
  <c r="I464" i="4"/>
  <c r="J464" i="4" s="1"/>
  <c r="K464" i="4" s="1"/>
  <c r="I465" i="4"/>
  <c r="J465" i="4" s="1"/>
  <c r="K465" i="4"/>
  <c r="I466" i="4"/>
  <c r="J466" i="4"/>
  <c r="K466" i="4" s="1"/>
  <c r="I467" i="4"/>
  <c r="J467" i="4" s="1"/>
  <c r="K467" i="4"/>
  <c r="I468" i="4"/>
  <c r="J468" i="4" s="1"/>
  <c r="K468" i="4" s="1"/>
  <c r="I469" i="4"/>
  <c r="J469" i="4" s="1"/>
  <c r="K469" i="4" s="1"/>
  <c r="I470" i="4"/>
  <c r="J470" i="4"/>
  <c r="K470" i="4" s="1"/>
  <c r="I471" i="4"/>
  <c r="J471" i="4"/>
  <c r="K471" i="4" s="1"/>
  <c r="I472" i="4"/>
  <c r="J472" i="4" s="1"/>
  <c r="K472" i="4" s="1"/>
  <c r="I473" i="4"/>
  <c r="J473" i="4"/>
  <c r="K473" i="4" s="1"/>
  <c r="I474" i="4"/>
  <c r="J474" i="4"/>
  <c r="K474" i="4"/>
  <c r="I475" i="4"/>
  <c r="J475" i="4" s="1"/>
  <c r="K475" i="4" s="1"/>
  <c r="I476" i="4"/>
  <c r="J476" i="4"/>
  <c r="K476" i="4"/>
  <c r="I477" i="4"/>
  <c r="J477" i="4"/>
  <c r="K477" i="4"/>
  <c r="I478" i="4"/>
  <c r="J478" i="4"/>
  <c r="K478" i="4"/>
  <c r="I479" i="4"/>
  <c r="J479" i="4"/>
  <c r="K479" i="4" s="1"/>
  <c r="I480" i="4"/>
  <c r="J480" i="4"/>
  <c r="K480" i="4" s="1"/>
  <c r="I481" i="4"/>
  <c r="J481" i="4" s="1"/>
  <c r="K481" i="4" s="1"/>
  <c r="I482" i="4"/>
  <c r="J482" i="4"/>
  <c r="K482" i="4"/>
  <c r="I483" i="4"/>
  <c r="J483" i="4" s="1"/>
  <c r="K483" i="4" s="1"/>
  <c r="I484" i="4"/>
  <c r="J484" i="4" s="1"/>
  <c r="K484" i="4"/>
  <c r="I485" i="4"/>
  <c r="J485" i="4" s="1"/>
  <c r="K485" i="4" s="1"/>
  <c r="I486" i="4"/>
  <c r="J486" i="4" s="1"/>
  <c r="K486" i="4" s="1"/>
  <c r="I487" i="4"/>
  <c r="J487" i="4"/>
  <c r="K487" i="4"/>
  <c r="I488" i="4"/>
  <c r="J488" i="4" s="1"/>
  <c r="K488" i="4" s="1"/>
  <c r="I489" i="4"/>
  <c r="J489" i="4" s="1"/>
  <c r="K489" i="4" s="1"/>
  <c r="I490" i="4"/>
  <c r="J490" i="4" s="1"/>
  <c r="K490" i="4" s="1"/>
  <c r="I491" i="4"/>
  <c r="J491" i="4" s="1"/>
  <c r="K491" i="4" s="1"/>
  <c r="I492" i="4"/>
  <c r="J492" i="4" s="1"/>
  <c r="K492" i="4"/>
  <c r="I493" i="4"/>
  <c r="J493" i="4" s="1"/>
  <c r="K493" i="4" s="1"/>
  <c r="I494" i="4"/>
  <c r="J494" i="4" s="1"/>
  <c r="K494" i="4" s="1"/>
  <c r="I495" i="4"/>
  <c r="J495" i="4"/>
  <c r="K495" i="4"/>
  <c r="I496" i="4"/>
  <c r="J496" i="4" s="1"/>
  <c r="K496" i="4" s="1"/>
  <c r="I497" i="4"/>
  <c r="J497" i="4" s="1"/>
  <c r="K497" i="4" s="1"/>
  <c r="I498" i="4"/>
  <c r="J498" i="4" s="1"/>
  <c r="K498" i="4" s="1"/>
  <c r="I499" i="4"/>
  <c r="J499" i="4" s="1"/>
  <c r="K499" i="4" s="1"/>
  <c r="I500" i="4"/>
  <c r="J500" i="4" s="1"/>
  <c r="K500" i="4"/>
  <c r="I501" i="4"/>
  <c r="J501" i="4" s="1"/>
  <c r="K501" i="4" s="1"/>
  <c r="I502" i="4"/>
  <c r="J502" i="4" s="1"/>
  <c r="K502" i="4" s="1"/>
  <c r="I503" i="4"/>
  <c r="J503" i="4"/>
  <c r="K503" i="4"/>
  <c r="I504" i="4"/>
  <c r="J504" i="4" s="1"/>
  <c r="K504" i="4" s="1"/>
  <c r="I505" i="4"/>
  <c r="J505" i="4" s="1"/>
  <c r="K505" i="4" s="1"/>
  <c r="I506" i="4"/>
  <c r="J506" i="4" s="1"/>
  <c r="K506" i="4" s="1"/>
  <c r="I507" i="4"/>
  <c r="J507" i="4" s="1"/>
  <c r="K507" i="4" s="1"/>
  <c r="I508" i="4"/>
  <c r="J508" i="4" s="1"/>
  <c r="K508" i="4"/>
  <c r="I509" i="4"/>
  <c r="J509" i="4" s="1"/>
  <c r="K509" i="4" s="1"/>
  <c r="I510" i="4"/>
  <c r="J510" i="4" s="1"/>
  <c r="K510" i="4" s="1"/>
  <c r="I511" i="4"/>
  <c r="J511" i="4"/>
  <c r="K511" i="4"/>
  <c r="I512" i="4"/>
  <c r="J512" i="4" s="1"/>
  <c r="K512" i="4" s="1"/>
  <c r="I513" i="4"/>
  <c r="J513" i="4" s="1"/>
  <c r="K513" i="4" s="1"/>
  <c r="I514" i="4"/>
  <c r="J514" i="4" s="1"/>
  <c r="K514" i="4" s="1"/>
  <c r="I515" i="4"/>
  <c r="J515" i="4" s="1"/>
  <c r="K515" i="4" s="1"/>
  <c r="I516" i="4"/>
  <c r="J516" i="4" s="1"/>
  <c r="K516" i="4"/>
  <c r="I517" i="4"/>
  <c r="J517" i="4" s="1"/>
  <c r="K517" i="4" s="1"/>
  <c r="I518" i="4"/>
  <c r="J518" i="4" s="1"/>
  <c r="K518" i="4" s="1"/>
  <c r="I519" i="4"/>
  <c r="J519" i="4"/>
  <c r="K519" i="4"/>
  <c r="I520" i="4"/>
  <c r="J520" i="4" s="1"/>
  <c r="K520" i="4" s="1"/>
  <c r="I521" i="4"/>
  <c r="J521" i="4" s="1"/>
  <c r="K521" i="4" s="1"/>
  <c r="I522" i="4"/>
  <c r="J522" i="4" s="1"/>
  <c r="K522" i="4" s="1"/>
  <c r="I523" i="4"/>
  <c r="J523" i="4" s="1"/>
  <c r="K523" i="4" s="1"/>
  <c r="I524" i="4"/>
  <c r="J524" i="4" s="1"/>
  <c r="K524" i="4"/>
  <c r="I525" i="4"/>
  <c r="J525" i="4" s="1"/>
  <c r="K525" i="4" s="1"/>
  <c r="I526" i="4"/>
  <c r="J526" i="4" s="1"/>
  <c r="K526" i="4" s="1"/>
  <c r="I527" i="4"/>
  <c r="J527" i="4"/>
  <c r="K527" i="4"/>
  <c r="I528" i="4"/>
  <c r="J528" i="4" s="1"/>
  <c r="K528" i="4" s="1"/>
  <c r="I529" i="4"/>
  <c r="J529" i="4" s="1"/>
  <c r="K529" i="4" s="1"/>
  <c r="I530" i="4"/>
  <c r="J530" i="4" s="1"/>
  <c r="K530" i="4" s="1"/>
  <c r="I531" i="4"/>
  <c r="J531" i="4" s="1"/>
  <c r="K531" i="4" s="1"/>
  <c r="I532" i="4"/>
  <c r="J532" i="4" s="1"/>
  <c r="K532" i="4"/>
  <c r="I533" i="4"/>
  <c r="J533" i="4" s="1"/>
  <c r="K533" i="4" s="1"/>
  <c r="I534" i="4"/>
  <c r="J534" i="4" s="1"/>
  <c r="K534" i="4" s="1"/>
  <c r="I535" i="4"/>
  <c r="J535" i="4"/>
  <c r="K535" i="4"/>
  <c r="I536" i="4"/>
  <c r="J536" i="4" s="1"/>
  <c r="K536" i="4" s="1"/>
  <c r="I537" i="4"/>
  <c r="J537" i="4" s="1"/>
  <c r="K537" i="4" s="1"/>
  <c r="I538" i="4"/>
  <c r="J538" i="4" s="1"/>
  <c r="K538" i="4" s="1"/>
  <c r="I539" i="4"/>
  <c r="J539" i="4" s="1"/>
  <c r="K539" i="4" s="1"/>
  <c r="I540" i="4"/>
  <c r="J540" i="4" s="1"/>
  <c r="K540" i="4"/>
  <c r="I541" i="4"/>
  <c r="J541" i="4" s="1"/>
  <c r="K541" i="4" s="1"/>
  <c r="I542" i="4"/>
  <c r="J542" i="4" s="1"/>
  <c r="K542" i="4" s="1"/>
  <c r="I543" i="4"/>
  <c r="J543" i="4"/>
  <c r="K543" i="4"/>
  <c r="I544" i="4"/>
  <c r="J544" i="4" s="1"/>
  <c r="K544" i="4" s="1"/>
  <c r="I545" i="4"/>
  <c r="J545" i="4" s="1"/>
  <c r="K545" i="4" s="1"/>
  <c r="I546" i="4"/>
  <c r="J546" i="4" s="1"/>
  <c r="K546" i="4" s="1"/>
  <c r="I547" i="4"/>
  <c r="J547" i="4" s="1"/>
  <c r="K547" i="4" s="1"/>
  <c r="I548" i="4"/>
  <c r="J548" i="4" s="1"/>
  <c r="K548" i="4"/>
  <c r="I549" i="4"/>
  <c r="J549" i="4" s="1"/>
  <c r="K549" i="4" s="1"/>
  <c r="I550" i="4"/>
  <c r="J550" i="4" s="1"/>
  <c r="K550" i="4" s="1"/>
  <c r="I551" i="4"/>
  <c r="J551" i="4"/>
  <c r="K551" i="4"/>
  <c r="I552" i="4"/>
  <c r="J552" i="4" s="1"/>
  <c r="K552" i="4" s="1"/>
  <c r="I553" i="4"/>
  <c r="J553" i="4" s="1"/>
  <c r="K553" i="4" s="1"/>
  <c r="I554" i="4"/>
  <c r="J554" i="4" s="1"/>
  <c r="K554" i="4" s="1"/>
  <c r="I555" i="4"/>
  <c r="J555" i="4" s="1"/>
  <c r="K555" i="4" s="1"/>
  <c r="I556" i="4"/>
  <c r="J556" i="4" s="1"/>
  <c r="K556" i="4"/>
  <c r="I557" i="4"/>
  <c r="J557" i="4" s="1"/>
  <c r="K557" i="4" s="1"/>
  <c r="I558" i="4"/>
  <c r="J558" i="4" s="1"/>
  <c r="K558" i="4" s="1"/>
  <c r="I559" i="4"/>
  <c r="J559" i="4"/>
  <c r="K559" i="4"/>
  <c r="I560" i="4"/>
  <c r="J560" i="4" s="1"/>
  <c r="K560" i="4" s="1"/>
  <c r="I561" i="4"/>
  <c r="J561" i="4" s="1"/>
  <c r="K561" i="4" s="1"/>
  <c r="I562" i="4"/>
  <c r="J562" i="4" s="1"/>
  <c r="K562" i="4" s="1"/>
  <c r="I563" i="4"/>
  <c r="J563" i="4" s="1"/>
  <c r="K563" i="4" s="1"/>
  <c r="I564" i="4"/>
  <c r="J564" i="4" s="1"/>
  <c r="K564" i="4"/>
  <c r="I565" i="4"/>
  <c r="J565" i="4" s="1"/>
  <c r="K565" i="4" s="1"/>
  <c r="I566" i="4"/>
  <c r="J566" i="4" s="1"/>
  <c r="K566" i="4" s="1"/>
  <c r="I567" i="4"/>
  <c r="J567" i="4"/>
  <c r="K567" i="4"/>
  <c r="I568" i="4"/>
  <c r="J568" i="4" s="1"/>
  <c r="K568" i="4" s="1"/>
  <c r="I569" i="4"/>
  <c r="J569" i="4" s="1"/>
  <c r="K569" i="4" s="1"/>
  <c r="I570" i="4"/>
  <c r="J570" i="4" s="1"/>
  <c r="K570" i="4" s="1"/>
  <c r="I571" i="4"/>
  <c r="J571" i="4" s="1"/>
  <c r="K571" i="4" s="1"/>
  <c r="I572" i="4"/>
  <c r="J572" i="4" s="1"/>
  <c r="K572" i="4"/>
  <c r="I573" i="4"/>
  <c r="J573" i="4" s="1"/>
  <c r="K573" i="4" s="1"/>
  <c r="I574" i="4"/>
  <c r="J574" i="4" s="1"/>
  <c r="K574" i="4" s="1"/>
  <c r="I575" i="4"/>
  <c r="J575" i="4"/>
  <c r="K575" i="4" s="1"/>
  <c r="I576" i="4"/>
  <c r="J576" i="4"/>
  <c r="K576" i="4"/>
  <c r="I577" i="4"/>
  <c r="J577" i="4" s="1"/>
  <c r="K577" i="4" s="1"/>
  <c r="I578" i="4"/>
  <c r="J578" i="4"/>
  <c r="K578" i="4" s="1"/>
  <c r="I579" i="4"/>
  <c r="J579" i="4"/>
  <c r="K579" i="4"/>
  <c r="I580" i="4"/>
  <c r="J580" i="4" s="1"/>
  <c r="K580" i="4" s="1"/>
  <c r="I581" i="4"/>
  <c r="J581" i="4"/>
  <c r="K581" i="4" s="1"/>
  <c r="I582" i="4"/>
  <c r="J582" i="4"/>
  <c r="K582" i="4"/>
  <c r="I583" i="4"/>
  <c r="J583" i="4"/>
  <c r="K583" i="4"/>
  <c r="I584" i="4"/>
  <c r="J584" i="4" s="1"/>
  <c r="K584" i="4" s="1"/>
  <c r="I585" i="4"/>
  <c r="J585" i="4"/>
  <c r="K585" i="4" s="1"/>
  <c r="I586" i="4"/>
  <c r="J586" i="4" s="1"/>
  <c r="K586" i="4" s="1"/>
  <c r="I587" i="4"/>
  <c r="J587" i="4" s="1"/>
  <c r="K587" i="4" s="1"/>
  <c r="I588" i="4"/>
  <c r="J588" i="4" s="1"/>
  <c r="K588" i="4"/>
  <c r="I589" i="4"/>
  <c r="J589" i="4" s="1"/>
  <c r="K589" i="4" s="1"/>
  <c r="I590" i="4"/>
  <c r="J590" i="4" s="1"/>
  <c r="K590" i="4" s="1"/>
  <c r="I591" i="4"/>
  <c r="J591" i="4"/>
  <c r="K591" i="4" s="1"/>
  <c r="I592" i="4"/>
  <c r="J592" i="4"/>
  <c r="K592" i="4"/>
  <c r="I593" i="4"/>
  <c r="J593" i="4" s="1"/>
  <c r="K593" i="4" s="1"/>
  <c r="I594" i="4"/>
  <c r="J594" i="4"/>
  <c r="K594" i="4" s="1"/>
  <c r="I595" i="4"/>
  <c r="J595" i="4"/>
  <c r="K595" i="4"/>
  <c r="I596" i="4"/>
  <c r="J596" i="4" s="1"/>
  <c r="K596" i="4" s="1"/>
  <c r="I597" i="4"/>
  <c r="J597" i="4"/>
  <c r="K597" i="4" s="1"/>
  <c r="I598" i="4"/>
  <c r="J598" i="4"/>
  <c r="K598" i="4"/>
  <c r="I599" i="4"/>
  <c r="J599" i="4"/>
  <c r="K599" i="4"/>
  <c r="I600" i="4"/>
  <c r="J600" i="4" s="1"/>
  <c r="K600" i="4" s="1"/>
  <c r="I601" i="4"/>
  <c r="J601" i="4"/>
  <c r="K601" i="4" s="1"/>
  <c r="I602" i="4"/>
  <c r="J602" i="4" s="1"/>
  <c r="K602" i="4" s="1"/>
  <c r="I603" i="4"/>
  <c r="J603" i="4" s="1"/>
  <c r="K603" i="4" s="1"/>
  <c r="I604" i="4"/>
  <c r="J604" i="4" s="1"/>
  <c r="K604" i="4"/>
  <c r="I605" i="4"/>
  <c r="J605" i="4" s="1"/>
  <c r="K605" i="4" s="1"/>
  <c r="I606" i="4"/>
  <c r="J606" i="4" s="1"/>
  <c r="K606" i="4" s="1"/>
  <c r="I607" i="4"/>
  <c r="J607" i="4"/>
  <c r="K607" i="4" s="1"/>
  <c r="I608" i="4"/>
  <c r="J608" i="4"/>
  <c r="K608" i="4"/>
  <c r="I609" i="4"/>
  <c r="J609" i="4" s="1"/>
  <c r="K609" i="4" s="1"/>
  <c r="I610" i="4"/>
  <c r="J610" i="4"/>
  <c r="K610" i="4" s="1"/>
  <c r="I611" i="4"/>
  <c r="J611" i="4"/>
  <c r="K611" i="4"/>
  <c r="I612" i="4"/>
  <c r="J612" i="4" s="1"/>
  <c r="K612" i="4" s="1"/>
  <c r="I613" i="4"/>
  <c r="J613" i="4"/>
  <c r="K613" i="4" s="1"/>
  <c r="I614" i="4"/>
  <c r="J614" i="4"/>
  <c r="K614" i="4"/>
  <c r="I615" i="4"/>
  <c r="J615" i="4"/>
  <c r="K615" i="4"/>
  <c r="I616" i="4"/>
  <c r="J616" i="4" s="1"/>
  <c r="K616" i="4" s="1"/>
  <c r="I617" i="4"/>
  <c r="J617" i="4"/>
  <c r="K617" i="4" s="1"/>
  <c r="I618" i="4"/>
  <c r="J618" i="4" s="1"/>
  <c r="K618" i="4" s="1"/>
  <c r="I619" i="4"/>
  <c r="J619" i="4" s="1"/>
  <c r="K619" i="4" s="1"/>
  <c r="I620" i="4"/>
  <c r="J620" i="4" s="1"/>
  <c r="K620" i="4"/>
  <c r="I621" i="4"/>
  <c r="J621" i="4" s="1"/>
  <c r="K621" i="4" s="1"/>
  <c r="I622" i="4"/>
  <c r="J622" i="4" s="1"/>
  <c r="K622" i="4" s="1"/>
  <c r="I623" i="4"/>
  <c r="J623" i="4"/>
  <c r="K623" i="4" s="1"/>
  <c r="I624" i="4"/>
  <c r="J624" i="4"/>
  <c r="K624" i="4"/>
  <c r="I625" i="4"/>
  <c r="J625" i="4" s="1"/>
  <c r="K625" i="4" s="1"/>
  <c r="I626" i="4"/>
  <c r="J626" i="4"/>
  <c r="K626" i="4" s="1"/>
  <c r="I627" i="4"/>
  <c r="J627" i="4"/>
  <c r="K627" i="4"/>
  <c r="I628" i="4"/>
  <c r="J628" i="4" s="1"/>
  <c r="K628" i="4" s="1"/>
  <c r="I629" i="4"/>
  <c r="J629" i="4"/>
  <c r="K629" i="4" s="1"/>
  <c r="I630" i="4"/>
  <c r="J630" i="4"/>
  <c r="K630" i="4"/>
  <c r="I631" i="4"/>
  <c r="J631" i="4"/>
  <c r="K631" i="4"/>
  <c r="I632" i="4"/>
  <c r="J632" i="4" s="1"/>
  <c r="K632" i="4" s="1"/>
  <c r="I633" i="4"/>
  <c r="J633" i="4"/>
  <c r="K633" i="4" s="1"/>
  <c r="I634" i="4"/>
  <c r="J634" i="4" s="1"/>
  <c r="K634" i="4" s="1"/>
  <c r="I635" i="4"/>
  <c r="J635" i="4" s="1"/>
  <c r="K635" i="4" s="1"/>
  <c r="I636" i="4"/>
  <c r="J636" i="4" s="1"/>
  <c r="K636" i="4"/>
  <c r="I637" i="4"/>
  <c r="J637" i="4" s="1"/>
  <c r="K637" i="4" s="1"/>
  <c r="I638" i="4"/>
  <c r="J638" i="4" s="1"/>
  <c r="K638" i="4" s="1"/>
  <c r="I639" i="4"/>
  <c r="J639" i="4"/>
  <c r="K639" i="4" s="1"/>
  <c r="I640" i="4"/>
  <c r="J640" i="4"/>
  <c r="K640" i="4"/>
  <c r="I641" i="4"/>
  <c r="J641" i="4" s="1"/>
  <c r="K641" i="4" s="1"/>
  <c r="I642" i="4"/>
  <c r="J642" i="4"/>
  <c r="K642" i="4" s="1"/>
  <c r="I643" i="4"/>
  <c r="J643" i="4"/>
  <c r="K643" i="4"/>
  <c r="I644" i="4"/>
  <c r="J644" i="4" s="1"/>
  <c r="K644" i="4" s="1"/>
  <c r="I645" i="4"/>
  <c r="J645" i="4"/>
  <c r="K645" i="4" s="1"/>
  <c r="I646" i="4"/>
  <c r="J646" i="4"/>
  <c r="K646" i="4"/>
  <c r="I647" i="4"/>
  <c r="J647" i="4"/>
  <c r="K647" i="4"/>
  <c r="I648" i="4"/>
  <c r="J648" i="4" s="1"/>
  <c r="K648" i="4" s="1"/>
  <c r="I649" i="4"/>
  <c r="J649" i="4"/>
  <c r="K649" i="4" s="1"/>
  <c r="I650" i="4"/>
  <c r="J650" i="4" s="1"/>
  <c r="K650" i="4" s="1"/>
  <c r="I651" i="4"/>
  <c r="J651" i="4" s="1"/>
  <c r="K651" i="4" s="1"/>
  <c r="I652" i="4"/>
  <c r="J652" i="4" s="1"/>
  <c r="K652" i="4"/>
  <c r="I653" i="4"/>
  <c r="J653" i="4" s="1"/>
  <c r="K653" i="4" s="1"/>
  <c r="I654" i="4"/>
  <c r="J654" i="4" s="1"/>
  <c r="K654" i="4" s="1"/>
  <c r="I655" i="4"/>
  <c r="J655" i="4"/>
  <c r="K655" i="4" s="1"/>
  <c r="I656" i="4"/>
  <c r="J656" i="4"/>
  <c r="K656" i="4"/>
  <c r="I657" i="4"/>
  <c r="J657" i="4" s="1"/>
  <c r="K657" i="4" s="1"/>
  <c r="I658" i="4"/>
  <c r="J658" i="4"/>
  <c r="K658" i="4" s="1"/>
  <c r="I659" i="4"/>
  <c r="J659" i="4"/>
  <c r="K659" i="4"/>
  <c r="I660" i="4"/>
  <c r="J660" i="4" s="1"/>
  <c r="K660" i="4" s="1"/>
  <c r="I661" i="4"/>
  <c r="J661" i="4"/>
  <c r="K661" i="4" s="1"/>
  <c r="I662" i="4"/>
  <c r="J662" i="4"/>
  <c r="K662" i="4"/>
  <c r="I663" i="4"/>
  <c r="J663" i="4"/>
  <c r="K663" i="4"/>
  <c r="I664" i="4"/>
  <c r="J664" i="4" s="1"/>
  <c r="K664" i="4" s="1"/>
  <c r="I665" i="4"/>
  <c r="J665" i="4"/>
  <c r="K665" i="4" s="1"/>
  <c r="I666" i="4"/>
  <c r="J666" i="4" s="1"/>
  <c r="K666" i="4" s="1"/>
  <c r="I667" i="4"/>
  <c r="J667" i="4" s="1"/>
  <c r="K667" i="4" s="1"/>
  <c r="I668" i="4"/>
  <c r="J668" i="4" s="1"/>
  <c r="K668" i="4"/>
  <c r="I669" i="4"/>
  <c r="J669" i="4" s="1"/>
  <c r="K669" i="4" s="1"/>
  <c r="I670" i="4"/>
  <c r="J670" i="4" s="1"/>
  <c r="K670" i="4" s="1"/>
  <c r="I671" i="4"/>
  <c r="J671" i="4"/>
  <c r="K671" i="4" s="1"/>
  <c r="I672" i="4"/>
  <c r="J672" i="4"/>
  <c r="K672" i="4"/>
  <c r="I673" i="4"/>
  <c r="J673" i="4" s="1"/>
  <c r="K673" i="4" s="1"/>
  <c r="I674" i="4"/>
  <c r="J674" i="4"/>
  <c r="K674" i="4" s="1"/>
  <c r="I675" i="4"/>
  <c r="J675" i="4"/>
  <c r="K675" i="4"/>
  <c r="I676" i="4"/>
  <c r="J676" i="4" s="1"/>
  <c r="K676" i="4" s="1"/>
  <c r="I677" i="4"/>
  <c r="J677" i="4"/>
  <c r="K677" i="4" s="1"/>
  <c r="I678" i="4"/>
  <c r="J678" i="4"/>
  <c r="K678" i="4"/>
  <c r="I679" i="4"/>
  <c r="J679" i="4" s="1"/>
  <c r="K679" i="4" s="1"/>
  <c r="I680" i="4"/>
  <c r="J680" i="4" s="1"/>
  <c r="K680" i="4" s="1"/>
  <c r="I681" i="4"/>
  <c r="J681" i="4"/>
  <c r="K681" i="4" s="1"/>
  <c r="I682" i="4"/>
  <c r="J682" i="4"/>
  <c r="K682" i="4"/>
  <c r="I683" i="4"/>
  <c r="J683" i="4" s="1"/>
  <c r="K683" i="4" s="1"/>
  <c r="I684" i="4"/>
  <c r="J684" i="4" s="1"/>
  <c r="K684" i="4" s="1"/>
  <c r="I685" i="4"/>
  <c r="J685" i="4"/>
  <c r="K685" i="4" s="1"/>
  <c r="I686" i="4"/>
  <c r="J686" i="4"/>
  <c r="K686" i="4"/>
  <c r="I687" i="4"/>
  <c r="J687" i="4" s="1"/>
  <c r="K687" i="4" s="1"/>
  <c r="I688" i="4"/>
  <c r="J688" i="4" s="1"/>
  <c r="K688" i="4" s="1"/>
  <c r="I689" i="4"/>
  <c r="J689" i="4"/>
  <c r="K689" i="4" s="1"/>
  <c r="I690" i="4"/>
  <c r="J690" i="4"/>
  <c r="K690" i="4"/>
  <c r="I691" i="4"/>
  <c r="J691" i="4" s="1"/>
  <c r="K691" i="4" s="1"/>
  <c r="I692" i="4"/>
  <c r="J692" i="4" s="1"/>
  <c r="K692" i="4" s="1"/>
  <c r="I693" i="4"/>
  <c r="J693" i="4"/>
  <c r="K693" i="4" s="1"/>
  <c r="I694" i="4"/>
  <c r="J694" i="4"/>
  <c r="K694" i="4"/>
  <c r="I695" i="4"/>
  <c r="J695" i="4" s="1"/>
  <c r="K695" i="4" s="1"/>
  <c r="I696" i="4"/>
  <c r="J696" i="4" s="1"/>
  <c r="K696" i="4" s="1"/>
  <c r="I697" i="4"/>
  <c r="J697" i="4"/>
  <c r="K697" i="4" s="1"/>
  <c r="I698" i="4"/>
  <c r="J698" i="4"/>
  <c r="K698" i="4"/>
  <c r="I699" i="4"/>
  <c r="J699" i="4" s="1"/>
  <c r="K699" i="4" s="1"/>
  <c r="I700" i="4"/>
  <c r="J700" i="4" s="1"/>
  <c r="K700" i="4" s="1"/>
  <c r="I701" i="4"/>
  <c r="J701" i="4"/>
  <c r="K701" i="4" s="1"/>
  <c r="I702" i="4"/>
  <c r="J702" i="4"/>
  <c r="K702" i="4"/>
  <c r="I703" i="4"/>
  <c r="J703" i="4" s="1"/>
  <c r="K703" i="4" s="1"/>
  <c r="I704" i="4"/>
  <c r="J704" i="4" s="1"/>
  <c r="K704" i="4" s="1"/>
  <c r="I705" i="4"/>
  <c r="J705" i="4"/>
  <c r="K705" i="4" s="1"/>
  <c r="I706" i="4"/>
  <c r="J706" i="4"/>
  <c r="K706" i="4"/>
  <c r="I707" i="4"/>
  <c r="J707" i="4" s="1"/>
  <c r="K707" i="4" s="1"/>
  <c r="I708" i="4"/>
  <c r="J708" i="4" s="1"/>
  <c r="K708" i="4" s="1"/>
  <c r="I709" i="4"/>
  <c r="J709" i="4"/>
  <c r="K709" i="4" s="1"/>
  <c r="I710" i="4"/>
  <c r="J710" i="4"/>
  <c r="K710" i="4"/>
  <c r="I711" i="4"/>
  <c r="J711" i="4" s="1"/>
  <c r="K711" i="4" s="1"/>
  <c r="I712" i="4"/>
  <c r="J712" i="4" s="1"/>
  <c r="K712" i="4" s="1"/>
  <c r="I713" i="4"/>
  <c r="J713" i="4"/>
  <c r="K713" i="4" s="1"/>
  <c r="I714" i="4"/>
  <c r="J714" i="4"/>
  <c r="K714" i="4"/>
  <c r="I715" i="4"/>
  <c r="J715" i="4" s="1"/>
  <c r="K715" i="4" s="1"/>
  <c r="I716" i="4"/>
  <c r="J716" i="4" s="1"/>
  <c r="K716" i="4" s="1"/>
  <c r="I717" i="4"/>
  <c r="J717" i="4"/>
  <c r="K717" i="4" s="1"/>
  <c r="I718" i="4"/>
  <c r="J718" i="4"/>
  <c r="K718" i="4"/>
  <c r="I719" i="4"/>
  <c r="J719" i="4" s="1"/>
  <c r="K719" i="4" s="1"/>
  <c r="I720" i="4"/>
  <c r="J720" i="4" s="1"/>
  <c r="K720" i="4" s="1"/>
  <c r="I721" i="4"/>
  <c r="J721" i="4"/>
  <c r="K721" i="4" s="1"/>
  <c r="I722" i="4"/>
  <c r="J722" i="4"/>
  <c r="K722" i="4"/>
  <c r="I723" i="4"/>
  <c r="J723" i="4" s="1"/>
  <c r="K723" i="4" s="1"/>
  <c r="I724" i="4"/>
  <c r="J724" i="4" s="1"/>
  <c r="K724" i="4" s="1"/>
  <c r="I725" i="4"/>
  <c r="J725" i="4"/>
  <c r="K725" i="4" s="1"/>
  <c r="I726" i="4"/>
  <c r="J726" i="4"/>
  <c r="K726" i="4"/>
  <c r="I727" i="4"/>
  <c r="J727" i="4" s="1"/>
  <c r="K727" i="4" s="1"/>
  <c r="I728" i="4"/>
  <c r="J728" i="4" s="1"/>
  <c r="K728" i="4" s="1"/>
  <c r="I729" i="4"/>
  <c r="J729" i="4"/>
  <c r="K729" i="4" s="1"/>
  <c r="I730" i="4"/>
  <c r="J730" i="4"/>
  <c r="K730" i="4"/>
  <c r="I731" i="4"/>
  <c r="J731" i="4" s="1"/>
  <c r="K731" i="4" s="1"/>
  <c r="I732" i="4"/>
  <c r="J732" i="4" s="1"/>
  <c r="K732" i="4" s="1"/>
  <c r="I733" i="4"/>
  <c r="J733" i="4"/>
  <c r="K733" i="4" s="1"/>
  <c r="I734" i="4"/>
  <c r="J734" i="4"/>
  <c r="K734" i="4"/>
  <c r="I735" i="4"/>
  <c r="J735" i="4" s="1"/>
  <c r="K735" i="4" s="1"/>
  <c r="I736" i="4"/>
  <c r="J736" i="4" s="1"/>
  <c r="K736" i="4" s="1"/>
  <c r="I737" i="4"/>
  <c r="J737" i="4"/>
  <c r="K737" i="4" s="1"/>
  <c r="I738" i="4"/>
  <c r="J738" i="4"/>
  <c r="K738" i="4"/>
  <c r="I739" i="4"/>
  <c r="J739" i="4" s="1"/>
  <c r="K739" i="4" s="1"/>
  <c r="I740" i="4"/>
  <c r="J740" i="4" s="1"/>
  <c r="K740" i="4" s="1"/>
  <c r="I741" i="4"/>
  <c r="J741" i="4"/>
  <c r="K741" i="4" s="1"/>
  <c r="I742" i="4"/>
  <c r="J742" i="4"/>
  <c r="K742" i="4"/>
  <c r="I743" i="4"/>
  <c r="J743" i="4" s="1"/>
  <c r="K743" i="4" s="1"/>
  <c r="I744" i="4"/>
  <c r="J744" i="4" s="1"/>
  <c r="K744" i="4" s="1"/>
  <c r="I745" i="4"/>
  <c r="J745" i="4"/>
  <c r="K745" i="4" s="1"/>
  <c r="I746" i="4"/>
  <c r="J746" i="4"/>
  <c r="K746" i="4"/>
  <c r="I747" i="4"/>
  <c r="J747" i="4" s="1"/>
  <c r="K747" i="4" s="1"/>
  <c r="I748" i="4"/>
  <c r="J748" i="4" s="1"/>
  <c r="K748" i="4" s="1"/>
  <c r="I749" i="4"/>
  <c r="J749" i="4"/>
  <c r="K749" i="4" s="1"/>
  <c r="I750" i="4"/>
  <c r="J750" i="4"/>
  <c r="K750" i="4"/>
  <c r="I751" i="4"/>
  <c r="J751" i="4" s="1"/>
  <c r="K751" i="4" s="1"/>
  <c r="I752" i="4"/>
  <c r="J752" i="4" s="1"/>
  <c r="K752" i="4" s="1"/>
  <c r="I753" i="4"/>
  <c r="J753" i="4"/>
  <c r="K753" i="4" s="1"/>
  <c r="I754" i="4"/>
  <c r="J754" i="4"/>
  <c r="K754" i="4"/>
  <c r="I755" i="4"/>
  <c r="J755" i="4" s="1"/>
  <c r="K755" i="4" s="1"/>
  <c r="I756" i="4"/>
  <c r="J756" i="4" s="1"/>
  <c r="K756" i="4" s="1"/>
  <c r="I757" i="4"/>
  <c r="J757" i="4"/>
  <c r="K757" i="4" s="1"/>
  <c r="I758" i="4"/>
  <c r="J758" i="4"/>
  <c r="K758" i="4"/>
  <c r="I759" i="4"/>
  <c r="J759" i="4" s="1"/>
  <c r="K759" i="4" s="1"/>
  <c r="I760" i="4"/>
  <c r="J760" i="4" s="1"/>
  <c r="K760" i="4" s="1"/>
  <c r="I761" i="4"/>
  <c r="J761" i="4"/>
  <c r="K761" i="4" s="1"/>
  <c r="I762" i="4"/>
  <c r="J762" i="4"/>
  <c r="K762" i="4"/>
  <c r="I763" i="4"/>
  <c r="J763" i="4" s="1"/>
  <c r="K763" i="4" s="1"/>
  <c r="I764" i="4"/>
  <c r="J764" i="4" s="1"/>
  <c r="K764" i="4" s="1"/>
  <c r="I765" i="4"/>
  <c r="J765" i="4"/>
  <c r="K765" i="4" s="1"/>
  <c r="I766" i="4"/>
  <c r="J766" i="4"/>
  <c r="K766" i="4"/>
  <c r="I767" i="4"/>
  <c r="J767" i="4" s="1"/>
  <c r="K767" i="4" s="1"/>
  <c r="I768" i="4"/>
  <c r="J768" i="4" s="1"/>
  <c r="K768" i="4" s="1"/>
  <c r="I769" i="4"/>
  <c r="J769" i="4"/>
  <c r="K769" i="4" s="1"/>
  <c r="I770" i="4"/>
  <c r="J770" i="4"/>
  <c r="K770" i="4"/>
  <c r="I771" i="4"/>
  <c r="J771" i="4" s="1"/>
  <c r="K771" i="4" s="1"/>
  <c r="I772" i="4"/>
  <c r="J772" i="4" s="1"/>
  <c r="K772" i="4" s="1"/>
  <c r="I773" i="4"/>
  <c r="J773" i="4"/>
  <c r="K773" i="4" s="1"/>
  <c r="I774" i="4"/>
  <c r="J774" i="4"/>
  <c r="K774" i="4"/>
  <c r="I775" i="4"/>
  <c r="J775" i="4" s="1"/>
  <c r="K775" i="4" s="1"/>
  <c r="I776" i="4"/>
  <c r="J776" i="4" s="1"/>
  <c r="K776" i="4" s="1"/>
  <c r="I777" i="4"/>
  <c r="J777" i="4"/>
  <c r="K777" i="4"/>
  <c r="I778" i="4"/>
  <c r="J778" i="4"/>
  <c r="K778" i="4"/>
  <c r="I779" i="4"/>
  <c r="J779" i="4" s="1"/>
  <c r="K779" i="4" s="1"/>
  <c r="I780" i="4"/>
  <c r="J780" i="4" s="1"/>
  <c r="K780" i="4" s="1"/>
  <c r="I781" i="4"/>
  <c r="J781" i="4"/>
  <c r="K781" i="4" s="1"/>
  <c r="I782" i="4"/>
  <c r="J782" i="4"/>
  <c r="K782" i="4"/>
  <c r="I783" i="4"/>
  <c r="J783" i="4" s="1"/>
  <c r="K783" i="4" s="1"/>
  <c r="I784" i="4"/>
  <c r="J784" i="4" s="1"/>
  <c r="K784" i="4" s="1"/>
  <c r="I785" i="4"/>
  <c r="J785" i="4"/>
  <c r="K785" i="4"/>
  <c r="I786" i="4"/>
  <c r="J786" i="4"/>
  <c r="K786" i="4"/>
  <c r="I787" i="4"/>
  <c r="J787" i="4" s="1"/>
  <c r="K787" i="4" s="1"/>
  <c r="I788" i="4"/>
  <c r="J788" i="4" s="1"/>
  <c r="K788" i="4" s="1"/>
  <c r="I789" i="4"/>
  <c r="J789" i="4"/>
  <c r="K789" i="4" s="1"/>
  <c r="I790" i="4"/>
  <c r="J790" i="4"/>
  <c r="K790" i="4"/>
  <c r="I791" i="4"/>
  <c r="J791" i="4" s="1"/>
  <c r="K791" i="4"/>
  <c r="I792" i="4"/>
  <c r="J792" i="4" s="1"/>
  <c r="K792" i="4" s="1"/>
  <c r="I793" i="4"/>
  <c r="J793" i="4"/>
  <c r="K793" i="4" s="1"/>
  <c r="I794" i="4"/>
  <c r="J794" i="4"/>
  <c r="K794" i="4"/>
  <c r="I795" i="4"/>
  <c r="J795" i="4" s="1"/>
  <c r="K795" i="4" s="1"/>
  <c r="I796" i="4"/>
  <c r="J796" i="4"/>
  <c r="K796" i="4" s="1"/>
  <c r="I797" i="4"/>
  <c r="J797" i="4" s="1"/>
  <c r="K797" i="4" s="1"/>
  <c r="I798" i="4"/>
  <c r="J798" i="4"/>
  <c r="K798" i="4"/>
  <c r="I799" i="4"/>
  <c r="J799" i="4" s="1"/>
  <c r="K799" i="4" s="1"/>
  <c r="I800" i="4"/>
  <c r="J800" i="4" s="1"/>
  <c r="K800" i="4" s="1"/>
  <c r="I801" i="4"/>
  <c r="J801" i="4"/>
  <c r="K801" i="4" s="1"/>
  <c r="I802" i="4"/>
  <c r="J802" i="4"/>
  <c r="K802" i="4"/>
  <c r="I803" i="4"/>
  <c r="J803" i="4" s="1"/>
  <c r="K803" i="4" s="1"/>
  <c r="I804" i="4"/>
  <c r="J804" i="4"/>
  <c r="K804" i="4" s="1"/>
  <c r="I805" i="4"/>
  <c r="J805" i="4" s="1"/>
  <c r="K805" i="4" s="1"/>
  <c r="I806" i="4"/>
  <c r="J806" i="4"/>
  <c r="K806" i="4"/>
  <c r="I807" i="4"/>
  <c r="J807" i="4" s="1"/>
  <c r="K807" i="4"/>
  <c r="I808" i="4"/>
  <c r="J808" i="4" s="1"/>
  <c r="K808" i="4" s="1"/>
  <c r="I809" i="4"/>
  <c r="J809" i="4"/>
  <c r="K809" i="4"/>
  <c r="I810" i="4"/>
  <c r="J810" i="4"/>
  <c r="K810" i="4" s="1"/>
  <c r="I811" i="4"/>
  <c r="J811" i="4" s="1"/>
  <c r="K811" i="4" s="1"/>
  <c r="I812" i="4"/>
  <c r="J812" i="4" s="1"/>
  <c r="K812" i="4" s="1"/>
  <c r="I813" i="4"/>
  <c r="J813" i="4"/>
  <c r="K813" i="4" s="1"/>
  <c r="I814" i="4"/>
  <c r="J814" i="4"/>
  <c r="K814" i="4"/>
  <c r="I815" i="4"/>
  <c r="J815" i="4" s="1"/>
  <c r="K815" i="4"/>
  <c r="I816" i="4"/>
  <c r="J816" i="4" s="1"/>
  <c r="K816" i="4" s="1"/>
  <c r="I817" i="4"/>
  <c r="J817" i="4"/>
  <c r="K817" i="4"/>
  <c r="I818" i="4"/>
  <c r="J818" i="4"/>
  <c r="K818" i="4"/>
  <c r="I819" i="4"/>
  <c r="J819" i="4" s="1"/>
  <c r="K819" i="4" s="1"/>
  <c r="I820" i="4"/>
  <c r="J820" i="4" s="1"/>
  <c r="K820" i="4" s="1"/>
  <c r="I821" i="4"/>
  <c r="J821" i="4"/>
  <c r="K821" i="4"/>
  <c r="I822" i="4"/>
  <c r="J822" i="4"/>
  <c r="K822" i="4"/>
  <c r="I823" i="4"/>
  <c r="J823" i="4" s="1"/>
  <c r="K823" i="4" s="1"/>
  <c r="I824" i="4"/>
  <c r="J824" i="4"/>
  <c r="K824" i="4" s="1"/>
  <c r="I825" i="4"/>
  <c r="J825" i="4"/>
  <c r="K825" i="4"/>
  <c r="I826" i="4"/>
  <c r="J826" i="4"/>
  <c r="K826" i="4" s="1"/>
  <c r="I827" i="4"/>
  <c r="J827" i="4" s="1"/>
  <c r="K827" i="4" s="1"/>
  <c r="I828" i="4"/>
  <c r="J828" i="4"/>
  <c r="K828" i="4" s="1"/>
  <c r="I829" i="4"/>
  <c r="J829" i="4"/>
  <c r="K829" i="4"/>
  <c r="I830" i="4"/>
  <c r="J830" i="4"/>
  <c r="K830" i="4"/>
  <c r="I831" i="4"/>
  <c r="J831" i="4" s="1"/>
  <c r="K831" i="4"/>
  <c r="I832" i="4"/>
  <c r="J832" i="4"/>
  <c r="K832" i="4" s="1"/>
  <c r="I833" i="4"/>
  <c r="J833" i="4"/>
  <c r="K833" i="4" s="1"/>
  <c r="I834" i="4"/>
  <c r="J834" i="4"/>
  <c r="K834" i="4"/>
  <c r="I835" i="4"/>
  <c r="J835" i="4" s="1"/>
  <c r="K835" i="4" s="1"/>
  <c r="I836" i="4"/>
  <c r="J836" i="4"/>
  <c r="K836" i="4" s="1"/>
  <c r="I837" i="4"/>
  <c r="J837" i="4" s="1"/>
  <c r="K837" i="4" s="1"/>
  <c r="I838" i="4"/>
  <c r="J838" i="4"/>
  <c r="K838" i="4"/>
  <c r="I839" i="4"/>
  <c r="J839" i="4" s="1"/>
  <c r="K839" i="4"/>
  <c r="I840" i="4"/>
  <c r="J840" i="4" s="1"/>
  <c r="K840" i="4" s="1"/>
  <c r="I841" i="4"/>
  <c r="J841" i="4"/>
  <c r="K841" i="4"/>
  <c r="I842" i="4"/>
  <c r="J842" i="4"/>
  <c r="K842" i="4"/>
  <c r="I843" i="4"/>
  <c r="J843" i="4" s="1"/>
  <c r="K843" i="4" s="1"/>
  <c r="I844" i="4"/>
  <c r="J844" i="4"/>
  <c r="K844" i="4" s="1"/>
  <c r="I845" i="4"/>
  <c r="J845" i="4"/>
  <c r="K845" i="4" s="1"/>
  <c r="I846" i="4"/>
  <c r="J846" i="4"/>
  <c r="K846" i="4"/>
  <c r="I847" i="4"/>
  <c r="J847" i="4" s="1"/>
  <c r="K847" i="4"/>
  <c r="I848" i="4"/>
  <c r="J848" i="4"/>
  <c r="K848" i="4" s="1"/>
  <c r="I849" i="4"/>
  <c r="J849" i="4"/>
  <c r="K849" i="4"/>
  <c r="I850" i="4"/>
  <c r="J850" i="4"/>
  <c r="K850" i="4"/>
  <c r="I851" i="4"/>
  <c r="J851" i="4" s="1"/>
  <c r="K851" i="4" s="1"/>
  <c r="I852" i="4"/>
  <c r="J852" i="4" s="1"/>
  <c r="K852" i="4" s="1"/>
  <c r="I853" i="4"/>
  <c r="J853" i="4"/>
  <c r="K853" i="4" s="1"/>
  <c r="I854" i="4"/>
  <c r="J854" i="4"/>
  <c r="K854" i="4"/>
  <c r="I855" i="4"/>
  <c r="J855" i="4" s="1"/>
  <c r="K855" i="4" s="1"/>
  <c r="I856" i="4"/>
  <c r="J856" i="4"/>
  <c r="K856" i="4" s="1"/>
  <c r="I857" i="4"/>
  <c r="J857" i="4"/>
  <c r="K857" i="4"/>
  <c r="I858" i="4"/>
  <c r="J858" i="4"/>
  <c r="K858" i="4" s="1"/>
  <c r="I859" i="4"/>
  <c r="J859" i="4" s="1"/>
  <c r="K859" i="4" s="1"/>
  <c r="I860" i="4"/>
  <c r="J860" i="4" s="1"/>
  <c r="K860" i="4" s="1"/>
  <c r="I861" i="4"/>
  <c r="J861" i="4"/>
  <c r="K861" i="4"/>
  <c r="I862" i="4"/>
  <c r="J862" i="4"/>
  <c r="K862" i="4"/>
  <c r="I863" i="4"/>
  <c r="J863" i="4" s="1"/>
  <c r="K863" i="4" s="1"/>
  <c r="I864" i="4"/>
  <c r="J864" i="4"/>
  <c r="K864" i="4" s="1"/>
  <c r="I865" i="4"/>
  <c r="J865" i="4"/>
  <c r="K865" i="4" s="1"/>
  <c r="I866" i="4"/>
  <c r="J866" i="4"/>
  <c r="K866" i="4" s="1"/>
  <c r="I867" i="4"/>
  <c r="J867" i="4" s="1"/>
  <c r="K867" i="4" s="1"/>
  <c r="I868" i="4"/>
  <c r="J868" i="4"/>
  <c r="K868" i="4" s="1"/>
  <c r="I869" i="4"/>
  <c r="J869" i="4" s="1"/>
  <c r="K869" i="4" s="1"/>
  <c r="I870" i="4"/>
  <c r="J870" i="4"/>
  <c r="K870" i="4"/>
  <c r="I871" i="4"/>
  <c r="J871" i="4" s="1"/>
  <c r="K871" i="4"/>
  <c r="I872" i="4"/>
  <c r="J872" i="4" s="1"/>
  <c r="K872" i="4" s="1"/>
  <c r="I873" i="4"/>
  <c r="J873" i="4"/>
  <c r="K873" i="4" s="1"/>
  <c r="I874" i="4"/>
  <c r="J874" i="4"/>
  <c r="K874" i="4"/>
  <c r="I875" i="4"/>
  <c r="J875" i="4" s="1"/>
  <c r="K875" i="4" s="1"/>
  <c r="I876" i="4"/>
  <c r="J876" i="4"/>
  <c r="K876" i="4" s="1"/>
  <c r="I877" i="4"/>
  <c r="J877" i="4" s="1"/>
  <c r="K877" i="4" s="1"/>
  <c r="I878" i="4"/>
  <c r="J878" i="4"/>
  <c r="K878" i="4"/>
  <c r="I879" i="4"/>
  <c r="J879" i="4" s="1"/>
  <c r="K879" i="4"/>
  <c r="I880" i="4"/>
  <c r="J880" i="4" s="1"/>
  <c r="K880" i="4" s="1"/>
  <c r="I881" i="4"/>
  <c r="J881" i="4"/>
  <c r="K881" i="4"/>
  <c r="I882" i="4"/>
  <c r="J882" i="4"/>
  <c r="K882" i="4"/>
  <c r="I883" i="4"/>
  <c r="J883" i="4" s="1"/>
  <c r="K883" i="4" s="1"/>
  <c r="I884" i="4"/>
  <c r="J884" i="4" s="1"/>
  <c r="K884" i="4" s="1"/>
  <c r="I885" i="4"/>
  <c r="J885" i="4"/>
  <c r="K885" i="4"/>
  <c r="I886" i="4"/>
  <c r="J886" i="4"/>
  <c r="K886" i="4"/>
  <c r="I887" i="4"/>
  <c r="J887" i="4" s="1"/>
  <c r="K887" i="4" s="1"/>
  <c r="I888" i="4"/>
  <c r="J888" i="4"/>
  <c r="K888" i="4" s="1"/>
  <c r="I889" i="4"/>
  <c r="J889" i="4" s="1"/>
  <c r="K889" i="4" s="1"/>
  <c r="I890" i="4"/>
  <c r="J890" i="4"/>
  <c r="K890" i="4" s="1"/>
  <c r="I891" i="4"/>
  <c r="J891" i="4" s="1"/>
  <c r="K891" i="4"/>
  <c r="I892" i="4"/>
  <c r="J892" i="4" s="1"/>
  <c r="K892" i="4" s="1"/>
  <c r="I893" i="4"/>
  <c r="J893" i="4"/>
  <c r="K893" i="4" s="1"/>
  <c r="I894" i="4"/>
  <c r="J894" i="4"/>
  <c r="K894" i="4"/>
  <c r="I895" i="4"/>
  <c r="J895" i="4" s="1"/>
  <c r="K895" i="4" s="1"/>
  <c r="I896" i="4"/>
  <c r="J896" i="4"/>
  <c r="K896" i="4" s="1"/>
  <c r="I897" i="4"/>
  <c r="J897" i="4" s="1"/>
  <c r="K897" i="4" s="1"/>
  <c r="I898" i="4"/>
  <c r="J898" i="4"/>
  <c r="K898" i="4" s="1"/>
  <c r="I899" i="4"/>
  <c r="J899" i="4" s="1"/>
  <c r="K899" i="4"/>
  <c r="I900" i="4"/>
  <c r="J900" i="4" s="1"/>
  <c r="K900" i="4" s="1"/>
  <c r="I901" i="4"/>
  <c r="J901" i="4"/>
  <c r="K901" i="4"/>
  <c r="I902" i="4"/>
  <c r="J902" i="4"/>
  <c r="K902" i="4"/>
  <c r="I903" i="4"/>
  <c r="J903" i="4" s="1"/>
  <c r="K903" i="4" s="1"/>
  <c r="I904" i="4"/>
  <c r="J904" i="4"/>
  <c r="K904" i="4" s="1"/>
  <c r="I905" i="4"/>
  <c r="J905" i="4" s="1"/>
  <c r="K905" i="4" s="1"/>
  <c r="I906" i="4"/>
  <c r="J906" i="4"/>
  <c r="K906" i="4" s="1"/>
  <c r="I907" i="4"/>
  <c r="J907" i="4" s="1"/>
  <c r="K907" i="4"/>
  <c r="I908" i="4"/>
  <c r="J908" i="4" s="1"/>
  <c r="K908" i="4" s="1"/>
  <c r="I909" i="4"/>
  <c r="J909" i="4"/>
  <c r="K909" i="4" s="1"/>
  <c r="I910" i="4"/>
  <c r="J910" i="4"/>
  <c r="K910" i="4"/>
  <c r="I911" i="4"/>
  <c r="J911" i="4" s="1"/>
  <c r="K911" i="4" s="1"/>
  <c r="I912" i="4"/>
  <c r="J912" i="4"/>
  <c r="K912" i="4" s="1"/>
  <c r="I913" i="4"/>
  <c r="J913" i="4" s="1"/>
  <c r="K913" i="4" s="1"/>
  <c r="I914" i="4"/>
  <c r="J914" i="4"/>
  <c r="K914" i="4" s="1"/>
  <c r="I915" i="4"/>
  <c r="J915" i="4" s="1"/>
  <c r="K915" i="4"/>
  <c r="I916" i="4"/>
  <c r="J916" i="4" s="1"/>
  <c r="K916" i="4" s="1"/>
  <c r="I917" i="4"/>
  <c r="J917" i="4"/>
  <c r="K917" i="4"/>
  <c r="I918" i="4"/>
  <c r="J918" i="4"/>
  <c r="K918" i="4"/>
  <c r="I919" i="4"/>
  <c r="J919" i="4" s="1"/>
  <c r="K919" i="4" s="1"/>
  <c r="I920" i="4"/>
  <c r="J920" i="4"/>
  <c r="K920" i="4" s="1"/>
  <c r="I921" i="4"/>
  <c r="J921" i="4" s="1"/>
  <c r="K921" i="4" s="1"/>
  <c r="I922" i="4"/>
  <c r="J922" i="4"/>
  <c r="K922" i="4" s="1"/>
  <c r="I923" i="4"/>
  <c r="J923" i="4" s="1"/>
  <c r="K923" i="4"/>
  <c r="I924" i="4"/>
  <c r="J924" i="4" s="1"/>
  <c r="K924" i="4" s="1"/>
  <c r="I925" i="4"/>
  <c r="J925" i="4"/>
  <c r="K925" i="4" s="1"/>
  <c r="I926" i="4"/>
  <c r="J926" i="4"/>
  <c r="K926" i="4"/>
  <c r="I927" i="4"/>
  <c r="J927" i="4" s="1"/>
  <c r="K927" i="4" s="1"/>
  <c r="I928" i="4"/>
  <c r="J928" i="4"/>
  <c r="K928" i="4" s="1"/>
  <c r="I929" i="4"/>
  <c r="J929" i="4" s="1"/>
  <c r="K929" i="4" s="1"/>
  <c r="I930" i="4"/>
  <c r="J930" i="4"/>
  <c r="K930" i="4" s="1"/>
  <c r="I931" i="4"/>
  <c r="J931" i="4" s="1"/>
  <c r="K931" i="4"/>
  <c r="I932" i="4"/>
  <c r="J932" i="4" s="1"/>
  <c r="K932" i="4" s="1"/>
  <c r="I933" i="4"/>
  <c r="J933" i="4"/>
  <c r="K933" i="4"/>
  <c r="I934" i="4"/>
  <c r="J934" i="4"/>
  <c r="K934" i="4"/>
  <c r="I935" i="4"/>
  <c r="J935" i="4" s="1"/>
  <c r="K935" i="4" s="1"/>
  <c r="I936" i="4"/>
  <c r="J936" i="4"/>
  <c r="K936" i="4" s="1"/>
  <c r="I937" i="4"/>
  <c r="J937" i="4" s="1"/>
  <c r="K937" i="4" s="1"/>
  <c r="I938" i="4"/>
  <c r="J938" i="4"/>
  <c r="K938" i="4" s="1"/>
  <c r="I939" i="4"/>
  <c r="J939" i="4" s="1"/>
  <c r="K939" i="4"/>
  <c r="I940" i="4"/>
  <c r="J940" i="4" s="1"/>
  <c r="K940" i="4" s="1"/>
  <c r="I941" i="4"/>
  <c r="J941" i="4"/>
  <c r="K941" i="4" s="1"/>
  <c r="I942" i="4"/>
  <c r="J942" i="4"/>
  <c r="K942" i="4"/>
  <c r="I943" i="4"/>
  <c r="J943" i="4" s="1"/>
  <c r="K943" i="4" s="1"/>
  <c r="I944" i="4"/>
  <c r="J944" i="4"/>
  <c r="K944" i="4" s="1"/>
  <c r="I945" i="4"/>
  <c r="J945" i="4" s="1"/>
  <c r="K945" i="4" s="1"/>
  <c r="I946" i="4"/>
  <c r="J946" i="4"/>
  <c r="K946" i="4" s="1"/>
  <c r="I947" i="4"/>
  <c r="J947" i="4" s="1"/>
  <c r="K947" i="4"/>
  <c r="I948" i="4"/>
  <c r="J948" i="4" s="1"/>
  <c r="K948" i="4" s="1"/>
  <c r="I949" i="4"/>
  <c r="J949" i="4"/>
  <c r="K949" i="4"/>
  <c r="I950" i="4"/>
  <c r="J950" i="4"/>
  <c r="K950" i="4"/>
  <c r="I951" i="4"/>
  <c r="J951" i="4" s="1"/>
  <c r="K951" i="4" s="1"/>
  <c r="I952" i="4"/>
  <c r="J952" i="4"/>
  <c r="K952" i="4" s="1"/>
  <c r="I953" i="4"/>
  <c r="J953" i="4" s="1"/>
  <c r="K953" i="4" s="1"/>
  <c r="I954" i="4"/>
  <c r="J954" i="4"/>
  <c r="K954" i="4" s="1"/>
  <c r="I955" i="4"/>
  <c r="J955" i="4" s="1"/>
  <c r="K955" i="4"/>
  <c r="I956" i="4"/>
  <c r="J956" i="4" s="1"/>
  <c r="K956" i="4" s="1"/>
  <c r="I957" i="4"/>
  <c r="J957" i="4"/>
  <c r="K957" i="4" s="1"/>
  <c r="I958" i="4"/>
  <c r="J958" i="4"/>
  <c r="K958" i="4"/>
  <c r="I959" i="4"/>
  <c r="J959" i="4" s="1"/>
  <c r="K959" i="4" s="1"/>
  <c r="I960" i="4"/>
  <c r="J960" i="4"/>
  <c r="K960" i="4" s="1"/>
  <c r="I961" i="4"/>
  <c r="J961" i="4" s="1"/>
  <c r="K961" i="4" s="1"/>
  <c r="I962" i="4"/>
  <c r="J962" i="4"/>
  <c r="K962" i="4" s="1"/>
  <c r="I963" i="4"/>
  <c r="J963" i="4" s="1"/>
  <c r="K963" i="4"/>
  <c r="I964" i="4"/>
  <c r="J964" i="4" s="1"/>
  <c r="K964" i="4" s="1"/>
  <c r="I965" i="4"/>
  <c r="J965" i="4"/>
  <c r="K965" i="4"/>
  <c r="I966" i="4"/>
  <c r="J966" i="4"/>
  <c r="K966" i="4"/>
  <c r="I967" i="4"/>
  <c r="J967" i="4" s="1"/>
  <c r="K967" i="4" s="1"/>
  <c r="I968" i="4"/>
  <c r="J968" i="4"/>
  <c r="K968" i="4" s="1"/>
  <c r="I969" i="4"/>
  <c r="J969" i="4" s="1"/>
  <c r="K969" i="4" s="1"/>
  <c r="I970" i="4"/>
  <c r="J970" i="4"/>
  <c r="K970" i="4" s="1"/>
  <c r="I971" i="4"/>
  <c r="J971" i="4" s="1"/>
  <c r="K971" i="4"/>
  <c r="I972" i="4"/>
  <c r="J972" i="4" s="1"/>
  <c r="K972" i="4" s="1"/>
  <c r="I973" i="4"/>
  <c r="J973" i="4"/>
  <c r="K973" i="4" s="1"/>
  <c r="I974" i="4"/>
  <c r="J974" i="4"/>
  <c r="K974" i="4"/>
  <c r="I975" i="4"/>
  <c r="J975" i="4" s="1"/>
  <c r="K975" i="4" s="1"/>
  <c r="I976" i="4"/>
  <c r="J976" i="4"/>
  <c r="K976" i="4" s="1"/>
  <c r="I977" i="4"/>
  <c r="J977" i="4" s="1"/>
  <c r="K977" i="4" s="1"/>
  <c r="I978" i="4"/>
  <c r="J978" i="4"/>
  <c r="K978" i="4" s="1"/>
  <c r="I979" i="4"/>
  <c r="J979" i="4" s="1"/>
  <c r="K979" i="4"/>
  <c r="I980" i="4"/>
  <c r="J980" i="4" s="1"/>
  <c r="K980" i="4" s="1"/>
  <c r="I981" i="4"/>
  <c r="J981" i="4"/>
  <c r="K981" i="4"/>
  <c r="I982" i="4"/>
  <c r="J982" i="4"/>
  <c r="K982" i="4"/>
  <c r="I983" i="4"/>
  <c r="J983" i="4" s="1"/>
  <c r="K983" i="4" s="1"/>
  <c r="I984" i="4"/>
  <c r="J984" i="4"/>
  <c r="K984" i="4" s="1"/>
  <c r="I985" i="4"/>
  <c r="J985" i="4" s="1"/>
  <c r="K985" i="4" s="1"/>
  <c r="I986" i="4"/>
  <c r="J986" i="4"/>
  <c r="K986" i="4" s="1"/>
  <c r="I987" i="4"/>
  <c r="J987" i="4" s="1"/>
  <c r="K987" i="4"/>
  <c r="I988" i="4"/>
  <c r="J988" i="4" s="1"/>
  <c r="K988" i="4" s="1"/>
  <c r="I989" i="4"/>
  <c r="J989" i="4"/>
  <c r="K989" i="4" s="1"/>
  <c r="I990" i="4"/>
  <c r="J990" i="4"/>
  <c r="K990" i="4"/>
  <c r="I991" i="4"/>
  <c r="J991" i="4" s="1"/>
  <c r="K991" i="4" s="1"/>
  <c r="I992" i="4"/>
  <c r="J992" i="4"/>
  <c r="K992" i="4" s="1"/>
  <c r="I993" i="4"/>
  <c r="J993" i="4" s="1"/>
  <c r="K993" i="4" s="1"/>
  <c r="I994" i="4"/>
  <c r="J994" i="4"/>
  <c r="K994" i="4" s="1"/>
  <c r="I995" i="4"/>
  <c r="J995" i="4" s="1"/>
  <c r="K995" i="4"/>
  <c r="I996" i="4"/>
  <c r="J996" i="4" s="1"/>
  <c r="K996" i="4" s="1"/>
  <c r="I997" i="4"/>
  <c r="J997" i="4"/>
  <c r="K997" i="4"/>
  <c r="I998" i="4"/>
  <c r="J998" i="4"/>
  <c r="K998" i="4"/>
  <c r="I999" i="4"/>
  <c r="J999" i="4" s="1"/>
  <c r="K999" i="4" s="1"/>
  <c r="I1000" i="4"/>
  <c r="J1000" i="4"/>
  <c r="K1000" i="4" s="1"/>
  <c r="I1001" i="4"/>
  <c r="J1001" i="4" s="1"/>
  <c r="K1001" i="4" s="1"/>
  <c r="I1002" i="4"/>
  <c r="J1002" i="4"/>
  <c r="K1002" i="4" s="1"/>
  <c r="I1003" i="4"/>
  <c r="J1003" i="4" s="1"/>
  <c r="K1003" i="4"/>
  <c r="I1004" i="4"/>
  <c r="J1004" i="4" s="1"/>
  <c r="K1004" i="4" s="1"/>
  <c r="J448" i="4"/>
  <c r="K448" i="4"/>
  <c r="J326" i="4"/>
  <c r="K326" i="4" s="1"/>
  <c r="J302" i="4"/>
  <c r="K302" i="4"/>
  <c r="J246" i="4"/>
  <c r="K246" i="4" s="1"/>
  <c r="J206" i="4"/>
  <c r="K206" i="4" s="1"/>
  <c r="J182" i="4"/>
  <c r="K182" i="4" s="1"/>
  <c r="J145" i="4"/>
  <c r="K145" i="4" s="1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6" i="4"/>
  <c r="L197" i="4"/>
  <c r="L198" i="4"/>
  <c r="L199" i="4"/>
  <c r="L200" i="4"/>
  <c r="L201" i="4"/>
  <c r="L202" i="4"/>
  <c r="L203" i="4"/>
  <c r="L204" i="4"/>
  <c r="L205" i="4"/>
  <c r="L206" i="4"/>
  <c r="L207" i="4"/>
  <c r="L208" i="4"/>
  <c r="L209" i="4"/>
  <c r="L210" i="4"/>
  <c r="L211" i="4"/>
  <c r="L212" i="4"/>
  <c r="L213" i="4"/>
  <c r="L214" i="4"/>
  <c r="L215" i="4"/>
  <c r="L216" i="4"/>
  <c r="L217" i="4"/>
  <c r="L218" i="4"/>
  <c r="L219" i="4"/>
  <c r="L220" i="4"/>
  <c r="L221" i="4"/>
  <c r="L222" i="4"/>
  <c r="L223" i="4"/>
  <c r="L224" i="4"/>
  <c r="L225" i="4"/>
  <c r="L226" i="4"/>
  <c r="L227" i="4"/>
  <c r="L228" i="4"/>
  <c r="L229" i="4"/>
  <c r="L230" i="4"/>
  <c r="L231" i="4"/>
  <c r="L232" i="4"/>
  <c r="L233" i="4"/>
  <c r="L234" i="4"/>
  <c r="L235" i="4"/>
  <c r="L236" i="4"/>
  <c r="L237" i="4"/>
  <c r="L238" i="4"/>
  <c r="L239" i="4"/>
  <c r="L240" i="4"/>
  <c r="L241" i="4"/>
  <c r="L242" i="4"/>
  <c r="L243" i="4"/>
  <c r="L244" i="4"/>
  <c r="L245" i="4"/>
  <c r="L246" i="4"/>
  <c r="L247" i="4"/>
  <c r="L248" i="4"/>
  <c r="L249" i="4"/>
  <c r="L250" i="4"/>
  <c r="L251" i="4"/>
  <c r="L252" i="4"/>
  <c r="L253" i="4"/>
  <c r="L254" i="4"/>
  <c r="L255" i="4"/>
  <c r="L256" i="4"/>
  <c r="L257" i="4"/>
  <c r="L258" i="4"/>
  <c r="L259" i="4"/>
  <c r="L260" i="4"/>
  <c r="L261" i="4"/>
  <c r="L262" i="4"/>
  <c r="L263" i="4"/>
  <c r="L264" i="4"/>
  <c r="L265" i="4"/>
  <c r="L266" i="4"/>
  <c r="L267" i="4"/>
  <c r="L268" i="4"/>
  <c r="L269" i="4"/>
  <c r="L270" i="4"/>
  <c r="L271" i="4"/>
  <c r="L272" i="4"/>
  <c r="L273" i="4"/>
  <c r="L274" i="4"/>
  <c r="L275" i="4"/>
  <c r="L276" i="4"/>
  <c r="L277" i="4"/>
  <c r="L278" i="4"/>
  <c r="L279" i="4"/>
  <c r="L280" i="4"/>
  <c r="L281" i="4"/>
  <c r="L282" i="4"/>
  <c r="L283" i="4"/>
  <c r="L284" i="4"/>
  <c r="L285" i="4"/>
  <c r="L286" i="4"/>
  <c r="L287" i="4"/>
  <c r="L288" i="4"/>
  <c r="L289" i="4"/>
  <c r="L290" i="4"/>
  <c r="L291" i="4"/>
  <c r="L292" i="4"/>
  <c r="L293" i="4"/>
  <c r="L294" i="4"/>
  <c r="L295" i="4"/>
  <c r="L296" i="4"/>
  <c r="L297" i="4"/>
  <c r="L298" i="4"/>
  <c r="L299" i="4"/>
  <c r="L300" i="4"/>
  <c r="L301" i="4"/>
  <c r="L302" i="4"/>
  <c r="L303" i="4"/>
  <c r="L304" i="4"/>
  <c r="L305" i="4"/>
  <c r="L306" i="4"/>
  <c r="L307" i="4"/>
  <c r="L308" i="4"/>
  <c r="L309" i="4"/>
  <c r="L310" i="4"/>
  <c r="L311" i="4"/>
  <c r="L312" i="4"/>
  <c r="L313" i="4"/>
  <c r="L314" i="4"/>
  <c r="L315" i="4"/>
  <c r="L316" i="4"/>
  <c r="L317" i="4"/>
  <c r="L318" i="4"/>
  <c r="L319" i="4"/>
  <c r="L320" i="4"/>
  <c r="L321" i="4"/>
  <c r="L322" i="4"/>
  <c r="L323" i="4"/>
  <c r="L324" i="4"/>
  <c r="L325" i="4"/>
  <c r="L326" i="4"/>
  <c r="L327" i="4"/>
  <c r="L328" i="4"/>
  <c r="L329" i="4"/>
  <c r="L330" i="4"/>
  <c r="L331" i="4"/>
  <c r="L332" i="4"/>
  <c r="L333" i="4"/>
  <c r="L334" i="4"/>
  <c r="L335" i="4"/>
  <c r="L336" i="4"/>
  <c r="L337" i="4"/>
  <c r="L338" i="4"/>
  <c r="L339" i="4"/>
  <c r="L340" i="4"/>
  <c r="L341" i="4"/>
  <c r="L342" i="4"/>
  <c r="L343" i="4"/>
  <c r="L344" i="4"/>
  <c r="L345" i="4"/>
  <c r="L346" i="4"/>
  <c r="L347" i="4"/>
  <c r="L348" i="4"/>
  <c r="L349" i="4"/>
  <c r="L350" i="4"/>
  <c r="L351" i="4"/>
  <c r="L352" i="4"/>
  <c r="L353" i="4"/>
  <c r="L354" i="4"/>
  <c r="L355" i="4"/>
  <c r="L356" i="4"/>
  <c r="L357" i="4"/>
  <c r="L358" i="4"/>
  <c r="L359" i="4"/>
  <c r="L360" i="4"/>
  <c r="L361" i="4"/>
  <c r="L362" i="4"/>
  <c r="L363" i="4"/>
  <c r="L364" i="4"/>
  <c r="L365" i="4"/>
  <c r="L366" i="4"/>
  <c r="L367" i="4"/>
  <c r="L368" i="4"/>
  <c r="L369" i="4"/>
  <c r="L370" i="4"/>
  <c r="L371" i="4"/>
  <c r="L372" i="4"/>
  <c r="L373" i="4"/>
  <c r="L374" i="4"/>
  <c r="L375" i="4"/>
  <c r="L376" i="4"/>
  <c r="L377" i="4"/>
  <c r="L378" i="4"/>
  <c r="L379" i="4"/>
  <c r="L380" i="4"/>
  <c r="L381" i="4"/>
  <c r="L382" i="4"/>
  <c r="L383" i="4"/>
  <c r="L384" i="4"/>
  <c r="L385" i="4"/>
  <c r="L386" i="4"/>
  <c r="L387" i="4"/>
  <c r="L388" i="4"/>
  <c r="L389" i="4"/>
  <c r="L390" i="4"/>
  <c r="L391" i="4"/>
  <c r="L392" i="4"/>
  <c r="L393" i="4"/>
  <c r="L394" i="4"/>
  <c r="L395" i="4"/>
  <c r="L396" i="4"/>
  <c r="L397" i="4"/>
  <c r="L398" i="4"/>
  <c r="L399" i="4"/>
  <c r="L400" i="4"/>
  <c r="L401" i="4"/>
  <c r="L402" i="4"/>
  <c r="L403" i="4"/>
  <c r="L404" i="4"/>
  <c r="L405" i="4"/>
  <c r="L406" i="4"/>
  <c r="L407" i="4"/>
  <c r="L408" i="4"/>
  <c r="L409" i="4"/>
  <c r="L410" i="4"/>
  <c r="L411" i="4"/>
  <c r="L412" i="4"/>
  <c r="L413" i="4"/>
  <c r="L414" i="4"/>
  <c r="L415" i="4"/>
  <c r="L416" i="4"/>
  <c r="L417" i="4"/>
  <c r="L418" i="4"/>
  <c r="L419" i="4"/>
  <c r="L420" i="4"/>
  <c r="L421" i="4"/>
  <c r="L422" i="4"/>
  <c r="L423" i="4"/>
  <c r="L424" i="4"/>
  <c r="L425" i="4"/>
  <c r="L426" i="4"/>
  <c r="L427" i="4"/>
  <c r="L428" i="4"/>
  <c r="L429" i="4"/>
  <c r="L430" i="4"/>
  <c r="L431" i="4"/>
  <c r="L432" i="4"/>
  <c r="L433" i="4"/>
  <c r="L434" i="4"/>
  <c r="L435" i="4"/>
  <c r="L436" i="4"/>
  <c r="L437" i="4"/>
  <c r="L438" i="4"/>
  <c r="L439" i="4"/>
  <c r="L440" i="4"/>
  <c r="L441" i="4"/>
  <c r="L442" i="4"/>
  <c r="L443" i="4"/>
  <c r="L444" i="4"/>
  <c r="L445" i="4"/>
  <c r="L446" i="4"/>
  <c r="L447" i="4"/>
  <c r="L448" i="4"/>
  <c r="L449" i="4"/>
  <c r="L450" i="4"/>
  <c r="L451" i="4"/>
  <c r="L452" i="4"/>
  <c r="L453" i="4"/>
  <c r="L454" i="4"/>
  <c r="L455" i="4"/>
  <c r="L456" i="4"/>
  <c r="L457" i="4"/>
  <c r="L458" i="4"/>
  <c r="L459" i="4"/>
  <c r="L460" i="4"/>
  <c r="L461" i="4"/>
  <c r="L462" i="4"/>
  <c r="L463" i="4"/>
  <c r="L464" i="4"/>
  <c r="L465" i="4"/>
  <c r="L466" i="4"/>
  <c r="L467" i="4"/>
  <c r="L468" i="4"/>
  <c r="L469" i="4"/>
  <c r="L470" i="4"/>
  <c r="L471" i="4"/>
  <c r="L472" i="4"/>
  <c r="L473" i="4"/>
  <c r="L474" i="4"/>
  <c r="L475" i="4"/>
  <c r="L476" i="4"/>
  <c r="L477" i="4"/>
  <c r="L478" i="4"/>
  <c r="L479" i="4"/>
  <c r="L480" i="4"/>
  <c r="L481" i="4"/>
  <c r="L482" i="4"/>
  <c r="L483" i="4"/>
  <c r="L484" i="4"/>
  <c r="L485" i="4"/>
  <c r="L486" i="4"/>
  <c r="L487" i="4"/>
  <c r="L488" i="4"/>
  <c r="L489" i="4"/>
  <c r="L490" i="4"/>
  <c r="L491" i="4"/>
  <c r="L492" i="4"/>
  <c r="L493" i="4"/>
  <c r="L494" i="4"/>
  <c r="L495" i="4"/>
  <c r="L496" i="4"/>
  <c r="L497" i="4"/>
  <c r="L498" i="4"/>
  <c r="L499" i="4"/>
  <c r="L500" i="4"/>
  <c r="L501" i="4"/>
  <c r="L502" i="4"/>
  <c r="L503" i="4"/>
  <c r="L504" i="4"/>
  <c r="L505" i="4"/>
  <c r="L506" i="4"/>
  <c r="L507" i="4"/>
  <c r="L508" i="4"/>
  <c r="L509" i="4"/>
  <c r="L510" i="4"/>
  <c r="L511" i="4"/>
  <c r="L512" i="4"/>
  <c r="L513" i="4"/>
  <c r="L514" i="4"/>
  <c r="L515" i="4"/>
  <c r="L516" i="4"/>
  <c r="L517" i="4"/>
  <c r="L518" i="4"/>
  <c r="L519" i="4"/>
  <c r="L520" i="4"/>
  <c r="L521" i="4"/>
  <c r="L522" i="4"/>
  <c r="L523" i="4"/>
  <c r="L524" i="4"/>
  <c r="L525" i="4"/>
  <c r="L526" i="4"/>
  <c r="L527" i="4"/>
  <c r="L528" i="4"/>
  <c r="L529" i="4"/>
  <c r="L530" i="4"/>
  <c r="L531" i="4"/>
  <c r="L532" i="4"/>
  <c r="L533" i="4"/>
  <c r="L534" i="4"/>
  <c r="L535" i="4"/>
  <c r="L536" i="4"/>
  <c r="L537" i="4"/>
  <c r="L538" i="4"/>
  <c r="L539" i="4"/>
  <c r="L540" i="4"/>
  <c r="L541" i="4"/>
  <c r="L542" i="4"/>
  <c r="L543" i="4"/>
  <c r="L544" i="4"/>
  <c r="L545" i="4"/>
  <c r="L546" i="4"/>
  <c r="L547" i="4"/>
  <c r="L548" i="4"/>
  <c r="L549" i="4"/>
  <c r="L550" i="4"/>
  <c r="L551" i="4"/>
  <c r="L552" i="4"/>
  <c r="L553" i="4"/>
  <c r="L554" i="4"/>
  <c r="L555" i="4"/>
  <c r="L556" i="4"/>
  <c r="L557" i="4"/>
  <c r="L558" i="4"/>
  <c r="L559" i="4"/>
  <c r="L560" i="4"/>
  <c r="L561" i="4"/>
  <c r="L562" i="4"/>
  <c r="L563" i="4"/>
  <c r="L564" i="4"/>
  <c r="L565" i="4"/>
  <c r="L566" i="4"/>
  <c r="L567" i="4"/>
  <c r="L568" i="4"/>
  <c r="L569" i="4"/>
  <c r="L570" i="4"/>
  <c r="L571" i="4"/>
  <c r="L572" i="4"/>
  <c r="L573" i="4"/>
  <c r="L574" i="4"/>
  <c r="L575" i="4"/>
  <c r="L576" i="4"/>
  <c r="L577" i="4"/>
  <c r="L578" i="4"/>
  <c r="L579" i="4"/>
  <c r="L580" i="4"/>
  <c r="L581" i="4"/>
  <c r="L582" i="4"/>
  <c r="L583" i="4"/>
  <c r="L584" i="4"/>
  <c r="L585" i="4"/>
  <c r="L586" i="4"/>
  <c r="L587" i="4"/>
  <c r="L588" i="4"/>
  <c r="L589" i="4"/>
  <c r="L590" i="4"/>
  <c r="L591" i="4"/>
  <c r="L592" i="4"/>
  <c r="L593" i="4"/>
  <c r="L594" i="4"/>
  <c r="L595" i="4"/>
  <c r="L596" i="4"/>
  <c r="L597" i="4"/>
  <c r="L598" i="4"/>
  <c r="L599" i="4"/>
  <c r="L600" i="4"/>
  <c r="L601" i="4"/>
  <c r="L602" i="4"/>
  <c r="L603" i="4"/>
  <c r="L604" i="4"/>
  <c r="L605" i="4"/>
  <c r="L606" i="4"/>
  <c r="L607" i="4"/>
  <c r="L608" i="4"/>
  <c r="L609" i="4"/>
  <c r="L610" i="4"/>
  <c r="L611" i="4"/>
  <c r="L612" i="4"/>
  <c r="L613" i="4"/>
  <c r="L614" i="4"/>
  <c r="L615" i="4"/>
  <c r="L616" i="4"/>
  <c r="L617" i="4"/>
  <c r="L618" i="4"/>
  <c r="L619" i="4"/>
  <c r="L620" i="4"/>
  <c r="L621" i="4"/>
  <c r="L622" i="4"/>
  <c r="L623" i="4"/>
  <c r="L624" i="4"/>
  <c r="L625" i="4"/>
  <c r="L626" i="4"/>
  <c r="L627" i="4"/>
  <c r="L628" i="4"/>
  <c r="L629" i="4"/>
  <c r="L630" i="4"/>
  <c r="L631" i="4"/>
  <c r="L632" i="4"/>
  <c r="L633" i="4"/>
  <c r="L634" i="4"/>
  <c r="L635" i="4"/>
  <c r="L636" i="4"/>
  <c r="L637" i="4"/>
  <c r="L638" i="4"/>
  <c r="L639" i="4"/>
  <c r="L640" i="4"/>
  <c r="L641" i="4"/>
  <c r="L642" i="4"/>
  <c r="L643" i="4"/>
  <c r="L644" i="4"/>
  <c r="L645" i="4"/>
  <c r="L646" i="4"/>
  <c r="L647" i="4"/>
  <c r="L648" i="4"/>
  <c r="L649" i="4"/>
  <c r="L650" i="4"/>
  <c r="L651" i="4"/>
  <c r="L652" i="4"/>
  <c r="L653" i="4"/>
  <c r="L654" i="4"/>
  <c r="L655" i="4"/>
  <c r="L656" i="4"/>
  <c r="L657" i="4"/>
  <c r="L658" i="4"/>
  <c r="L659" i="4"/>
  <c r="L660" i="4"/>
  <c r="L661" i="4"/>
  <c r="L662" i="4"/>
  <c r="L663" i="4"/>
  <c r="L664" i="4"/>
  <c r="L665" i="4"/>
  <c r="L666" i="4"/>
  <c r="L667" i="4"/>
  <c r="L668" i="4"/>
  <c r="L669" i="4"/>
  <c r="L670" i="4"/>
  <c r="L671" i="4"/>
  <c r="L672" i="4"/>
  <c r="L673" i="4"/>
  <c r="L674" i="4"/>
  <c r="L675" i="4"/>
  <c r="L676" i="4"/>
  <c r="L677" i="4"/>
  <c r="L678" i="4"/>
  <c r="L679" i="4"/>
  <c r="L680" i="4"/>
  <c r="L681" i="4"/>
  <c r="L682" i="4"/>
  <c r="L683" i="4"/>
  <c r="L684" i="4"/>
  <c r="L685" i="4"/>
  <c r="L686" i="4"/>
  <c r="L687" i="4"/>
  <c r="L688" i="4"/>
  <c r="L689" i="4"/>
  <c r="L690" i="4"/>
  <c r="L691" i="4"/>
  <c r="L692" i="4"/>
  <c r="L693" i="4"/>
  <c r="L694" i="4"/>
  <c r="L695" i="4"/>
  <c r="L696" i="4"/>
  <c r="L697" i="4"/>
  <c r="L698" i="4"/>
  <c r="L699" i="4"/>
  <c r="L700" i="4"/>
  <c r="L701" i="4"/>
  <c r="L702" i="4"/>
  <c r="L703" i="4"/>
  <c r="L704" i="4"/>
  <c r="L705" i="4"/>
  <c r="L706" i="4"/>
  <c r="L707" i="4"/>
  <c r="L708" i="4"/>
  <c r="L709" i="4"/>
  <c r="L710" i="4"/>
  <c r="L711" i="4"/>
  <c r="L712" i="4"/>
  <c r="L713" i="4"/>
  <c r="L714" i="4"/>
  <c r="L715" i="4"/>
  <c r="L716" i="4"/>
  <c r="L717" i="4"/>
  <c r="L718" i="4"/>
  <c r="L719" i="4"/>
  <c r="L720" i="4"/>
  <c r="L721" i="4"/>
  <c r="L722" i="4"/>
  <c r="L723" i="4"/>
  <c r="L724" i="4"/>
  <c r="L725" i="4"/>
  <c r="L726" i="4"/>
  <c r="L727" i="4"/>
  <c r="L728" i="4"/>
  <c r="L729" i="4"/>
  <c r="L730" i="4"/>
  <c r="L731" i="4"/>
  <c r="L732" i="4"/>
  <c r="L733" i="4"/>
  <c r="L734" i="4"/>
  <c r="L735" i="4"/>
  <c r="L736" i="4"/>
  <c r="L737" i="4"/>
  <c r="L738" i="4"/>
  <c r="L739" i="4"/>
  <c r="L740" i="4"/>
  <c r="L741" i="4"/>
  <c r="L742" i="4"/>
  <c r="L743" i="4"/>
  <c r="L744" i="4"/>
  <c r="L745" i="4"/>
  <c r="L746" i="4"/>
  <c r="L747" i="4"/>
  <c r="L748" i="4"/>
  <c r="L749" i="4"/>
  <c r="L750" i="4"/>
  <c r="L751" i="4"/>
  <c r="L752" i="4"/>
  <c r="L753" i="4"/>
  <c r="L754" i="4"/>
  <c r="L755" i="4"/>
  <c r="L756" i="4"/>
  <c r="L757" i="4"/>
  <c r="L758" i="4"/>
  <c r="L759" i="4"/>
  <c r="L760" i="4"/>
  <c r="L761" i="4"/>
  <c r="L762" i="4"/>
  <c r="L763" i="4"/>
  <c r="L764" i="4"/>
  <c r="L765" i="4"/>
  <c r="L766" i="4"/>
  <c r="L767" i="4"/>
  <c r="L768" i="4"/>
  <c r="L769" i="4"/>
  <c r="L770" i="4"/>
  <c r="L771" i="4"/>
  <c r="L772" i="4"/>
  <c r="L773" i="4"/>
  <c r="L774" i="4"/>
  <c r="L775" i="4"/>
  <c r="L776" i="4"/>
  <c r="L777" i="4"/>
  <c r="L778" i="4"/>
  <c r="L779" i="4"/>
  <c r="L780" i="4"/>
  <c r="L781" i="4"/>
  <c r="L782" i="4"/>
  <c r="L783" i="4"/>
  <c r="L784" i="4"/>
  <c r="L785" i="4"/>
  <c r="L786" i="4"/>
  <c r="L787" i="4"/>
  <c r="L788" i="4"/>
  <c r="L789" i="4"/>
  <c r="L790" i="4"/>
  <c r="L791" i="4"/>
  <c r="L792" i="4"/>
  <c r="L793" i="4"/>
  <c r="L794" i="4"/>
  <c r="L795" i="4"/>
  <c r="L796" i="4"/>
  <c r="L797" i="4"/>
  <c r="L798" i="4"/>
  <c r="L799" i="4"/>
  <c r="L800" i="4"/>
  <c r="L801" i="4"/>
  <c r="L802" i="4"/>
  <c r="L803" i="4"/>
  <c r="L804" i="4"/>
  <c r="L805" i="4"/>
  <c r="L806" i="4"/>
  <c r="L807" i="4"/>
  <c r="L808" i="4"/>
  <c r="L809" i="4"/>
  <c r="L810" i="4"/>
  <c r="L811" i="4"/>
  <c r="L812" i="4"/>
  <c r="L813" i="4"/>
  <c r="L814" i="4"/>
  <c r="L815" i="4"/>
  <c r="L816" i="4"/>
  <c r="L817" i="4"/>
  <c r="L818" i="4"/>
  <c r="L819" i="4"/>
  <c r="L820" i="4"/>
  <c r="L821" i="4"/>
  <c r="L822" i="4"/>
  <c r="L823" i="4"/>
  <c r="L824" i="4"/>
  <c r="L825" i="4"/>
  <c r="L826" i="4"/>
  <c r="L827" i="4"/>
  <c r="L828" i="4"/>
  <c r="L829" i="4"/>
  <c r="L830" i="4"/>
  <c r="L831" i="4"/>
  <c r="L832" i="4"/>
  <c r="L833" i="4"/>
  <c r="L834" i="4"/>
  <c r="L835" i="4"/>
  <c r="L836" i="4"/>
  <c r="L837" i="4"/>
  <c r="L838" i="4"/>
  <c r="L839" i="4"/>
  <c r="L840" i="4"/>
  <c r="L841" i="4"/>
  <c r="L842" i="4"/>
  <c r="L843" i="4"/>
  <c r="L844" i="4"/>
  <c r="L845" i="4"/>
  <c r="L846" i="4"/>
  <c r="L847" i="4"/>
  <c r="L848" i="4"/>
  <c r="L849" i="4"/>
  <c r="L850" i="4"/>
  <c r="L851" i="4"/>
  <c r="L852" i="4"/>
  <c r="L853" i="4"/>
  <c r="L854" i="4"/>
  <c r="L855" i="4"/>
  <c r="L856" i="4"/>
  <c r="L857" i="4"/>
  <c r="L858" i="4"/>
  <c r="L859" i="4"/>
  <c r="L860" i="4"/>
  <c r="L861" i="4"/>
  <c r="L862" i="4"/>
  <c r="L863" i="4"/>
  <c r="L864" i="4"/>
  <c r="L865" i="4"/>
  <c r="L866" i="4"/>
  <c r="L867" i="4"/>
  <c r="L868" i="4"/>
  <c r="L869" i="4"/>
  <c r="L870" i="4"/>
  <c r="L871" i="4"/>
  <c r="L872" i="4"/>
  <c r="L873" i="4"/>
  <c r="L874" i="4"/>
  <c r="L875" i="4"/>
  <c r="L876" i="4"/>
  <c r="L877" i="4"/>
  <c r="L878" i="4"/>
  <c r="L879" i="4"/>
  <c r="L880" i="4"/>
  <c r="L881" i="4"/>
  <c r="L882" i="4"/>
  <c r="L883" i="4"/>
  <c r="L884" i="4"/>
  <c r="L885" i="4"/>
  <c r="L886" i="4"/>
  <c r="L887" i="4"/>
  <c r="L888" i="4"/>
  <c r="L889" i="4"/>
  <c r="L890" i="4"/>
  <c r="L891" i="4"/>
  <c r="L892" i="4"/>
  <c r="L893" i="4"/>
  <c r="L894" i="4"/>
  <c r="L895" i="4"/>
  <c r="L896" i="4"/>
  <c r="L897" i="4"/>
  <c r="L898" i="4"/>
  <c r="L899" i="4"/>
  <c r="L900" i="4"/>
  <c r="L901" i="4"/>
  <c r="L902" i="4"/>
  <c r="L903" i="4"/>
  <c r="L904" i="4"/>
  <c r="L905" i="4"/>
  <c r="L906" i="4"/>
  <c r="L907" i="4"/>
  <c r="L908" i="4"/>
  <c r="L909" i="4"/>
  <c r="L910" i="4"/>
  <c r="L911" i="4"/>
  <c r="L912" i="4"/>
  <c r="L913" i="4"/>
  <c r="L914" i="4"/>
  <c r="L915" i="4"/>
  <c r="L916" i="4"/>
  <c r="L917" i="4"/>
  <c r="L918" i="4"/>
  <c r="L919" i="4"/>
  <c r="L920" i="4"/>
  <c r="L921" i="4"/>
  <c r="L922" i="4"/>
  <c r="L923" i="4"/>
  <c r="L924" i="4"/>
  <c r="L925" i="4"/>
  <c r="L926" i="4"/>
  <c r="L927" i="4"/>
  <c r="L928" i="4"/>
  <c r="L929" i="4"/>
  <c r="L930" i="4"/>
  <c r="L931" i="4"/>
  <c r="L932" i="4"/>
  <c r="L933" i="4"/>
  <c r="L934" i="4"/>
  <c r="L935" i="4"/>
  <c r="L936" i="4"/>
  <c r="L937" i="4"/>
  <c r="L938" i="4"/>
  <c r="L939" i="4"/>
  <c r="L940" i="4"/>
  <c r="L941" i="4"/>
  <c r="L942" i="4"/>
  <c r="L943" i="4"/>
  <c r="L944" i="4"/>
  <c r="L945" i="4"/>
  <c r="L946" i="4"/>
  <c r="L947" i="4"/>
  <c r="L948" i="4"/>
  <c r="L949" i="4"/>
  <c r="L950" i="4"/>
  <c r="L951" i="4"/>
  <c r="L952" i="4"/>
  <c r="L953" i="4"/>
  <c r="L954" i="4"/>
  <c r="L955" i="4"/>
  <c r="L956" i="4"/>
  <c r="L957" i="4"/>
  <c r="L958" i="4"/>
  <c r="L959" i="4"/>
  <c r="L960" i="4"/>
  <c r="L961" i="4"/>
  <c r="L962" i="4"/>
  <c r="L963" i="4"/>
  <c r="L964" i="4"/>
  <c r="L965" i="4"/>
  <c r="L966" i="4"/>
  <c r="L967" i="4"/>
  <c r="L968" i="4"/>
  <c r="L969" i="4"/>
  <c r="L970" i="4"/>
  <c r="L971" i="4"/>
  <c r="L972" i="4"/>
  <c r="L973" i="4"/>
  <c r="L974" i="4"/>
  <c r="L975" i="4"/>
  <c r="L976" i="4"/>
  <c r="L977" i="4"/>
  <c r="L978" i="4"/>
  <c r="L979" i="4"/>
  <c r="L980" i="4"/>
  <c r="L981" i="4"/>
  <c r="L982" i="4"/>
  <c r="L983" i="4"/>
  <c r="L984" i="4"/>
  <c r="L985" i="4"/>
  <c r="L986" i="4"/>
  <c r="L987" i="4"/>
  <c r="L988" i="4"/>
  <c r="L989" i="4"/>
  <c r="L990" i="4"/>
  <c r="L991" i="4"/>
  <c r="L992" i="4"/>
  <c r="L993" i="4"/>
  <c r="L994" i="4"/>
  <c r="L995" i="4"/>
  <c r="L996" i="4"/>
  <c r="L997" i="4"/>
  <c r="L998" i="4"/>
  <c r="L999" i="4"/>
  <c r="L1000" i="4"/>
  <c r="L1001" i="4"/>
  <c r="L1002" i="4"/>
  <c r="L1003" i="4"/>
  <c r="L1004" i="4"/>
  <c r="I191" i="2"/>
  <c r="I36" i="2"/>
  <c r="I242" i="2"/>
  <c r="I207" i="2"/>
  <c r="I179" i="2"/>
  <c r="I568" i="2"/>
  <c r="I419" i="2"/>
  <c r="I186" i="2"/>
  <c r="I441" i="2"/>
  <c r="I375" i="2"/>
  <c r="I281" i="2"/>
  <c r="I102" i="2"/>
  <c r="I95" i="2"/>
  <c r="I219" i="2"/>
  <c r="I196" i="2"/>
  <c r="I114" i="2"/>
  <c r="I17" i="2"/>
  <c r="I125" i="2"/>
  <c r="I211" i="2"/>
  <c r="I201" i="2"/>
  <c r="I351" i="2"/>
  <c r="I149" i="2"/>
  <c r="I477" i="2"/>
  <c r="I240" i="2"/>
  <c r="I185" i="2"/>
  <c r="I69" i="2"/>
  <c r="I317" i="2"/>
  <c r="I209" i="2"/>
  <c r="I458" i="2"/>
  <c r="I305" i="2"/>
  <c r="I300" i="2"/>
  <c r="I481" i="2"/>
  <c r="I421" i="2"/>
  <c r="I291" i="2"/>
  <c r="I447" i="2"/>
  <c r="I139" i="2"/>
  <c r="I513" i="2"/>
  <c r="I87" i="2"/>
  <c r="I401" i="2"/>
  <c r="I71" i="2"/>
  <c r="I156" i="2"/>
  <c r="I243" i="2"/>
  <c r="I241" i="2"/>
  <c r="I472" i="2"/>
  <c r="I435" i="2"/>
  <c r="I347" i="2"/>
  <c r="I132" i="2"/>
  <c r="I120" i="2"/>
  <c r="I118" i="2"/>
  <c r="I72" i="2"/>
  <c r="I277" i="2"/>
  <c r="I37" i="2"/>
  <c r="I214" i="2"/>
  <c r="I110" i="2"/>
  <c r="I220" i="2"/>
  <c r="I113" i="2"/>
  <c r="I184" i="2"/>
  <c r="I224" i="2"/>
  <c r="I187" i="2"/>
  <c r="I249" i="2"/>
  <c r="I189" i="2"/>
  <c r="I261" i="2"/>
  <c r="I215" i="2"/>
  <c r="I172" i="2"/>
  <c r="I100" i="2"/>
  <c r="I433" i="2"/>
  <c r="I84" i="2"/>
  <c r="I370" i="2"/>
  <c r="I29" i="2"/>
  <c r="I298" i="2"/>
  <c r="I361" i="2"/>
  <c r="I325" i="2"/>
  <c r="I388" i="2"/>
  <c r="I63" i="2"/>
  <c r="I22" i="2"/>
  <c r="I223" i="2"/>
  <c r="I273" i="2"/>
  <c r="I90" i="2"/>
  <c r="I34" i="2"/>
  <c r="I158" i="2"/>
  <c r="I188" i="2"/>
  <c r="I67" i="2"/>
  <c r="I57" i="2"/>
  <c r="I60" i="2"/>
  <c r="I313" i="2"/>
  <c r="I74" i="2"/>
  <c r="I259" i="2"/>
  <c r="I180" i="2"/>
  <c r="I15" i="2"/>
  <c r="I471" i="2"/>
  <c r="I333" i="2"/>
  <c r="I363" i="2"/>
  <c r="I304" i="2"/>
  <c r="I303" i="2"/>
  <c r="I418" i="2"/>
  <c r="I368" i="2"/>
  <c r="I236" i="2"/>
  <c r="I267" i="2"/>
  <c r="I485" i="2"/>
  <c r="I263" i="2"/>
  <c r="I181" i="2"/>
  <c r="I221" i="2"/>
  <c r="I495" i="2"/>
  <c r="I145" i="2"/>
  <c r="I20" i="2"/>
  <c r="I127" i="2"/>
  <c r="I93" i="2"/>
  <c r="I384" i="2"/>
  <c r="I328" i="2"/>
  <c r="I161" i="2"/>
  <c r="I449" i="2"/>
  <c r="I299" i="2"/>
  <c r="I140" i="2"/>
  <c r="I252" i="2"/>
  <c r="I59" i="2"/>
  <c r="I123" i="2"/>
  <c r="I253" i="2"/>
  <c r="I142" i="2"/>
  <c r="I402" i="2"/>
  <c r="I426" i="2"/>
  <c r="I154" i="2"/>
  <c r="I466" i="2"/>
  <c r="I86" i="2"/>
  <c r="I150" i="2"/>
  <c r="I144" i="2"/>
  <c r="I205" i="2"/>
  <c r="I323" i="2"/>
  <c r="I237" i="2"/>
  <c r="I564" i="2"/>
  <c r="I213" i="2"/>
  <c r="I381" i="2"/>
  <c r="I480" i="2"/>
  <c r="I83" i="2"/>
  <c r="I42" i="2"/>
  <c r="I346" i="2"/>
  <c r="I28" i="2"/>
  <c r="I369" i="2"/>
  <c r="I365" i="2"/>
  <c r="I314" i="2"/>
  <c r="I43" i="2"/>
  <c r="I206" i="2"/>
  <c r="I202" i="2"/>
  <c r="I222" i="2"/>
  <c r="I108" i="2"/>
  <c r="I16" i="2"/>
  <c r="I104" i="2"/>
  <c r="I362" i="2"/>
  <c r="I268" i="2"/>
  <c r="I167" i="2"/>
  <c r="I353" i="2"/>
  <c r="I137" i="2"/>
  <c r="I456" i="2"/>
  <c r="I166" i="2"/>
  <c r="I33" i="2"/>
  <c r="I192" i="2"/>
  <c r="I174" i="2"/>
  <c r="I194" i="2"/>
  <c r="I175" i="2"/>
  <c r="I198" i="2"/>
  <c r="I98" i="2"/>
  <c r="I319" i="2"/>
  <c r="I321" i="2"/>
  <c r="I340" i="2"/>
  <c r="I307" i="2"/>
  <c r="I423" i="2"/>
  <c r="I296" i="2"/>
  <c r="I358" i="2"/>
  <c r="I272" i="2"/>
  <c r="I239" i="2"/>
  <c r="I332" i="2"/>
  <c r="I293" i="2"/>
  <c r="I197" i="2"/>
  <c r="I302" i="2"/>
  <c r="I318" i="2"/>
  <c r="I229" i="2"/>
  <c r="I48" i="2"/>
  <c r="I46" i="2"/>
  <c r="I51" i="2"/>
  <c r="I77" i="2"/>
  <c r="I204" i="2"/>
  <c r="I218" i="2"/>
  <c r="I455" i="2"/>
  <c r="I413" i="2"/>
  <c r="I39" i="2"/>
  <c r="I326" i="2"/>
  <c r="I270" i="2"/>
  <c r="I164" i="2"/>
  <c r="I231" i="2"/>
  <c r="I121" i="2"/>
  <c r="I119" i="2"/>
  <c r="I21" i="2"/>
  <c r="I73" i="2"/>
  <c r="I177" i="2"/>
  <c r="I310" i="2"/>
  <c r="I330" i="2"/>
  <c r="I244" i="2"/>
  <c r="I14" i="2"/>
  <c r="I79" i="2"/>
  <c r="I50" i="2"/>
  <c r="I133" i="2"/>
  <c r="I138" i="2"/>
  <c r="I260" i="2"/>
  <c r="I476" i="2"/>
  <c r="I25" i="2"/>
  <c r="I91" i="2"/>
  <c r="I366" i="2"/>
  <c r="I234" i="2"/>
  <c r="I12" i="2"/>
  <c r="I153" i="2"/>
  <c r="I390" i="2"/>
  <c r="I195" i="2"/>
  <c r="I468" i="2"/>
  <c r="I436" i="2"/>
  <c r="I352" i="2"/>
  <c r="I88" i="2"/>
  <c r="I399" i="2"/>
  <c r="I294" i="2"/>
  <c r="I24" i="2"/>
  <c r="I414" i="2"/>
  <c r="I338" i="2"/>
  <c r="I68" i="2"/>
  <c r="I82" i="2"/>
  <c r="I387" i="2"/>
  <c r="I52" i="2"/>
  <c r="I339" i="2"/>
  <c r="I226" i="2"/>
  <c r="I157" i="2"/>
  <c r="I112" i="2"/>
  <c r="I70" i="2"/>
  <c r="I106" i="2"/>
  <c r="I465" i="2"/>
  <c r="I130" i="2"/>
  <c r="I116" i="2"/>
  <c r="I228" i="2"/>
  <c r="I315" i="2"/>
  <c r="I171" i="2"/>
  <c r="I135" i="2"/>
  <c r="I76" i="2"/>
  <c r="I61" i="2"/>
  <c r="I182" i="2"/>
  <c r="I217" i="2"/>
  <c r="I23" i="2"/>
  <c r="I212" i="2"/>
  <c r="I216" i="2"/>
  <c r="I32" i="2"/>
  <c r="I280" i="2"/>
  <c r="I96" i="2"/>
  <c r="I147" i="2"/>
  <c r="I170" i="2"/>
  <c r="I490" i="2"/>
  <c r="I331" i="2"/>
  <c r="I329" i="2"/>
  <c r="I345" i="2"/>
  <c r="I327" i="2"/>
  <c r="I491" i="2"/>
  <c r="I335" i="2"/>
  <c r="I488" i="2"/>
  <c r="I316" i="2"/>
  <c r="I306" i="2"/>
  <c r="I336" i="2"/>
  <c r="I287" i="2"/>
  <c r="I411" i="2"/>
  <c r="I334" i="2"/>
  <c r="I295" i="2"/>
  <c r="I383" i="2"/>
  <c r="I431" i="2"/>
  <c r="I308" i="2"/>
  <c r="I283" i="2"/>
  <c r="I284" i="2"/>
  <c r="I357" i="2"/>
  <c r="I269" i="2"/>
  <c r="I494" i="2"/>
  <c r="I275" i="2"/>
  <c r="I199" i="2"/>
  <c r="I136" i="2"/>
  <c r="I18" i="2"/>
  <c r="I341" i="2"/>
  <c r="I99" i="2"/>
  <c r="I178" i="2"/>
  <c r="I230" i="2"/>
  <c r="I146" i="2"/>
  <c r="I129" i="2"/>
  <c r="I155" i="2"/>
  <c r="I151" i="2"/>
  <c r="I65" i="2"/>
  <c r="I103" i="2"/>
  <c r="I62" i="2"/>
  <c r="I13" i="2"/>
  <c r="I26" i="2"/>
  <c r="I312" i="2"/>
  <c r="I238" i="2"/>
  <c r="I111" i="2"/>
  <c r="I285" i="2"/>
  <c r="I288" i="2"/>
  <c r="I173" i="2"/>
  <c r="I128" i="2"/>
  <c r="I40" i="2"/>
  <c r="I251" i="2"/>
  <c r="I58" i="2"/>
  <c r="I94" i="2"/>
  <c r="I56" i="2"/>
  <c r="I210" i="2"/>
  <c r="I183" i="2"/>
  <c r="G233" i="2"/>
  <c r="G283" i="2"/>
  <c r="G315" i="2"/>
  <c r="G293" i="2"/>
  <c r="G48" i="2"/>
  <c r="G66" i="2"/>
  <c r="G142" i="2"/>
  <c r="G242" i="2"/>
  <c r="G151" i="2"/>
  <c r="G279" i="2"/>
  <c r="G318" i="2"/>
  <c r="G158" i="2"/>
  <c r="G224" i="2"/>
  <c r="G310" i="2"/>
</calcChain>
</file>

<file path=xl/sharedStrings.xml><?xml version="1.0" encoding="utf-8"?>
<sst xmlns="http://schemas.openxmlformats.org/spreadsheetml/2006/main" count="1070" uniqueCount="351">
  <si>
    <t>COMISION NACIONAL DE BICICROSS</t>
  </si>
  <si>
    <t>NUMBER PLATE</t>
  </si>
  <si>
    <t>CODIGO UCI</t>
  </si>
  <si>
    <t>NOMBRES</t>
  </si>
  <si>
    <t>APELLIDOS</t>
  </si>
  <si>
    <t>AÑO DE NACIMIENTO</t>
  </si>
  <si>
    <t>EDAD</t>
  </si>
  <si>
    <t>NIVEL DE HABILIDAD</t>
  </si>
  <si>
    <t>SNH</t>
  </si>
  <si>
    <t>SCAT</t>
  </si>
  <si>
    <t>CATEGORIA</t>
  </si>
  <si>
    <t>CIUDAD</t>
  </si>
  <si>
    <t>ELITE VARONES</t>
  </si>
  <si>
    <t>CUNDINAMARCA</t>
  </si>
  <si>
    <t>RISARALDA</t>
  </si>
  <si>
    <t>QUINDIO</t>
  </si>
  <si>
    <t>ELITE DAMAS</t>
  </si>
  <si>
    <t>CAUCA</t>
  </si>
  <si>
    <t>ANTIOQUIA</t>
  </si>
  <si>
    <t>JUNIOR VARONES</t>
  </si>
  <si>
    <t>TOLIMA</t>
  </si>
  <si>
    <t>JUNIOR DAMAS</t>
  </si>
  <si>
    <t>EXPERTOS</t>
  </si>
  <si>
    <t>BOYACA</t>
  </si>
  <si>
    <t>MASTER</t>
  </si>
  <si>
    <t>META</t>
  </si>
  <si>
    <t>SENIOR</t>
  </si>
  <si>
    <t>DAMAS</t>
  </si>
  <si>
    <t>CRUCERO</t>
  </si>
  <si>
    <t>CRUCERO DAMAS</t>
  </si>
  <si>
    <t>X</t>
  </si>
  <si>
    <t>NOVATOS</t>
  </si>
  <si>
    <t>PRINCIPIANTES</t>
  </si>
  <si>
    <t>COMPETENCIA:</t>
  </si>
  <si>
    <t>CIUDAD:</t>
  </si>
  <si>
    <t>DELEGADO:</t>
  </si>
  <si>
    <t>FECHA:</t>
  </si>
  <si>
    <t xml:space="preserve">VALOR DE LA INSCRIPCIÓN </t>
  </si>
  <si>
    <t>COMENTARIOS</t>
  </si>
  <si>
    <t>CALDAS</t>
  </si>
  <si>
    <t>MAGDALENA</t>
  </si>
  <si>
    <t>NARIÑO</t>
  </si>
  <si>
    <t>SANTANDER</t>
  </si>
  <si>
    <t>VALLE DEL CAUCA</t>
  </si>
  <si>
    <t>EDADES POR CATEGORIAS</t>
  </si>
  <si>
    <t>D</t>
  </si>
  <si>
    <t xml:space="preserve">9 Y 10 AÑOS </t>
  </si>
  <si>
    <t>9 - 10 AÑOS</t>
  </si>
  <si>
    <t>C</t>
  </si>
  <si>
    <t>11 Y 12 AÑOS</t>
  </si>
  <si>
    <t>11 - 12 AÑOS</t>
  </si>
  <si>
    <t>P</t>
  </si>
  <si>
    <t xml:space="preserve">13 Y 14 AÑOS </t>
  </si>
  <si>
    <t>13 - 14 AÑOS</t>
  </si>
  <si>
    <t>N</t>
  </si>
  <si>
    <t>6 AÑOS Y MENOS</t>
  </si>
  <si>
    <t>4 - 6 AÑOS</t>
  </si>
  <si>
    <t>E</t>
  </si>
  <si>
    <t xml:space="preserve">7 Y 8 AÑOS </t>
  </si>
  <si>
    <t>7 - 8 AÑOS</t>
  </si>
  <si>
    <t>J</t>
  </si>
  <si>
    <t>V</t>
  </si>
  <si>
    <t xml:space="preserve">15 Y 16 AÑOS </t>
  </si>
  <si>
    <t>15 - 16 AÑOS</t>
  </si>
  <si>
    <t>R</t>
  </si>
  <si>
    <t>T</t>
  </si>
  <si>
    <t>17 AÑOS Y MAS</t>
  </si>
  <si>
    <t>17 - 29 AÑOS</t>
  </si>
  <si>
    <t>9 AÑOS</t>
  </si>
  <si>
    <t xml:space="preserve">10 AÑOS </t>
  </si>
  <si>
    <t>10 AÑOS</t>
  </si>
  <si>
    <t>11 AÑOS</t>
  </si>
  <si>
    <t>12 AÑOS</t>
  </si>
  <si>
    <t>13 AÑOS</t>
  </si>
  <si>
    <t>14 AÑOS</t>
  </si>
  <si>
    <t>15 AÑOS</t>
  </si>
  <si>
    <t>16 AÑOS</t>
  </si>
  <si>
    <t xml:space="preserve">17 - 24 AÑOS </t>
  </si>
  <si>
    <t>17 - 24 AÑOS</t>
  </si>
  <si>
    <t>30 - 39 AÑOS</t>
  </si>
  <si>
    <t>SENIOR MASTER</t>
  </si>
  <si>
    <t>40 - 60 AÑOS</t>
  </si>
  <si>
    <t>CONCAT</t>
  </si>
  <si>
    <t>RANGO DE EDAD</t>
  </si>
  <si>
    <t>AÑO NACIMIENTO</t>
  </si>
  <si>
    <t>NIVEL</t>
  </si>
  <si>
    <t>PRINCIPIANTES 6 AÑOS Y MENOS</t>
  </si>
  <si>
    <t xml:space="preserve">PRINCIPIANTES 7 Y 8 AÑOS </t>
  </si>
  <si>
    <t xml:space="preserve">PRINCIPIANTES 9 Y 10 AÑOS </t>
  </si>
  <si>
    <t>PRINCIPIANTES 11 Y 12 AÑOS</t>
  </si>
  <si>
    <t xml:space="preserve">PRINCIPIANTES 13 Y 14 AÑOS </t>
  </si>
  <si>
    <t xml:space="preserve">NOVATOS 7 Y 8 AÑOS </t>
  </si>
  <si>
    <t xml:space="preserve">NOVATOS 9 Y 10 AÑOS </t>
  </si>
  <si>
    <t>NOVATOS 11 Y 12 AÑOS</t>
  </si>
  <si>
    <t xml:space="preserve">NOVATOS 13 Y 14 AÑOS </t>
  </si>
  <si>
    <t xml:space="preserve">NOVATOS 15 Y 16 AÑOS </t>
  </si>
  <si>
    <t>EXPERTOS 9 AÑOS</t>
  </si>
  <si>
    <t xml:space="preserve">EXPERTOS 10 AÑOS </t>
  </si>
  <si>
    <t>EXPERTOS 11 AÑOS</t>
  </si>
  <si>
    <t>EXPERTOS 12 AÑOS</t>
  </si>
  <si>
    <t>EXPERTOS 13 AÑOS</t>
  </si>
  <si>
    <t>EXPERTOS 14 AÑOS</t>
  </si>
  <si>
    <t>EXPERTOS 15 AÑOS</t>
  </si>
  <si>
    <t>EXPERTOS 16 AÑOS</t>
  </si>
  <si>
    <t xml:space="preserve">EXPERTOS 17 A 24 AÑOS </t>
  </si>
  <si>
    <t>17 - 18 AÑOS</t>
  </si>
  <si>
    <t>19 - 29 AÑOS</t>
  </si>
  <si>
    <t>CRUCERO 12 AÑOS Y MENOS</t>
  </si>
  <si>
    <t>10 - 12 AÑOS</t>
  </si>
  <si>
    <t>CRUCERO 13 Y 14 AÑOS</t>
  </si>
  <si>
    <t>CRUCERO 15 Y 16 AÑOS</t>
  </si>
  <si>
    <t>CRUCERO 17 A 24 AÑOS</t>
  </si>
  <si>
    <t>CRUCERO 25 A 29 AÑOS</t>
  </si>
  <si>
    <t>25 - 29 AÑOS</t>
  </si>
  <si>
    <t>CRUCERO 30 A 34 AÑOS</t>
  </si>
  <si>
    <t>30 - 34 AÑOS</t>
  </si>
  <si>
    <t>CRUCERO 35 A 39 AÑOS</t>
  </si>
  <si>
    <t>35 - 39 AÑOS</t>
  </si>
  <si>
    <t xml:space="preserve">CRUCERO 40 A 44 AÑOS </t>
  </si>
  <si>
    <t>40 - 44 AÑOS</t>
  </si>
  <si>
    <t>EXPERTOS 25 A 29 AÑOS</t>
  </si>
  <si>
    <t>ATLANTICO</t>
  </si>
  <si>
    <t>EXPERTOS 8 AÑOS</t>
  </si>
  <si>
    <t>8 AÑOS</t>
  </si>
  <si>
    <t>7 AÑOS</t>
  </si>
  <si>
    <t>EXPERTOS 7 AÑOS</t>
  </si>
  <si>
    <t>EXPERTOS 5 Y 6 AÑOS</t>
  </si>
  <si>
    <t>NÚMERO INSCRIPCION</t>
  </si>
  <si>
    <t>NUMERO DE INSCRIPCION</t>
  </si>
  <si>
    <t>5 - 7 AÑOS</t>
  </si>
  <si>
    <t xml:space="preserve">8 AÑOS  </t>
  </si>
  <si>
    <t>5 Y 6 AÑOS</t>
  </si>
  <si>
    <t>16 AÑOS Y MENOS</t>
  </si>
  <si>
    <t>16 AÑOS Y ME NOS</t>
  </si>
  <si>
    <t xml:space="preserve">CRUCERO  </t>
  </si>
  <si>
    <t>12 AÑOS Y MENOS</t>
  </si>
  <si>
    <t>13  Y 14 AÑOS</t>
  </si>
  <si>
    <t>15 Y 16 AÑOS</t>
  </si>
  <si>
    <t>17 A 24 AÑOS</t>
  </si>
  <si>
    <t>25 A 29 AÑOS</t>
  </si>
  <si>
    <t>30 A 34 AÑOS</t>
  </si>
  <si>
    <t>35 A 39 AÑOS</t>
  </si>
  <si>
    <t>40 A 44 AÑOS</t>
  </si>
  <si>
    <t>DAMAS 5 A 7 AÑOS</t>
  </si>
  <si>
    <t>5 A 7 AÑOS</t>
  </si>
  <si>
    <t>DAMAS 8 AÑOS</t>
  </si>
  <si>
    <t>DAMAS 9 AÑOS</t>
  </si>
  <si>
    <t>DAMAS 10 AÑOS</t>
  </si>
  <si>
    <t>DAMAS 11 AÑOS</t>
  </si>
  <si>
    <t>DAMAS 12 AÑOS</t>
  </si>
  <si>
    <t>DAMAS 13 AÑOS</t>
  </si>
  <si>
    <t>DAMAS 14 AÑOS</t>
  </si>
  <si>
    <t>DAMAS 15 AÑOS</t>
  </si>
  <si>
    <t>DAMAS 16 AÑOS</t>
  </si>
  <si>
    <t>DAMAS 17 AÑOS Y MAS</t>
  </si>
  <si>
    <t>19 - 39 AÑOS</t>
  </si>
  <si>
    <t>DEPARTAMENTO</t>
  </si>
  <si>
    <t>DEPARTAMENTO:</t>
  </si>
  <si>
    <t>NOVATOS 5 Y 6 AÑOS</t>
  </si>
  <si>
    <t>BOGOTA</t>
  </si>
  <si>
    <t>FRANCIA</t>
  </si>
  <si>
    <t>ECUADOR</t>
  </si>
  <si>
    <t>CHILE</t>
  </si>
  <si>
    <t>USA</t>
  </si>
  <si>
    <t>UCI ID</t>
  </si>
  <si>
    <t>DAMAS 17 A 24 AÑOS</t>
  </si>
  <si>
    <t>DAMAS 25 AÑOS Y MAS</t>
  </si>
  <si>
    <t>25 - 47 AÑOS</t>
  </si>
  <si>
    <t>25 AÑOS Y MAS</t>
  </si>
  <si>
    <t>40 AÑOS Y MAS</t>
  </si>
  <si>
    <t>PUTUMAYO</t>
  </si>
  <si>
    <t>NORTE DE SANTANDER</t>
  </si>
  <si>
    <t>CRUCERO 45 AÑOS Y MAS</t>
  </si>
  <si>
    <t>45 Y MAS AÑOS</t>
  </si>
  <si>
    <t>OPEN DAMAS</t>
  </si>
  <si>
    <t>OPEN VARONES</t>
  </si>
  <si>
    <t>VALENTINA MUÑOZ VANEGAS</t>
  </si>
  <si>
    <t>CHAMPIONSHIP DAMAS</t>
  </si>
  <si>
    <t>CHAMPIONSHIP VARONES</t>
  </si>
  <si>
    <t>W</t>
  </si>
  <si>
    <t>5 - 6 AÑOS</t>
  </si>
  <si>
    <t>VENEZUELA</t>
  </si>
  <si>
    <t>W1-1495</t>
  </si>
  <si>
    <t>TORNEO NACIONAL BMX 2021</t>
  </si>
  <si>
    <t>FORMATO DE INSCRIPCION COPA NACIONAL BMX 2021</t>
  </si>
  <si>
    <t>N. IDENTIFICACIÓN DEPORTISTA</t>
  </si>
  <si>
    <t>NOMBRE ACOMPAÑANTE</t>
  </si>
  <si>
    <t>N. IDENTIFICACIÓN ACOMPAÑANTE</t>
  </si>
  <si>
    <t>CORREO ELECTRONICO</t>
  </si>
  <si>
    <t>ELIO URRIBARRI VERA</t>
  </si>
  <si>
    <t>urribarri7410@yahoo.es</t>
  </si>
  <si>
    <t xml:space="preserve"> Claudia Milena Garcia </t>
  </si>
  <si>
    <t xml:space="preserve"> mateo0244@hotmail.com </t>
  </si>
  <si>
    <t>FRANCISCO DÍAZ VALENCIA</t>
  </si>
  <si>
    <t>frandiazva@hotmail.com</t>
  </si>
  <si>
    <t>Alejandro Jaramillo Montoya</t>
  </si>
  <si>
    <t>jerojararuiz@gmail.com</t>
  </si>
  <si>
    <t>GOOOFY-BMX@HOTMAIL.COM</t>
  </si>
  <si>
    <t xml:space="preserve">eyda González </t>
  </si>
  <si>
    <t>Pipeestevez@hotmail.com</t>
  </si>
  <si>
    <t>MARIA YANETH DURAN ZÁRATE</t>
  </si>
  <si>
    <t>edissonelmico@gmail.com</t>
  </si>
  <si>
    <t>SIN ACOMPAÑANTE</t>
  </si>
  <si>
    <t>SIRLEY RAMIREZ HIGUITA</t>
  </si>
  <si>
    <t>CARLOS ANDRES GIRALDO GIRALDO</t>
  </si>
  <si>
    <t>JOSE ALEXANDER BARRIENTOS</t>
  </si>
  <si>
    <t xml:space="preserve">Fabián Carranza </t>
  </si>
  <si>
    <t>f.carranza1234@gmail.com</t>
  </si>
  <si>
    <t xml:space="preserve">Isabel Bonfante Acuña </t>
  </si>
  <si>
    <t xml:space="preserve">isabonfante.juanita@gmail.com </t>
  </si>
  <si>
    <t>Diego Alejandro Arbelaez Pineda</t>
  </si>
  <si>
    <t xml:space="preserve">diegoap1@hotmail.com </t>
  </si>
  <si>
    <t xml:space="preserve">Elkin Castaño Escobar </t>
  </si>
  <si>
    <t>ecastano@igga.com.co</t>
  </si>
  <si>
    <t xml:space="preserve">Gabriel Jaime Maya Lopera </t>
  </si>
  <si>
    <t xml:space="preserve">lallavemagicamedellin@gmail.com </t>
  </si>
  <si>
    <t>SAUL SALDAÑA AVENDAÑO</t>
  </si>
  <si>
    <t>saulssaldana@gmail.com</t>
  </si>
  <si>
    <t xml:space="preserve">andresfelipeperezq@hotmail.com. </t>
  </si>
  <si>
    <t>EDWIN ALONSO MAZO ROLDAN</t>
  </si>
  <si>
    <t>spik34@hotmail.com</t>
  </si>
  <si>
    <t>ALBA LUCIA SANCHEZ ALVAREZ</t>
  </si>
  <si>
    <t>albaluciasa63@gmail.com</t>
  </si>
  <si>
    <t>ORFILIA SOTO CASTAÑO</t>
  </si>
  <si>
    <t>caromani82@gmail.com</t>
  </si>
  <si>
    <t>WILSON DANIEL MONTES GOMEZ</t>
  </si>
  <si>
    <t xml:space="preserve">bmxmedellin@hotmail.com </t>
  </si>
  <si>
    <t>bmxmedellin@hotmail.com</t>
  </si>
  <si>
    <t>GILDARDO ALBERTO GONZALEZ CARDONA</t>
  </si>
  <si>
    <t>gilgonzalezc@hotmail.com</t>
  </si>
  <si>
    <t>DANIELA BETANCUR ESCOBAR</t>
  </si>
  <si>
    <t>1.020.436 296</t>
  </si>
  <si>
    <t>danis271@hotmail.com</t>
  </si>
  <si>
    <t xml:space="preserve">Andrés Felipe Osorno velez </t>
  </si>
  <si>
    <t>a.osorno383@pascualbravo.edu.co</t>
  </si>
  <si>
    <t xml:space="preserve">nanci guerra </t>
  </si>
  <si>
    <t>wilmerbmxq@hotmail.com</t>
  </si>
  <si>
    <t xml:space="preserve">wilmer esteban MArulanda </t>
  </si>
  <si>
    <t>Hector Palmezano</t>
  </si>
  <si>
    <t>tpalmezano@gmail.com</t>
  </si>
  <si>
    <t xml:space="preserve">Carlos Mario Zuluaga </t>
  </si>
  <si>
    <t>Caristizabal1.1@hotmail.com</t>
  </si>
  <si>
    <t>N/A</t>
  </si>
  <si>
    <t>Emanuelacevedo1127@gmail.com</t>
  </si>
  <si>
    <t>Juan David Idarraga Sandoval</t>
  </si>
  <si>
    <t>34idarraga@gmail.com</t>
  </si>
  <si>
    <t>laura.gonzalez.galeano@gmail.com</t>
  </si>
  <si>
    <t>Hector Vasquez Montoya</t>
  </si>
  <si>
    <t>hector.vasquez@plastextil.com.co</t>
  </si>
  <si>
    <t xml:space="preserve">Rubén Darío Rodríguez Villa </t>
  </si>
  <si>
    <t>rochi29@hotmail.com</t>
  </si>
  <si>
    <t xml:space="preserve">Eliana Gil Rueda </t>
  </si>
  <si>
    <t xml:space="preserve"> elianagilr3@gmail.com</t>
  </si>
  <si>
    <t xml:space="preserve">Nelson Enrique torres villa </t>
  </si>
  <si>
    <t>Nataliablandon@live.com</t>
  </si>
  <si>
    <t>Luis Fernando  Gómez  Montoya</t>
  </si>
  <si>
    <t>magistral-ocasion@hotmail.com</t>
  </si>
  <si>
    <t xml:space="preserve">Deibis Alexander gallego Ramirez </t>
  </si>
  <si>
    <t>dk5111@hotmail.com</t>
  </si>
  <si>
    <t>jorge Giraldo</t>
  </si>
  <si>
    <t>Jorgegiraldo2001@hotmail.com</t>
  </si>
  <si>
    <t>Edwin Pineda Preciado</t>
  </si>
  <si>
    <t>edwinpp78@hotmail.com</t>
  </si>
  <si>
    <t>Yohana Andrea Hernández Atehortúa</t>
  </si>
  <si>
    <t>yohaher@gmail.com</t>
  </si>
  <si>
    <t>JONATHAN RICK VELASQUEZ PALACIO</t>
  </si>
  <si>
    <t>j.rick@live.com</t>
  </si>
  <si>
    <t>Juan Pablo Toro Lezcano</t>
  </si>
  <si>
    <t>jptlto@hotmail.com</t>
  </si>
  <si>
    <t xml:space="preserve">yennyfer valdes </t>
  </si>
  <si>
    <t>Yennyfer_valdes@hotmail.com</t>
  </si>
  <si>
    <t xml:space="preserve"> JUAN CARLOS VARGAS PÉREZ</t>
  </si>
  <si>
    <t>jcv@sosenlinea.com</t>
  </si>
  <si>
    <t>Marina Pérez</t>
  </si>
  <si>
    <t>nelson.urrego@roca.com.co</t>
  </si>
  <si>
    <t>Andrés Fernando González Vera</t>
  </si>
  <si>
    <t>maleja279@yahoo.es</t>
  </si>
  <si>
    <t xml:space="preserve">Jineth Alexandra González Anzola </t>
  </si>
  <si>
    <t>luiscarlossampedro@gmail.com</t>
  </si>
  <si>
    <t>Marina Medina</t>
  </si>
  <si>
    <t xml:space="preserve"> lilianarb@grupofamilia.com</t>
  </si>
  <si>
    <t>Diego Edison Cadavid Velásquez</t>
  </si>
  <si>
    <t>cadavidjr17@gmail.com</t>
  </si>
  <si>
    <t>Edisson Cifuentes</t>
  </si>
  <si>
    <t>edissonelmico@hotmail.com</t>
  </si>
  <si>
    <t>Alexandra Álvarez Mira</t>
  </si>
  <si>
    <t xml:space="preserve"> alexandraalvarezmira@gmail.com</t>
  </si>
  <si>
    <t xml:space="preserve">Diana Vanegas </t>
  </si>
  <si>
    <t>dvanegas505@gmail.com</t>
  </si>
  <si>
    <t xml:space="preserve">SEBASTIAN MOLINA MENESES </t>
  </si>
  <si>
    <t>molina _773@hotmail.com</t>
  </si>
  <si>
    <t>Adolfo Echavarría</t>
  </si>
  <si>
    <t>aechavarrsa@gmail.com</t>
  </si>
  <si>
    <t>Vrios4135@gmail.com</t>
  </si>
  <si>
    <t xml:space="preserve">angie castaño </t>
  </si>
  <si>
    <t>angie-sara@hotmail.es</t>
  </si>
  <si>
    <t>Juandamiqui@gmail.com</t>
  </si>
  <si>
    <t xml:space="preserve">María Elena Sepulveda </t>
  </si>
  <si>
    <t>mariaelena0228@gmail.com</t>
  </si>
  <si>
    <t>ALVARO ESCOBAR</t>
  </si>
  <si>
    <t>AESCOBAR127YEPES@GMAIL.COM</t>
  </si>
  <si>
    <t>N.A</t>
  </si>
  <si>
    <t>Sergio Arteaga Molina</t>
  </si>
  <si>
    <t>sergioarteagamolina@hotmail.com</t>
  </si>
  <si>
    <t>Diana Patricia Vanegas</t>
  </si>
  <si>
    <t>munozvanegasv@gmail.com</t>
  </si>
  <si>
    <t>munerabraham64@gmail.com</t>
  </si>
  <si>
    <t>JOHANA DELGADO VÁZQUEZ</t>
  </si>
  <si>
    <t>johaver3012@hotmail.com</t>
  </si>
  <si>
    <t>UVER JAVIER LOTERO TABARES</t>
  </si>
  <si>
    <t>hooverlotero@gmail.com</t>
  </si>
  <si>
    <t xml:space="preserve"> Paola Andrea Ramirez velez</t>
  </si>
  <si>
    <t>danielgarciadominguez667@gmail.com</t>
  </si>
  <si>
    <t>BMXPEGASSO@GMAIL.COM</t>
  </si>
  <si>
    <t>edward barrientos londoño</t>
  </si>
  <si>
    <t>asesor4@aburrasur.co</t>
  </si>
  <si>
    <t>Luz angela uribe velez</t>
  </si>
  <si>
    <t>sasa1105@hotmail.com</t>
  </si>
  <si>
    <t>ANDRES ALBERTO NIÑO ARANGO</t>
  </si>
  <si>
    <t>andresninoarango@gmail.com</t>
  </si>
  <si>
    <t>John Fredy Castañeda</t>
  </si>
  <si>
    <t>Seguridadvialjfc@hotmail.com</t>
  </si>
  <si>
    <t>Liliana Márquez Aria</t>
  </si>
  <si>
    <t>lilianama1710@hotmail.com</t>
  </si>
  <si>
    <t>Elibeth Castro cossio</t>
  </si>
  <si>
    <t>guillermoforonda2@gmail.com</t>
  </si>
  <si>
    <t>Juan.toro.mejia@hotmail.com</t>
  </si>
  <si>
    <t>Juan Esteban Zea Munera</t>
  </si>
  <si>
    <t xml:space="preserve"> juanezea@une.net.co</t>
  </si>
  <si>
    <t>Margarita Maria Bedoya Cuartas</t>
  </si>
  <si>
    <t>Simón Laverde Botero</t>
  </si>
  <si>
    <t>simón.laverde@calitte.co</t>
  </si>
  <si>
    <t>Alejandro pinilla</t>
  </si>
  <si>
    <t>alejo-pinilla@hotmail.com</t>
  </si>
  <si>
    <t>sin acompañante</t>
  </si>
  <si>
    <t>juliandbmx@hotmail.COM</t>
  </si>
  <si>
    <t xml:space="preserve">JOVAN JIMÉNEZ ALZATE </t>
  </si>
  <si>
    <t>Albamerygarcia08@gmail.com</t>
  </si>
  <si>
    <t>HERNÁN PÉREZ GIRALDO</t>
  </si>
  <si>
    <t>hdpg031284@hotmail.com</t>
  </si>
  <si>
    <t>Francisco Javier Gómez</t>
  </si>
  <si>
    <t>lpvs2010@hotmail.com</t>
  </si>
  <si>
    <t>DOCUEMTO DEPORTISTA</t>
  </si>
  <si>
    <t>NOMBRE ACOMPAÑANTE #1</t>
  </si>
  <si>
    <t>DOCUMENTO ACOMPAÑANTE #1</t>
  </si>
  <si>
    <t>NOMBRE ACOMPAÑANTE #2</t>
  </si>
  <si>
    <t>DOCUMENTO ACOMPAÑANTE #2</t>
  </si>
  <si>
    <t>CHIP</t>
  </si>
  <si>
    <t>CURACAO</t>
  </si>
  <si>
    <t>BOLIVIA</t>
  </si>
  <si>
    <t>FORMATO DE INSCRIPCION TORNEO NACIONAL BMX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</si>
</sst>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43" formatCode="_-* #,##0.00_-;\-* #,##0.00_-;_-* &quot;-&quot;??_-;_-@_-"/>
    <numFmt numFmtId="164" formatCode="_-&quot;$&quot;\ * #,##0_-;\-&quot;$&quot;\ * #,##0_-;_-&quot;$&quot;\ * &quot;-&quot;_-;_-@_-"/>
    <numFmt numFmtId="165" formatCode="_-&quot;$&quot;\ * #,##0.00_-;\-&quot;$&quot;\ * #,##0.00_-;_-&quot;$&quot;\ * &quot;-&quot;??_-;_-@_-"/>
    <numFmt numFmtId="166" formatCode="_-&quot;$&quot;* #,##0_-;\-&quot;$&quot;* #,##0_-;_-&quot;$&quot;* &quot;-&quot;_-;_-@_-"/>
    <numFmt numFmtId="167" formatCode="_-&quot;$&quot;* #,##0.00_-;\-&quot;$&quot;* #,##0.00_-;_-&quot;$&quot;* &quot;-&quot;??_-;_-@_-"/>
    <numFmt numFmtId="168" formatCode="_-* #,##0.00\ &quot;€&quot;_-;\-* #,##0.00\ &quot;€&quot;_-;_-* &quot;-&quot;??\ &quot;€&quot;_-;_-@_-"/>
    <numFmt numFmtId="169" formatCode="000&quot; &quot;000&quot; &quot;000&quot; &quot;00"/>
    <numFmt numFmtId="170" formatCode="_(&quot;$&quot;\ * #,##0.00_);_(&quot;$&quot;\ * \(#,##0.00\);_(&quot;$&quot;\ * &quot;-&quot;??_);_(@_)"/>
    <numFmt numFmtId="171" formatCode="_(&quot;$&quot;* #,##0.00_);_(&quot;$&quot;* \(#,##0.00\);_(&quot;$&quot;* &quot;-&quot;??_);_(@_)"/>
  </numFmts>
  <fonts count="5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u/>
      <sz val="11"/>
      <color theme="10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</font>
    <font>
      <b/>
      <sz val="10"/>
      <name val="Calibri"/>
      <family val="2"/>
    </font>
    <font>
      <b/>
      <sz val="10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10"/>
      <color rgb="FF000000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b/>
      <sz val="10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</font>
    <font>
      <sz val="11"/>
      <color rgb="FF000000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sz val="11"/>
      <color rgb="FF000000"/>
      <name val="Calibri"/>
    </font>
    <font>
      <sz val="11"/>
      <name val="Calibri"/>
    </font>
    <font>
      <u/>
      <sz val="11"/>
      <color theme="10"/>
      <name val="Calibri"/>
    </font>
    <font>
      <sz val="10"/>
      <color rgb="FF000000"/>
      <name val="Calibri"/>
    </font>
  </fonts>
  <fills count="2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E3B0A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66"/>
        <bgColor theme="0" tint="-0.14999847407452621"/>
      </patternFill>
    </fill>
    <fill>
      <patternFill patternType="solid">
        <fgColor theme="9" tint="0.39997558519241921"/>
        <bgColor theme="0" tint="-0.14999847407452621"/>
      </patternFill>
    </fill>
    <fill>
      <patternFill patternType="solid">
        <fgColor rgb="FFE3B0AF"/>
        <bgColor theme="0" tint="-0.14999847407452621"/>
      </patternFill>
    </fill>
    <fill>
      <patternFill patternType="solid">
        <fgColor theme="8" tint="0.39997558519241921"/>
        <bgColor theme="0" tint="-0.14999847407452621"/>
      </patternFill>
    </fill>
    <fill>
      <patternFill patternType="solid">
        <fgColor theme="6" tint="0.39997558519241921"/>
        <bgColor theme="0" tint="-0.14999847407452621"/>
      </patternFill>
    </fill>
    <fill>
      <patternFill patternType="solid">
        <fgColor theme="9" tint="0.39997558519241921"/>
        <bgColor rgb="FFE5B8B7"/>
      </patternFill>
    </fill>
    <fill>
      <patternFill patternType="solid">
        <fgColor theme="6" tint="0.39997558519241921"/>
        <bgColor rgb="FFE5B8B7"/>
      </patternFill>
    </fill>
    <fill>
      <patternFill patternType="solid">
        <fgColor rgb="FFE3B0AF"/>
        <bgColor rgb="FFE5B8B7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E3B0AF"/>
        <bgColor rgb="FFE3B0AF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568">
    <xf numFmtId="0" fontId="0" fillId="0" borderId="0"/>
    <xf numFmtId="0" fontId="5" fillId="0" borderId="0"/>
    <xf numFmtId="0" fontId="7" fillId="0" borderId="0"/>
    <xf numFmtId="0" fontId="10" fillId="0" borderId="0"/>
    <xf numFmtId="0" fontId="11" fillId="10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170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/>
    <xf numFmtId="170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6" fillId="0" borderId="0"/>
    <xf numFmtId="0" fontId="17" fillId="0" borderId="0" applyNumberFormat="0" applyFill="0" applyBorder="0" applyAlignment="0" applyProtection="0"/>
    <xf numFmtId="170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0" fillId="0" borderId="0"/>
    <xf numFmtId="0" fontId="14" fillId="0" borderId="0" applyNumberFormat="0" applyFill="0" applyBorder="0" applyAlignment="0" applyProtection="0"/>
    <xf numFmtId="170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8" fillId="0" borderId="0"/>
    <xf numFmtId="0" fontId="10" fillId="0" borderId="0"/>
    <xf numFmtId="0" fontId="7" fillId="0" borderId="0"/>
    <xf numFmtId="0" fontId="21" fillId="0" borderId="0">
      <protection locked="0"/>
    </xf>
    <xf numFmtId="0" fontId="21" fillId="0" borderId="0">
      <protection locked="0"/>
    </xf>
    <xf numFmtId="0" fontId="22" fillId="0" borderId="0">
      <alignment vertical="center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18" fillId="0" borderId="0"/>
    <xf numFmtId="0" fontId="10" fillId="0" borderId="0"/>
    <xf numFmtId="0" fontId="5" fillId="0" borderId="0"/>
    <xf numFmtId="0" fontId="5" fillId="0" borderId="0"/>
    <xf numFmtId="0" fontId="25" fillId="0" borderId="0">
      <protection locked="0"/>
    </xf>
    <xf numFmtId="0" fontId="25" fillId="0" borderId="0">
      <protection locked="0"/>
    </xf>
    <xf numFmtId="0" fontId="10" fillId="0" borderId="0"/>
    <xf numFmtId="0" fontId="24" fillId="0" borderId="0">
      <alignment vertical="center"/>
    </xf>
    <xf numFmtId="0" fontId="25" fillId="0" borderId="0"/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10" fillId="0" borderId="0"/>
    <xf numFmtId="0" fontId="24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2" fillId="0" borderId="0">
      <alignment vertical="center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0" fillId="0" borderId="0" applyFont="0" applyFill="0" applyBorder="0" applyAlignment="0" applyProtection="0"/>
    <xf numFmtId="0" fontId="10" fillId="0" borderId="0"/>
    <xf numFmtId="0" fontId="21" fillId="0" borderId="0">
      <protection locked="0"/>
    </xf>
    <xf numFmtId="0" fontId="21" fillId="0" borderId="0">
      <protection locked="0"/>
    </xf>
    <xf numFmtId="0" fontId="22" fillId="0" borderId="0">
      <alignment vertical="center"/>
    </xf>
    <xf numFmtId="0" fontId="21" fillId="0" borderId="0"/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2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21" fillId="0" borderId="0">
      <protection locked="0"/>
    </xf>
    <xf numFmtId="0" fontId="5" fillId="0" borderId="0"/>
    <xf numFmtId="0" fontId="21" fillId="0" borderId="0">
      <protection locked="0"/>
    </xf>
    <xf numFmtId="0" fontId="10" fillId="0" borderId="0"/>
    <xf numFmtId="0" fontId="22" fillId="0" borderId="0">
      <protection locked="0"/>
    </xf>
    <xf numFmtId="0" fontId="21" fillId="0" borderId="0">
      <protection locked="0"/>
    </xf>
    <xf numFmtId="0" fontId="10" fillId="0" borderId="0"/>
    <xf numFmtId="0" fontId="10" fillId="0" borderId="0"/>
    <xf numFmtId="0" fontId="21" fillId="0" borderId="0">
      <protection locked="0"/>
    </xf>
    <xf numFmtId="0" fontId="21" fillId="0" borderId="0">
      <protection locked="0"/>
    </xf>
    <xf numFmtId="0" fontId="22" fillId="0" borderId="0">
      <alignment vertical="center"/>
    </xf>
    <xf numFmtId="0" fontId="21" fillId="0" borderId="0"/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2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18" fillId="0" borderId="0"/>
    <xf numFmtId="0" fontId="18" fillId="0" borderId="0"/>
    <xf numFmtId="0" fontId="25" fillId="0" borderId="0">
      <protection locked="0"/>
    </xf>
    <xf numFmtId="0" fontId="25" fillId="0" borderId="0">
      <protection locked="0"/>
    </xf>
    <xf numFmtId="0" fontId="24" fillId="0" borderId="0">
      <alignment vertical="center"/>
    </xf>
    <xf numFmtId="0" fontId="25" fillId="0" borderId="0"/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4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1" fillId="0" borderId="0">
      <protection locked="0"/>
    </xf>
    <xf numFmtId="0" fontId="22" fillId="0" borderId="0">
      <protection locked="0"/>
    </xf>
    <xf numFmtId="0" fontId="18" fillId="0" borderId="0"/>
    <xf numFmtId="0" fontId="18" fillId="0" borderId="0"/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4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170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0" fontId="10" fillId="0" borderId="0"/>
    <xf numFmtId="0" fontId="21" fillId="0" borderId="0">
      <protection locked="0"/>
    </xf>
    <xf numFmtId="0" fontId="21" fillId="0" borderId="0">
      <protection locked="0"/>
    </xf>
    <xf numFmtId="0" fontId="22" fillId="0" borderId="0">
      <alignment vertical="center"/>
    </xf>
    <xf numFmtId="0" fontId="21" fillId="0" borderId="0"/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2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10" fillId="0" borderId="0"/>
    <xf numFmtId="0" fontId="10" fillId="0" borderId="0"/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2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5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170" fontId="5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10" fillId="0" borderId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10" fillId="0" borderId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10" fillId="0" borderId="0"/>
    <xf numFmtId="0" fontId="10" fillId="0" borderId="0"/>
    <xf numFmtId="0" fontId="21" fillId="0" borderId="0">
      <protection locked="0"/>
    </xf>
    <xf numFmtId="0" fontId="21" fillId="0" borderId="0">
      <protection locked="0"/>
    </xf>
    <xf numFmtId="0" fontId="22" fillId="0" borderId="0">
      <alignment vertical="center"/>
    </xf>
    <xf numFmtId="0" fontId="21" fillId="0" borderId="0"/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2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10" fillId="0" borderId="0"/>
    <xf numFmtId="0" fontId="10" fillId="0" borderId="0"/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2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10" fillId="0" borderId="0"/>
    <xf numFmtId="0" fontId="10" fillId="0" borderId="0"/>
    <xf numFmtId="0" fontId="22" fillId="0" borderId="0">
      <protection locked="0"/>
    </xf>
    <xf numFmtId="0" fontId="21" fillId="0" borderId="0">
      <protection locked="0"/>
    </xf>
    <xf numFmtId="0" fontId="22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10" fillId="0" borderId="0"/>
    <xf numFmtId="0" fontId="18" fillId="0" borderId="0"/>
    <xf numFmtId="0" fontId="10" fillId="0" borderId="0"/>
    <xf numFmtId="0" fontId="10" fillId="0" borderId="0"/>
    <xf numFmtId="0" fontId="21" fillId="0" borderId="0">
      <protection locked="0"/>
    </xf>
    <xf numFmtId="0" fontId="21" fillId="0" borderId="0">
      <protection locked="0"/>
    </xf>
    <xf numFmtId="0" fontId="22" fillId="0" borderId="0">
      <alignment vertical="center"/>
    </xf>
    <xf numFmtId="0" fontId="21" fillId="0" borderId="0"/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2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10" fillId="0" borderId="0"/>
    <xf numFmtId="0" fontId="10" fillId="0" borderId="0"/>
    <xf numFmtId="0" fontId="21" fillId="0" borderId="0">
      <protection locked="0"/>
    </xf>
    <xf numFmtId="0" fontId="21" fillId="0" borderId="0">
      <protection locked="0"/>
    </xf>
    <xf numFmtId="0" fontId="22" fillId="0" borderId="0">
      <alignment vertical="center"/>
    </xf>
    <xf numFmtId="0" fontId="21" fillId="0" borderId="0"/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2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10" fillId="0" borderId="0"/>
    <xf numFmtId="0" fontId="10" fillId="0" borderId="0"/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2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18" fillId="0" borderId="0"/>
    <xf numFmtId="0" fontId="18" fillId="0" borderId="0"/>
    <xf numFmtId="0" fontId="18" fillId="0" borderId="0"/>
    <xf numFmtId="0" fontId="25" fillId="0" borderId="0">
      <protection locked="0"/>
    </xf>
    <xf numFmtId="0" fontId="25" fillId="0" borderId="0">
      <protection locked="0"/>
    </xf>
    <xf numFmtId="0" fontId="24" fillId="0" borderId="0">
      <alignment vertical="center"/>
    </xf>
    <xf numFmtId="0" fontId="25" fillId="0" borderId="0"/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4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18" fillId="0" borderId="0"/>
    <xf numFmtId="0" fontId="18" fillId="0" borderId="0"/>
    <xf numFmtId="0" fontId="25" fillId="0" borderId="0">
      <protection locked="0"/>
    </xf>
    <xf numFmtId="0" fontId="25" fillId="0" borderId="0">
      <protection locked="0"/>
    </xf>
    <xf numFmtId="0" fontId="24" fillId="0" borderId="0">
      <alignment vertical="center"/>
    </xf>
    <xf numFmtId="0" fontId="25" fillId="0" borderId="0"/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4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18" fillId="0" borderId="0"/>
    <xf numFmtId="0" fontId="18" fillId="0" borderId="0"/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4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1" fillId="0" borderId="0">
      <protection locked="0"/>
    </xf>
    <xf numFmtId="0" fontId="21" fillId="0" borderId="0">
      <protection locked="0"/>
    </xf>
    <xf numFmtId="0" fontId="22" fillId="0" borderId="0">
      <alignment vertical="center"/>
    </xf>
    <xf numFmtId="0" fontId="21" fillId="0" borderId="0"/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2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10" fillId="0" borderId="0"/>
    <xf numFmtId="0" fontId="10" fillId="0" borderId="0"/>
    <xf numFmtId="0" fontId="21" fillId="0" borderId="0">
      <protection locked="0"/>
    </xf>
    <xf numFmtId="0" fontId="21" fillId="0" borderId="0">
      <protection locked="0"/>
    </xf>
    <xf numFmtId="0" fontId="22" fillId="0" borderId="0">
      <alignment vertical="center"/>
    </xf>
    <xf numFmtId="0" fontId="21" fillId="0" borderId="0"/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2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10" fillId="0" borderId="0"/>
    <xf numFmtId="0" fontId="10" fillId="0" borderId="0"/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2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10" fillId="0" borderId="0"/>
    <xf numFmtId="0" fontId="10" fillId="0" borderId="0"/>
    <xf numFmtId="0" fontId="21" fillId="0" borderId="0">
      <protection locked="0"/>
    </xf>
    <xf numFmtId="0" fontId="21" fillId="0" borderId="0">
      <protection locked="0"/>
    </xf>
    <xf numFmtId="0" fontId="22" fillId="0" borderId="0">
      <alignment vertical="center"/>
    </xf>
    <xf numFmtId="0" fontId="21" fillId="0" borderId="0"/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2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10" fillId="0" borderId="0"/>
    <xf numFmtId="0" fontId="10" fillId="0" borderId="0"/>
    <xf numFmtId="0" fontId="21" fillId="0" borderId="0">
      <protection locked="0"/>
    </xf>
    <xf numFmtId="0" fontId="21" fillId="0" borderId="0">
      <protection locked="0"/>
    </xf>
    <xf numFmtId="0" fontId="22" fillId="0" borderId="0">
      <alignment vertical="center"/>
    </xf>
    <xf numFmtId="0" fontId="21" fillId="0" borderId="0"/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2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10" fillId="0" borderId="0"/>
    <xf numFmtId="0" fontId="10" fillId="0" borderId="0"/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2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2" fillId="0" borderId="0">
      <alignment vertical="center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2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29" fillId="0" borderId="0"/>
    <xf numFmtId="170" fontId="5" fillId="0" borderId="0" applyFont="0" applyFill="0" applyBorder="0" applyAlignment="0" applyProtection="0"/>
    <xf numFmtId="0" fontId="10" fillId="0" borderId="0"/>
    <xf numFmtId="0" fontId="10" fillId="0" borderId="0"/>
    <xf numFmtId="0" fontId="21" fillId="0" borderId="0">
      <protection locked="0"/>
    </xf>
    <xf numFmtId="0" fontId="21" fillId="0" borderId="0">
      <protection locked="0"/>
    </xf>
    <xf numFmtId="0" fontId="22" fillId="0" borderId="0">
      <alignment vertical="center"/>
    </xf>
    <xf numFmtId="0" fontId="21" fillId="0" borderId="0"/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2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10" fillId="0" borderId="0"/>
    <xf numFmtId="0" fontId="10" fillId="0" borderId="0"/>
    <xf numFmtId="0" fontId="21" fillId="0" borderId="0">
      <protection locked="0"/>
    </xf>
    <xf numFmtId="0" fontId="21" fillId="0" borderId="0">
      <protection locked="0"/>
    </xf>
    <xf numFmtId="0" fontId="22" fillId="0" borderId="0">
      <alignment vertical="center"/>
    </xf>
    <xf numFmtId="0" fontId="21" fillId="0" borderId="0"/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2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10" fillId="0" borderId="0"/>
    <xf numFmtId="0" fontId="10" fillId="0" borderId="0"/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2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10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41" fontId="10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1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31" fillId="0" borderId="0">
      <alignment vertical="center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2" fillId="0" borderId="0">
      <protection locked="0"/>
    </xf>
    <xf numFmtId="0" fontId="31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22" fillId="0" borderId="0">
      <alignment vertical="center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1" fillId="0" borderId="0">
      <protection locked="0"/>
    </xf>
    <xf numFmtId="0" fontId="22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4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11" fillId="10" borderId="0" applyNumberFormat="0" applyBorder="0" applyAlignment="0" applyProtection="0"/>
    <xf numFmtId="170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21" fillId="0" borderId="0"/>
    <xf numFmtId="0" fontId="14" fillId="0" borderId="0" applyNumberFormat="0" applyFill="0" applyBorder="0" applyAlignment="0" applyProtection="0"/>
    <xf numFmtId="170" fontId="1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21" fillId="0" borderId="0"/>
    <xf numFmtId="0" fontId="10" fillId="0" borderId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21" fillId="0" borderId="0"/>
    <xf numFmtId="0" fontId="10" fillId="0" borderId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30" fillId="0" borderId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32" fillId="0" borderId="0"/>
    <xf numFmtId="0" fontId="30" fillId="0" borderId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22" fillId="0" borderId="0">
      <alignment vertical="center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1" fillId="0" borderId="0">
      <protection locked="0"/>
    </xf>
    <xf numFmtId="0" fontId="22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33" fillId="0" borderId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3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5" fillId="0" borderId="0">
      <alignment vertical="center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4" fillId="0" borderId="0">
      <protection locked="0"/>
    </xf>
    <xf numFmtId="0" fontId="35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0"/>
    <xf numFmtId="0" fontId="34" fillId="0" borderId="0"/>
    <xf numFmtId="0" fontId="33" fillId="0" borderId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7" fillId="0" borderId="0">
      <alignment vertical="center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8" fillId="0" borderId="0">
      <protection locked="0"/>
    </xf>
    <xf numFmtId="0" fontId="37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36" fillId="0" borderId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70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0">
      <alignment vertical="center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1" fillId="0" borderId="0">
      <protection locked="0"/>
    </xf>
    <xf numFmtId="0" fontId="22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0">
      <alignment vertical="center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1" fillId="0" borderId="0">
      <protection locked="0"/>
    </xf>
    <xf numFmtId="0" fontId="22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10" fillId="0" borderId="0"/>
    <xf numFmtId="0" fontId="39" fillId="0" borderId="0"/>
    <xf numFmtId="170" fontId="5" fillId="0" borderId="0" applyFont="0" applyFill="0" applyBorder="0" applyAlignment="0" applyProtection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0">
      <alignment vertical="center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1" fillId="0" borderId="0">
      <protection locked="0"/>
    </xf>
    <xf numFmtId="0" fontId="22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70" fontId="5" fillId="0" borderId="0" applyFont="0" applyFill="0" applyBorder="0" applyAlignment="0" applyProtection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>
      <alignment vertical="center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2" fillId="0" borderId="0">
      <protection locked="0"/>
    </xf>
    <xf numFmtId="0" fontId="41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10" fillId="0" borderId="0"/>
    <xf numFmtId="0" fontId="10" fillId="0" borderId="0"/>
    <xf numFmtId="0" fontId="10" fillId="0" borderId="0"/>
    <xf numFmtId="0" fontId="22" fillId="0" borderId="0">
      <alignment vertical="center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1" fillId="0" borderId="0">
      <protection locked="0"/>
    </xf>
    <xf numFmtId="0" fontId="22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70" fontId="5" fillId="0" borderId="0" applyFont="0" applyFill="0" applyBorder="0" applyAlignment="0" applyProtection="0"/>
    <xf numFmtId="0" fontId="10" fillId="0" borderId="0"/>
    <xf numFmtId="0" fontId="10" fillId="0" borderId="0"/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3" fillId="0" borderId="0">
      <alignment vertical="center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41" fontId="10" fillId="0" borderId="0" applyFont="0" applyFill="0" applyBorder="0" applyAlignment="0" applyProtection="0"/>
    <xf numFmtId="0" fontId="44" fillId="0" borderId="0">
      <protection locked="0"/>
    </xf>
    <xf numFmtId="41" fontId="10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44" fillId="0" borderId="0">
      <protection locked="0"/>
    </xf>
    <xf numFmtId="0" fontId="44" fillId="0" borderId="0">
      <protection locked="0"/>
    </xf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44" fillId="0" borderId="0">
      <protection locked="0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44" fillId="0" borderId="0">
      <protection locked="0"/>
    </xf>
    <xf numFmtId="166" fontId="5" fillId="0" borderId="0" applyFont="0" applyFill="0" applyBorder="0" applyAlignment="0" applyProtection="0"/>
    <xf numFmtId="0" fontId="44" fillId="0" borderId="0">
      <protection locked="0"/>
    </xf>
    <xf numFmtId="0" fontId="44" fillId="0" borderId="0">
      <protection locked="0"/>
    </xf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3" fillId="0" borderId="0">
      <protection locked="0"/>
    </xf>
    <xf numFmtId="0" fontId="44" fillId="0" borderId="0">
      <protection locked="0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7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166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2" fillId="0" borderId="0">
      <alignment vertical="center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2" fillId="0" borderId="0">
      <protection locked="0"/>
    </xf>
    <xf numFmtId="0" fontId="21" fillId="0" borderId="0">
      <protection locked="0"/>
    </xf>
    <xf numFmtId="41" fontId="5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2" fillId="0" borderId="0">
      <alignment vertical="center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2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2" fillId="0" borderId="0">
      <alignment vertical="center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2" fillId="0" borderId="0">
      <protection locked="0"/>
    </xf>
    <xf numFmtId="0" fontId="21" fillId="0" borderId="0">
      <protection locked="0"/>
    </xf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5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70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8" fillId="0" borderId="0" applyNumberFormat="0" applyFill="0" applyBorder="0" applyAlignment="0" applyProtection="0"/>
    <xf numFmtId="0" fontId="46" fillId="0" borderId="0">
      <protection locked="0"/>
    </xf>
    <xf numFmtId="0" fontId="46" fillId="0" borderId="0"/>
    <xf numFmtId="0" fontId="46" fillId="0" borderId="0">
      <protection locked="0"/>
    </xf>
    <xf numFmtId="0" fontId="46" fillId="0" borderId="0">
      <protection locked="0"/>
    </xf>
    <xf numFmtId="0" fontId="47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7" fillId="0" borderId="0">
      <alignment vertical="center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49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47" fillId="0" borderId="0">
      <alignment vertical="center"/>
    </xf>
    <xf numFmtId="41" fontId="22" fillId="0" borderId="0" applyFont="0" applyFill="0" applyBorder="0" applyAlignment="0" applyProtection="0"/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5" fillId="0" borderId="0"/>
    <xf numFmtId="0" fontId="50" fillId="0" borderId="0"/>
    <xf numFmtId="0" fontId="21" fillId="0" borderId="0">
      <protection locked="0"/>
    </xf>
    <xf numFmtId="0" fontId="14" fillId="0" borderId="0" applyNumberFormat="0" applyFill="0" applyBorder="0" applyAlignment="0" applyProtection="0"/>
    <xf numFmtId="0" fontId="21" fillId="0" borderId="0">
      <protection locked="0"/>
    </xf>
    <xf numFmtId="0" fontId="21" fillId="0" borderId="0"/>
    <xf numFmtId="0" fontId="21" fillId="0" borderId="0">
      <protection locked="0"/>
    </xf>
    <xf numFmtId="0" fontId="21" fillId="0" borderId="0">
      <protection locked="0"/>
    </xf>
    <xf numFmtId="0" fontId="22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2" fillId="0" borderId="0">
      <alignment vertical="center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2" fillId="0" borderId="0">
      <alignment vertical="center"/>
    </xf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5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22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5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22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5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5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22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5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22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5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22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5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7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166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7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7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166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1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7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166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7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7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166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7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166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7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7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166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22" fillId="0" borderId="0">
      <alignment vertical="center"/>
    </xf>
    <xf numFmtId="41" fontId="22" fillId="0" borderId="0" applyFont="0" applyFill="0" applyBorder="0" applyAlignment="0" applyProtection="0"/>
    <xf numFmtId="0" fontId="51" fillId="0" borderId="0">
      <protection locked="0"/>
    </xf>
    <xf numFmtId="0" fontId="52" fillId="0" borderId="0">
      <alignment vertical="center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3" fillId="0" borderId="0" applyNumberFormat="0" applyFill="0" applyBorder="0" applyAlignment="0" applyProtection="0"/>
    <xf numFmtId="0" fontId="51" fillId="0" borderId="0">
      <protection locked="0"/>
    </xf>
    <xf numFmtId="0" fontId="51" fillId="0" borderId="0">
      <protection locked="0"/>
    </xf>
    <xf numFmtId="0" fontId="52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2" fillId="0" borderId="0">
      <alignment vertical="center"/>
    </xf>
    <xf numFmtId="0" fontId="51" fillId="0" borderId="0"/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4" fillId="0" borderId="0">
      <protection locked="0"/>
    </xf>
    <xf numFmtId="0" fontId="55" fillId="0" borderId="0">
      <alignment vertical="center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6" fillId="0" borderId="0" applyNumberFormat="0" applyFill="0" applyBorder="0" applyAlignment="0" applyProtection="0"/>
    <xf numFmtId="0" fontId="54" fillId="0" borderId="0">
      <protection locked="0"/>
    </xf>
    <xf numFmtId="0" fontId="54" fillId="0" borderId="0">
      <protection locked="0"/>
    </xf>
    <xf numFmtId="0" fontId="55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5" fillId="0" borderId="0">
      <alignment vertical="center"/>
    </xf>
    <xf numFmtId="0" fontId="54" fillId="0" borderId="0"/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21" fillId="0" borderId="0">
      <protection locked="0"/>
    </xf>
    <xf numFmtId="0" fontId="22" fillId="0" borderId="0">
      <alignment vertical="center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14" fillId="0" borderId="0" applyNumberFormat="0" applyFill="0" applyBorder="0" applyAlignment="0" applyProtection="0"/>
    <xf numFmtId="0" fontId="21" fillId="0" borderId="0">
      <protection locked="0"/>
    </xf>
    <xf numFmtId="0" fontId="21" fillId="0" borderId="0">
      <protection locked="0"/>
    </xf>
    <xf numFmtId="0" fontId="22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2" fillId="0" borderId="0">
      <alignment vertical="center"/>
    </xf>
    <xf numFmtId="0" fontId="21" fillId="0" borderId="0"/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2" fillId="0" borderId="0">
      <alignment vertical="center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14" fillId="0" borderId="0" applyNumberFormat="0" applyFill="0" applyBorder="0" applyAlignment="0" applyProtection="0"/>
    <xf numFmtId="0" fontId="21" fillId="0" borderId="0">
      <protection locked="0"/>
    </xf>
    <xf numFmtId="0" fontId="21" fillId="0" borderId="0">
      <protection locked="0"/>
    </xf>
    <xf numFmtId="0" fontId="22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2" fillId="0" borderId="0">
      <alignment vertical="center"/>
    </xf>
    <xf numFmtId="0" fontId="21" fillId="0" borderId="0"/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5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22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5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22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5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22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5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5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22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5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22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5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22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5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2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5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22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5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22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5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22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5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5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22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5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22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5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22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5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5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22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5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22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5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22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5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642">
    <xf numFmtId="0" fontId="0" fillId="0" borderId="0" xfId="0"/>
    <xf numFmtId="0" fontId="3" fillId="0" borderId="0" xfId="0" applyNumberFormat="1" applyFont="1" applyFill="1" applyBorder="1" applyAlignment="1" applyProtection="1">
      <protection hidden="1"/>
    </xf>
    <xf numFmtId="0" fontId="6" fillId="0" borderId="1" xfId="1" applyNumberFormat="1" applyFont="1" applyFill="1" applyBorder="1" applyAlignment="1" applyProtection="1">
      <protection hidden="1"/>
    </xf>
    <xf numFmtId="0" fontId="6" fillId="0" borderId="1" xfId="1" applyNumberFormat="1" applyFont="1" applyFill="1" applyBorder="1" applyAlignment="1" applyProtection="1">
      <alignment horizontal="center"/>
      <protection hidden="1"/>
    </xf>
    <xf numFmtId="0" fontId="6" fillId="0" borderId="0" xfId="1" applyNumberFormat="1" applyFont="1" applyFill="1" applyBorder="1" applyAlignment="1" applyProtection="1">
      <protection hidden="1"/>
    </xf>
    <xf numFmtId="0" fontId="6" fillId="0" borderId="4" xfId="1" applyNumberFormat="1" applyFont="1" applyFill="1" applyBorder="1" applyAlignment="1" applyProtection="1">
      <protection hidden="1"/>
    </xf>
    <xf numFmtId="0" fontId="6" fillId="0" borderId="5" xfId="1" applyNumberFormat="1" applyFont="1" applyFill="1" applyBorder="1" applyAlignment="1" applyProtection="1">
      <protection hidden="1"/>
    </xf>
    <xf numFmtId="0" fontId="3" fillId="0" borderId="1" xfId="1" applyFont="1" applyFill="1" applyBorder="1" applyProtection="1">
      <protection hidden="1"/>
    </xf>
    <xf numFmtId="0" fontId="6" fillId="0" borderId="4" xfId="1" applyNumberFormat="1" applyFont="1" applyFill="1" applyBorder="1" applyAlignment="1" applyProtection="1">
      <alignment horizontal="center"/>
      <protection hidden="1"/>
    </xf>
    <xf numFmtId="0" fontId="3" fillId="0" borderId="1" xfId="0" applyNumberFormat="1" applyFont="1" applyFill="1" applyBorder="1" applyAlignment="1" applyProtection="1">
      <alignment horizontal="center"/>
      <protection hidden="1"/>
    </xf>
    <xf numFmtId="0" fontId="3" fillId="0" borderId="1" xfId="0" applyNumberFormat="1" applyFont="1" applyFill="1" applyBorder="1" applyAlignment="1" applyProtection="1">
      <protection hidden="1"/>
    </xf>
    <xf numFmtId="0" fontId="4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8" borderId="0" xfId="0" applyFill="1" applyAlignment="1" applyProtection="1">
      <alignment horizontal="center"/>
      <protection hidden="1"/>
    </xf>
    <xf numFmtId="0" fontId="3" fillId="0" borderId="1" xfId="0" applyFont="1" applyBorder="1" applyProtection="1"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6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6" fillId="0" borderId="0" xfId="1" applyNumberFormat="1" applyFont="1" applyFill="1" applyBorder="1" applyAlignment="1" applyProtection="1">
      <alignment horizontal="center"/>
      <protection hidden="1"/>
    </xf>
    <xf numFmtId="0" fontId="3" fillId="0" borderId="5" xfId="1" applyFont="1" applyFill="1" applyBorder="1" applyProtection="1">
      <protection hidden="1"/>
    </xf>
    <xf numFmtId="0" fontId="3" fillId="0" borderId="0" xfId="0" applyFont="1" applyBorder="1" applyProtection="1">
      <protection hidden="1"/>
    </xf>
    <xf numFmtId="0" fontId="3" fillId="0" borderId="1" xfId="0" applyFont="1" applyFill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3" fillId="2" borderId="1" xfId="0" applyFont="1" applyFill="1" applyBorder="1" applyAlignment="1" applyProtection="1">
      <alignment horizontal="center"/>
      <protection locked="0" hidden="1"/>
    </xf>
    <xf numFmtId="0" fontId="3" fillId="2" borderId="1" xfId="0" applyFont="1" applyFill="1" applyBorder="1" applyProtection="1">
      <protection locked="0" hidden="1"/>
    </xf>
    <xf numFmtId="166" fontId="3" fillId="2" borderId="1" xfId="0" applyNumberFormat="1" applyFont="1" applyFill="1" applyBorder="1" applyProtection="1">
      <protection locked="0" hidden="1"/>
    </xf>
    <xf numFmtId="0" fontId="0" fillId="0" borderId="0" xfId="0" applyProtection="1">
      <protection hidden="1"/>
    </xf>
    <xf numFmtId="0" fontId="0" fillId="0" borderId="0" xfId="0" applyProtection="1">
      <protection hidden="1"/>
    </xf>
    <xf numFmtId="0" fontId="3" fillId="0" borderId="1" xfId="0" applyFont="1" applyBorder="1" applyProtection="1"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0" xfId="0" applyProtection="1">
      <protection hidden="1"/>
    </xf>
    <xf numFmtId="0" fontId="0" fillId="0" borderId="0" xfId="0" applyProtection="1">
      <protection hidden="1"/>
    </xf>
    <xf numFmtId="0" fontId="0" fillId="0" borderId="0" xfId="0" applyProtection="1">
      <protection hidden="1"/>
    </xf>
    <xf numFmtId="0" fontId="0" fillId="0" borderId="0" xfId="0" applyProtection="1">
      <protection hidden="1"/>
    </xf>
    <xf numFmtId="0" fontId="0" fillId="0" borderId="0" xfId="0" applyProtection="1">
      <protection hidden="1"/>
    </xf>
    <xf numFmtId="0" fontId="0" fillId="0" borderId="0" xfId="0" applyProtection="1">
      <protection hidden="1"/>
    </xf>
    <xf numFmtId="0" fontId="0" fillId="0" borderId="0" xfId="0" applyProtection="1">
      <protection hidden="1"/>
    </xf>
    <xf numFmtId="0" fontId="0" fillId="0" borderId="0" xfId="0" applyProtection="1">
      <protection hidden="1"/>
    </xf>
    <xf numFmtId="0" fontId="0" fillId="0" borderId="0" xfId="0" applyProtection="1">
      <protection hidden="1"/>
    </xf>
    <xf numFmtId="0" fontId="0" fillId="0" borderId="0" xfId="0" applyProtection="1">
      <protection hidden="1"/>
    </xf>
    <xf numFmtId="0" fontId="3" fillId="0" borderId="1" xfId="0" applyFont="1" applyBorder="1" applyProtection="1">
      <protection hidden="1"/>
    </xf>
    <xf numFmtId="0" fontId="3" fillId="0" borderId="1" xfId="0" applyFont="1" applyBorder="1" applyAlignment="1" applyProtection="1">
      <alignment horizontal="center"/>
      <protection hidden="1"/>
    </xf>
    <xf numFmtId="166" fontId="3" fillId="2" borderId="1" xfId="0" applyNumberFormat="1" applyFont="1" applyFill="1" applyBorder="1" applyProtection="1">
      <protection locked="0" hidden="1"/>
    </xf>
    <xf numFmtId="0" fontId="6" fillId="9" borderId="1" xfId="1" applyNumberFormat="1" applyFont="1" applyFill="1" applyBorder="1" applyAlignment="1" applyProtection="1">
      <protection hidden="1"/>
    </xf>
    <xf numFmtId="0" fontId="3" fillId="0" borderId="1" xfId="0" applyFont="1" applyBorder="1" applyProtection="1">
      <protection hidden="1"/>
    </xf>
    <xf numFmtId="0" fontId="3" fillId="0" borderId="1" xfId="0" applyFont="1" applyBorder="1" applyAlignment="1" applyProtection="1">
      <alignment horizontal="center"/>
      <protection hidden="1"/>
    </xf>
    <xf numFmtId="166" fontId="3" fillId="2" borderId="1" xfId="0" applyNumberFormat="1" applyFont="1" applyFill="1" applyBorder="1" applyProtection="1">
      <protection locked="0" hidden="1"/>
    </xf>
    <xf numFmtId="0" fontId="2" fillId="9" borderId="4" xfId="0" applyFont="1" applyFill="1" applyBorder="1" applyAlignment="1">
      <alignment horizontal="center"/>
    </xf>
    <xf numFmtId="0" fontId="3" fillId="9" borderId="1" xfId="0" applyFont="1" applyFill="1" applyBorder="1" applyAlignment="1" applyProtection="1">
      <alignment horizontal="center"/>
      <protection locked="0" hidden="1"/>
    </xf>
    <xf numFmtId="0" fontId="3" fillId="2" borderId="1" xfId="0" applyFont="1" applyFill="1" applyBorder="1" applyAlignment="1" applyProtection="1">
      <alignment horizontal="center"/>
      <protection locked="0" hidden="1"/>
    </xf>
    <xf numFmtId="0" fontId="0" fillId="0" borderId="0" xfId="0" applyProtection="1">
      <protection hidden="1"/>
    </xf>
    <xf numFmtId="0" fontId="6" fillId="0" borderId="1" xfId="1" applyNumberFormat="1" applyFont="1" applyFill="1" applyBorder="1" applyAlignment="1" applyProtection="1">
      <alignment horizontal="center"/>
      <protection hidden="1"/>
    </xf>
    <xf numFmtId="0" fontId="3" fillId="0" borderId="1" xfId="1" applyFont="1" applyFill="1" applyBorder="1" applyAlignment="1" applyProtection="1">
      <alignment horizontal="center"/>
      <protection hidden="1"/>
    </xf>
    <xf numFmtId="0" fontId="6" fillId="0" borderId="1" xfId="1" applyNumberFormat="1" applyFont="1" applyFill="1" applyBorder="1" applyAlignment="1" applyProtection="1">
      <alignment horizontal="center"/>
      <protection hidden="1"/>
    </xf>
    <xf numFmtId="0" fontId="3" fillId="0" borderId="1" xfId="1" applyFont="1" applyFill="1" applyBorder="1" applyAlignment="1" applyProtection="1">
      <alignment horizontal="center"/>
      <protection hidden="1"/>
    </xf>
    <xf numFmtId="0" fontId="6" fillId="9" borderId="1" xfId="1" applyNumberFormat="1" applyFont="1" applyFill="1" applyBorder="1" applyAlignment="1" applyProtection="1">
      <alignment horizontal="center"/>
      <protection hidden="1"/>
    </xf>
    <xf numFmtId="0" fontId="6" fillId="0" borderId="1" xfId="1" applyNumberFormat="1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/>
      <protection hidden="1"/>
    </xf>
    <xf numFmtId="166" fontId="3" fillId="2" borderId="1" xfId="0" applyNumberFormat="1" applyFont="1" applyFill="1" applyBorder="1" applyProtection="1">
      <protection locked="0" hidden="1"/>
    </xf>
    <xf numFmtId="0" fontId="3" fillId="2" borderId="1" xfId="0" applyNumberFormat="1" applyFont="1" applyFill="1" applyBorder="1" applyProtection="1">
      <protection locked="0" hidden="1"/>
    </xf>
    <xf numFmtId="166" fontId="3" fillId="2" borderId="1" xfId="0" applyNumberFormat="1" applyFont="1" applyFill="1" applyBorder="1" applyProtection="1">
      <protection locked="0" hidden="1"/>
    </xf>
    <xf numFmtId="0" fontId="3" fillId="2" borderId="1" xfId="0" applyNumberFormat="1" applyFont="1" applyFill="1" applyBorder="1" applyProtection="1">
      <protection locked="0" hidden="1"/>
    </xf>
    <xf numFmtId="166" fontId="3" fillId="2" borderId="1" xfId="0" applyNumberFormat="1" applyFont="1" applyFill="1" applyBorder="1" applyProtection="1">
      <protection locked="0" hidden="1"/>
    </xf>
    <xf numFmtId="0" fontId="3" fillId="2" borderId="1" xfId="0" applyNumberFormat="1" applyFont="1" applyFill="1" applyBorder="1" applyProtection="1">
      <protection locked="0" hidden="1"/>
    </xf>
    <xf numFmtId="166" fontId="3" fillId="2" borderId="1" xfId="0" applyNumberFormat="1" applyFont="1" applyFill="1" applyBorder="1" applyProtection="1">
      <protection locked="0" hidden="1"/>
    </xf>
    <xf numFmtId="0" fontId="3" fillId="2" borderId="1" xfId="0" applyNumberFormat="1" applyFont="1" applyFill="1" applyBorder="1" applyProtection="1">
      <protection locked="0" hidden="1"/>
    </xf>
    <xf numFmtId="166" fontId="3" fillId="2" borderId="1" xfId="0" applyNumberFormat="1" applyFont="1" applyFill="1" applyBorder="1" applyProtection="1">
      <protection locked="0" hidden="1"/>
    </xf>
    <xf numFmtId="0" fontId="3" fillId="2" borderId="1" xfId="0" applyNumberFormat="1" applyFont="1" applyFill="1" applyBorder="1" applyProtection="1">
      <protection locked="0" hidden="1"/>
    </xf>
    <xf numFmtId="166" fontId="3" fillId="2" borderId="1" xfId="0" applyNumberFormat="1" applyFont="1" applyFill="1" applyBorder="1" applyProtection="1">
      <protection locked="0" hidden="1"/>
    </xf>
    <xf numFmtId="0" fontId="3" fillId="2" borderId="1" xfId="0" applyNumberFormat="1" applyFont="1" applyFill="1" applyBorder="1" applyProtection="1">
      <protection locked="0" hidden="1"/>
    </xf>
    <xf numFmtId="3" fontId="3" fillId="2" borderId="1" xfId="0" applyNumberFormat="1" applyFont="1" applyFill="1" applyBorder="1" applyProtection="1">
      <protection locked="0" hidden="1"/>
    </xf>
    <xf numFmtId="166" fontId="3" fillId="2" borderId="1" xfId="0" applyNumberFormat="1" applyFont="1" applyFill="1" applyBorder="1" applyProtection="1">
      <protection locked="0" hidden="1"/>
    </xf>
    <xf numFmtId="0" fontId="3" fillId="2" borderId="1" xfId="0" applyNumberFormat="1" applyFont="1" applyFill="1" applyBorder="1" applyProtection="1">
      <protection locked="0" hidden="1"/>
    </xf>
    <xf numFmtId="166" fontId="3" fillId="2" borderId="1" xfId="0" applyNumberFormat="1" applyFont="1" applyFill="1" applyBorder="1" applyProtection="1">
      <protection locked="0" hidden="1"/>
    </xf>
    <xf numFmtId="0" fontId="3" fillId="2" borderId="1" xfId="0" applyNumberFormat="1" applyFont="1" applyFill="1" applyBorder="1" applyProtection="1">
      <protection locked="0" hidden="1"/>
    </xf>
    <xf numFmtId="166" fontId="3" fillId="2" borderId="1" xfId="0" applyNumberFormat="1" applyFont="1" applyFill="1" applyBorder="1" applyProtection="1">
      <protection locked="0" hidden="1"/>
    </xf>
    <xf numFmtId="0" fontId="3" fillId="2" borderId="1" xfId="0" applyNumberFormat="1" applyFont="1" applyFill="1" applyBorder="1" applyProtection="1">
      <protection locked="0" hidden="1"/>
    </xf>
    <xf numFmtId="166" fontId="3" fillId="2" borderId="1" xfId="0" applyNumberFormat="1" applyFont="1" applyFill="1" applyBorder="1" applyProtection="1">
      <protection locked="0" hidden="1"/>
    </xf>
    <xf numFmtId="0" fontId="3" fillId="2" borderId="1" xfId="0" applyNumberFormat="1" applyFont="1" applyFill="1" applyBorder="1" applyProtection="1">
      <protection locked="0" hidden="1"/>
    </xf>
    <xf numFmtId="166" fontId="45" fillId="2" borderId="1" xfId="2114" applyNumberFormat="1" applyFill="1" applyBorder="1" applyProtection="1">
      <protection locked="0" hidden="1"/>
    </xf>
    <xf numFmtId="166" fontId="3" fillId="2" borderId="1" xfId="0" applyNumberFormat="1" applyFont="1" applyFill="1" applyBorder="1" applyProtection="1">
      <protection locked="0" hidden="1"/>
    </xf>
    <xf numFmtId="0" fontId="3" fillId="2" borderId="1" xfId="0" applyNumberFormat="1" applyFont="1" applyFill="1" applyBorder="1" applyProtection="1">
      <protection locked="0" hidden="1"/>
    </xf>
    <xf numFmtId="166" fontId="3" fillId="2" borderId="1" xfId="0" applyNumberFormat="1" applyFont="1" applyFill="1" applyBorder="1" applyProtection="1">
      <protection locked="0" hidden="1"/>
    </xf>
    <xf numFmtId="0" fontId="3" fillId="2" borderId="1" xfId="0" applyNumberFormat="1" applyFont="1" applyFill="1" applyBorder="1" applyProtection="1">
      <protection locked="0" hidden="1"/>
    </xf>
    <xf numFmtId="166" fontId="3" fillId="2" borderId="1" xfId="0" applyNumberFormat="1" applyFont="1" applyFill="1" applyBorder="1" applyProtection="1">
      <protection locked="0" hidden="1"/>
    </xf>
    <xf numFmtId="0" fontId="3" fillId="2" borderId="1" xfId="0" applyNumberFormat="1" applyFont="1" applyFill="1" applyBorder="1" applyProtection="1">
      <protection locked="0" hidden="1"/>
    </xf>
    <xf numFmtId="166" fontId="45" fillId="2" borderId="1" xfId="2114" applyNumberFormat="1" applyFill="1" applyBorder="1" applyProtection="1">
      <protection locked="0" hidden="1"/>
    </xf>
    <xf numFmtId="0" fontId="3" fillId="2" borderId="1" xfId="0" applyFont="1" applyFill="1" applyBorder="1" applyProtection="1">
      <protection locked="0" hidden="1"/>
    </xf>
    <xf numFmtId="166" fontId="3" fillId="2" borderId="1" xfId="0" applyNumberFormat="1" applyFont="1" applyFill="1" applyBorder="1" applyProtection="1">
      <protection locked="0" hidden="1"/>
    </xf>
    <xf numFmtId="0" fontId="3" fillId="2" borderId="1" xfId="0" applyNumberFormat="1" applyFont="1" applyFill="1" applyBorder="1" applyProtection="1">
      <protection locked="0" hidden="1"/>
    </xf>
    <xf numFmtId="0" fontId="3" fillId="2" borderId="1" xfId="0" applyFont="1" applyFill="1" applyBorder="1" applyProtection="1">
      <protection locked="0" hidden="1"/>
    </xf>
    <xf numFmtId="166" fontId="3" fillId="2" borderId="1" xfId="0" applyNumberFormat="1" applyFont="1" applyFill="1" applyBorder="1" applyProtection="1">
      <protection locked="0" hidden="1"/>
    </xf>
    <xf numFmtId="0" fontId="3" fillId="2" borderId="1" xfId="0" applyNumberFormat="1" applyFont="1" applyFill="1" applyBorder="1" applyProtection="1">
      <protection locked="0" hidden="1"/>
    </xf>
    <xf numFmtId="0" fontId="3" fillId="2" borderId="1" xfId="0" applyFont="1" applyFill="1" applyBorder="1" applyProtection="1">
      <protection locked="0" hidden="1"/>
    </xf>
    <xf numFmtId="166" fontId="3" fillId="2" borderId="1" xfId="0" applyNumberFormat="1" applyFont="1" applyFill="1" applyBorder="1" applyProtection="1">
      <protection locked="0" hidden="1"/>
    </xf>
    <xf numFmtId="0" fontId="3" fillId="2" borderId="1" xfId="0" applyNumberFormat="1" applyFont="1" applyFill="1" applyBorder="1" applyProtection="1">
      <protection locked="0" hidden="1"/>
    </xf>
    <xf numFmtId="0" fontId="3" fillId="2" borderId="1" xfId="0" applyFont="1" applyFill="1" applyBorder="1" applyProtection="1">
      <protection locked="0" hidden="1"/>
    </xf>
    <xf numFmtId="166" fontId="3" fillId="2" borderId="1" xfId="0" applyNumberFormat="1" applyFont="1" applyFill="1" applyBorder="1" applyProtection="1">
      <protection locked="0" hidden="1"/>
    </xf>
    <xf numFmtId="0" fontId="3" fillId="2" borderId="1" xfId="0" applyNumberFormat="1" applyFont="1" applyFill="1" applyBorder="1" applyProtection="1">
      <protection locked="0" hidden="1"/>
    </xf>
    <xf numFmtId="0" fontId="3" fillId="2" borderId="1" xfId="0" applyFont="1" applyFill="1" applyBorder="1" applyProtection="1">
      <protection locked="0" hidden="1"/>
    </xf>
    <xf numFmtId="166" fontId="3" fillId="2" borderId="1" xfId="0" applyNumberFormat="1" applyFont="1" applyFill="1" applyBorder="1" applyProtection="1">
      <protection locked="0" hidden="1"/>
    </xf>
    <xf numFmtId="0" fontId="3" fillId="2" borderId="1" xfId="0" applyNumberFormat="1" applyFont="1" applyFill="1" applyBorder="1" applyProtection="1">
      <protection locked="0" hidden="1"/>
    </xf>
    <xf numFmtId="0" fontId="3" fillId="2" borderId="1" xfId="0" applyFont="1" applyFill="1" applyBorder="1" applyProtection="1">
      <protection locked="0" hidden="1"/>
    </xf>
    <xf numFmtId="166" fontId="3" fillId="2" borderId="1" xfId="0" applyNumberFormat="1" applyFont="1" applyFill="1" applyBorder="1" applyProtection="1">
      <protection locked="0" hidden="1"/>
    </xf>
    <xf numFmtId="0" fontId="3" fillId="2" borderId="1" xfId="0" applyNumberFormat="1" applyFont="1" applyFill="1" applyBorder="1" applyProtection="1">
      <protection locked="0" hidden="1"/>
    </xf>
    <xf numFmtId="0" fontId="3" fillId="2" borderId="1" xfId="0" applyFont="1" applyFill="1" applyBorder="1" applyProtection="1">
      <protection locked="0" hidden="1"/>
    </xf>
    <xf numFmtId="166" fontId="3" fillId="2" borderId="1" xfId="0" applyNumberFormat="1" applyFont="1" applyFill="1" applyBorder="1" applyProtection="1">
      <protection locked="0" hidden="1"/>
    </xf>
    <xf numFmtId="0" fontId="3" fillId="2" borderId="1" xfId="0" applyNumberFormat="1" applyFont="1" applyFill="1" applyBorder="1" applyProtection="1">
      <protection locked="0" hidden="1"/>
    </xf>
    <xf numFmtId="0" fontId="0" fillId="0" borderId="0" xfId="0" applyProtection="1">
      <protection hidden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left"/>
      <protection hidden="1"/>
    </xf>
    <xf numFmtId="0" fontId="2" fillId="0" borderId="1" xfId="0" applyFont="1" applyFill="1" applyBorder="1" applyAlignment="1" applyProtection="1">
      <alignment horizontal="center"/>
      <protection locked="0" hidden="1"/>
    </xf>
    <xf numFmtId="0" fontId="2" fillId="0" borderId="1" xfId="0" applyFont="1" applyFill="1" applyBorder="1" applyAlignment="1" applyProtection="1">
      <alignment horizontal="left"/>
      <protection locked="0" hidden="1"/>
    </xf>
    <xf numFmtId="0" fontId="2" fillId="0" borderId="1" xfId="0" applyFont="1" applyFill="1" applyBorder="1" applyProtection="1">
      <protection locked="0" hidden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1" fontId="15" fillId="0" borderId="1" xfId="254" applyNumberFormat="1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0" fontId="15" fillId="0" borderId="1" xfId="210" applyFont="1" applyFill="1" applyBorder="1" applyAlignment="1">
      <alignment horizontal="left"/>
    </xf>
    <xf numFmtId="0" fontId="20" fillId="0" borderId="1" xfId="68" applyFont="1" applyFill="1" applyBorder="1"/>
    <xf numFmtId="0" fontId="20" fillId="0" borderId="1" xfId="68" applyFont="1" applyFill="1" applyBorder="1" applyAlignment="1">
      <alignment horizontal="center"/>
    </xf>
    <xf numFmtId="0" fontId="9" fillId="0" borderId="1" xfId="0" applyNumberFormat="1" applyFont="1" applyFill="1" applyBorder="1" applyAlignment="1" applyProtection="1">
      <alignment horizontal="center"/>
      <protection hidden="1"/>
    </xf>
    <xf numFmtId="0" fontId="9" fillId="0" borderId="1" xfId="0" applyNumberFormat="1" applyFont="1" applyFill="1" applyBorder="1" applyAlignment="1" applyProtection="1">
      <alignment horizontal="left"/>
      <protection hidden="1"/>
    </xf>
    <xf numFmtId="1" fontId="2" fillId="0" borderId="1" xfId="210" applyNumberFormat="1" applyFont="1" applyFill="1" applyBorder="1" applyAlignment="1">
      <alignment horizontal="center"/>
    </xf>
    <xf numFmtId="1" fontId="15" fillId="0" borderId="1" xfId="0" applyNumberFormat="1" applyFont="1" applyBorder="1" applyAlignment="1" applyProtection="1">
      <alignment horizontal="center"/>
      <protection hidden="1"/>
    </xf>
    <xf numFmtId="0" fontId="15" fillId="0" borderId="1" xfId="3" applyFont="1" applyFill="1" applyBorder="1" applyAlignment="1">
      <alignment horizontal="left"/>
    </xf>
    <xf numFmtId="169" fontId="15" fillId="0" borderId="1" xfId="3" applyNumberFormat="1" applyFont="1" applyFill="1" applyBorder="1"/>
    <xf numFmtId="0" fontId="2" fillId="0" borderId="1" xfId="0" applyFont="1" applyFill="1" applyBorder="1" applyAlignment="1" applyProtection="1">
      <alignment horizontal="center" vertical="center"/>
      <protection locked="0" hidden="1"/>
    </xf>
    <xf numFmtId="0" fontId="20" fillId="0" borderId="1" xfId="67" applyFont="1" applyFill="1" applyBorder="1" applyAlignment="1" applyProtection="1">
      <alignment horizontal="left"/>
      <protection locked="0" hidden="1"/>
    </xf>
    <xf numFmtId="0" fontId="20" fillId="0" borderId="1" xfId="67" applyFont="1" applyFill="1" applyBorder="1" applyAlignment="1" applyProtection="1">
      <alignment horizontal="center"/>
      <protection locked="0" hidden="1"/>
    </xf>
    <xf numFmtId="1" fontId="15" fillId="0" borderId="1" xfId="210" applyNumberFormat="1" applyFont="1" applyFill="1" applyBorder="1" applyAlignment="1">
      <alignment horizontal="center"/>
    </xf>
    <xf numFmtId="0" fontId="2" fillId="0" borderId="1" xfId="0" applyFont="1" applyFill="1" applyBorder="1" applyProtection="1">
      <protection hidden="1"/>
    </xf>
    <xf numFmtId="1" fontId="15" fillId="0" borderId="1" xfId="0" applyNumberFormat="1" applyFont="1" applyFill="1" applyBorder="1" applyAlignment="1">
      <alignment horizontal="center"/>
    </xf>
    <xf numFmtId="169" fontId="15" fillId="0" borderId="1" xfId="0" applyNumberFormat="1" applyFont="1" applyFill="1" applyBorder="1" applyAlignment="1">
      <alignment horizontal="center"/>
    </xf>
    <xf numFmtId="1" fontId="15" fillId="0" borderId="1" xfId="0" applyNumberFormat="1" applyFont="1" applyFill="1" applyBorder="1" applyAlignment="1" applyProtection="1">
      <alignment horizontal="center"/>
      <protection hidden="1"/>
    </xf>
    <xf numFmtId="1" fontId="2" fillId="0" borderId="1" xfId="0" applyNumberFormat="1" applyFont="1" applyFill="1" applyBorder="1" applyAlignment="1">
      <alignment horizontal="center"/>
    </xf>
    <xf numFmtId="169" fontId="15" fillId="0" borderId="1" xfId="3" applyNumberFormat="1" applyFont="1" applyFill="1" applyBorder="1" applyAlignment="1">
      <alignment horizontal="center"/>
    </xf>
    <xf numFmtId="1" fontId="15" fillId="0" borderId="1" xfId="3" applyNumberFormat="1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left"/>
      <protection locked="0"/>
    </xf>
    <xf numFmtId="0" fontId="20" fillId="0" borderId="1" xfId="0" applyFont="1" applyFill="1" applyBorder="1" applyAlignment="1">
      <alignment horizontal="center"/>
    </xf>
    <xf numFmtId="1" fontId="15" fillId="0" borderId="1" xfId="22" applyNumberFormat="1" applyFont="1" applyFill="1" applyBorder="1" applyAlignment="1">
      <alignment horizontal="center"/>
    </xf>
    <xf numFmtId="169" fontId="15" fillId="0" borderId="1" xfId="210" applyNumberFormat="1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left"/>
      <protection hidden="1"/>
    </xf>
    <xf numFmtId="0" fontId="2" fillId="21" borderId="1" xfId="0" applyFont="1" applyFill="1" applyBorder="1" applyAlignment="1">
      <alignment horizontal="center"/>
    </xf>
    <xf numFmtId="0" fontId="2" fillId="21" borderId="1" xfId="0" applyFont="1" applyFill="1" applyBorder="1" applyAlignment="1" applyProtection="1">
      <alignment horizontal="center"/>
      <protection locked="0" hidden="1"/>
    </xf>
    <xf numFmtId="0" fontId="2" fillId="21" borderId="1" xfId="0" applyFont="1" applyFill="1" applyBorder="1" applyAlignment="1" applyProtection="1">
      <alignment horizontal="left"/>
      <protection locked="0" hidden="1"/>
    </xf>
    <xf numFmtId="0" fontId="2" fillId="21" borderId="1" xfId="0" applyFont="1" applyFill="1" applyBorder="1" applyAlignment="1" applyProtection="1">
      <alignment horizontal="center"/>
      <protection hidden="1"/>
    </xf>
    <xf numFmtId="0" fontId="2" fillId="21" borderId="1" xfId="0" applyFont="1" applyFill="1" applyBorder="1" applyAlignment="1" applyProtection="1">
      <alignment horizontal="left"/>
      <protection hidden="1"/>
    </xf>
    <xf numFmtId="0" fontId="2" fillId="21" borderId="1" xfId="0" applyFont="1" applyFill="1" applyBorder="1" applyProtection="1">
      <protection locked="0" hidden="1"/>
    </xf>
    <xf numFmtId="1" fontId="15" fillId="21" borderId="1" xfId="3" applyNumberFormat="1" applyFont="1" applyFill="1" applyBorder="1" applyAlignment="1">
      <alignment horizontal="center"/>
    </xf>
    <xf numFmtId="0" fontId="9" fillId="21" borderId="1" xfId="0" applyNumberFormat="1" applyFont="1" applyFill="1" applyBorder="1" applyAlignment="1" applyProtection="1">
      <protection hidden="1"/>
    </xf>
    <xf numFmtId="0" fontId="9" fillId="21" borderId="1" xfId="1" applyNumberFormat="1" applyFont="1" applyFill="1" applyBorder="1" applyAlignment="1" applyProtection="1">
      <protection hidden="1"/>
    </xf>
    <xf numFmtId="1" fontId="15" fillId="21" borderId="1" xfId="0" applyNumberFormat="1" applyFont="1" applyFill="1" applyBorder="1" applyAlignment="1" applyProtection="1">
      <alignment horizontal="center"/>
      <protection hidden="1"/>
    </xf>
    <xf numFmtId="169" fontId="15" fillId="21" borderId="1" xfId="0" applyNumberFormat="1" applyFont="1" applyFill="1" applyBorder="1" applyAlignment="1">
      <alignment horizontal="center"/>
    </xf>
    <xf numFmtId="0" fontId="20" fillId="21" borderId="1" xfId="0" applyFont="1" applyFill="1" applyBorder="1" applyAlignment="1">
      <alignment horizontal="center" wrapText="1"/>
    </xf>
    <xf numFmtId="169" fontId="15" fillId="21" borderId="1" xfId="3" applyNumberFormat="1" applyFont="1" applyFill="1" applyBorder="1" applyAlignment="1">
      <alignment horizontal="center"/>
    </xf>
    <xf numFmtId="0" fontId="15" fillId="21" borderId="1" xfId="0" applyFont="1" applyFill="1" applyBorder="1" applyAlignment="1">
      <alignment horizontal="left"/>
    </xf>
    <xf numFmtId="0" fontId="9" fillId="21" borderId="1" xfId="0" applyNumberFormat="1" applyFont="1" applyFill="1" applyBorder="1" applyAlignment="1" applyProtection="1">
      <alignment horizontal="center"/>
      <protection hidden="1"/>
    </xf>
    <xf numFmtId="1" fontId="15" fillId="21" borderId="1" xfId="0" applyNumberFormat="1" applyFont="1" applyFill="1" applyBorder="1" applyAlignment="1">
      <alignment horizontal="center"/>
    </xf>
    <xf numFmtId="0" fontId="20" fillId="4" borderId="1" xfId="67" applyFont="1" applyFill="1" applyBorder="1" applyAlignment="1" applyProtection="1">
      <alignment horizontal="center"/>
      <protection locked="0" hidden="1"/>
    </xf>
    <xf numFmtId="0" fontId="2" fillId="4" borderId="1" xfId="0" applyFont="1" applyFill="1" applyBorder="1" applyAlignment="1" applyProtection="1">
      <alignment horizontal="center"/>
      <protection locked="0"/>
    </xf>
    <xf numFmtId="0" fontId="20" fillId="4" borderId="1" xfId="67" applyFont="1" applyFill="1" applyBorder="1" applyAlignment="1" applyProtection="1">
      <alignment horizontal="left"/>
      <protection locked="0" hidden="1"/>
    </xf>
    <xf numFmtId="169" fontId="15" fillId="4" borderId="1" xfId="3" applyNumberFormat="1" applyFont="1" applyFill="1" applyBorder="1"/>
    <xf numFmtId="0" fontId="2" fillId="4" borderId="1" xfId="0" applyFont="1" applyFill="1" applyBorder="1" applyAlignment="1" applyProtection="1">
      <alignment horizontal="center"/>
      <protection locked="0" hidden="1"/>
    </xf>
    <xf numFmtId="0" fontId="2" fillId="4" borderId="1" xfId="0" applyFont="1" applyFill="1" applyBorder="1" applyAlignment="1" applyProtection="1">
      <alignment horizontal="left"/>
      <protection hidden="1"/>
    </xf>
    <xf numFmtId="0" fontId="2" fillId="4" borderId="1" xfId="0" applyFont="1" applyFill="1" applyBorder="1" applyProtection="1">
      <protection locked="0" hidden="1"/>
    </xf>
    <xf numFmtId="0" fontId="2" fillId="0" borderId="1" xfId="0" applyFont="1" applyFill="1" applyBorder="1" applyAlignment="1" applyProtection="1">
      <alignment horizontal="left"/>
      <protection hidden="1"/>
    </xf>
    <xf numFmtId="1" fontId="15" fillId="4" borderId="1" xfId="505" applyNumberFormat="1" applyFont="1" applyFill="1" applyBorder="1" applyAlignment="1">
      <alignment horizontal="center"/>
    </xf>
    <xf numFmtId="169" fontId="15" fillId="4" borderId="1" xfId="0" applyNumberFormat="1" applyFont="1" applyFill="1" applyBorder="1" applyAlignment="1">
      <alignment horizontal="center"/>
    </xf>
    <xf numFmtId="1" fontId="15" fillId="4" borderId="1" xfId="17" applyNumberFormat="1" applyFont="1" applyFill="1" applyBorder="1" applyAlignment="1">
      <alignment horizontal="center"/>
    </xf>
    <xf numFmtId="169" fontId="15" fillId="4" borderId="1" xfId="17" applyNumberFormat="1" applyFont="1" applyFill="1" applyBorder="1" applyAlignment="1">
      <alignment horizontal="center"/>
    </xf>
    <xf numFmtId="1" fontId="15" fillId="4" borderId="1" xfId="0" applyNumberFormat="1" applyFont="1" applyFill="1" applyBorder="1" applyAlignment="1" applyProtection="1">
      <alignment horizontal="center"/>
      <protection hidden="1"/>
    </xf>
    <xf numFmtId="0" fontId="20" fillId="4" borderId="1" xfId="0" applyFont="1" applyFill="1" applyBorder="1" applyAlignment="1">
      <alignment horizontal="center" wrapText="1"/>
    </xf>
    <xf numFmtId="0" fontId="15" fillId="4" borderId="1" xfId="0" applyFont="1" applyFill="1" applyBorder="1" applyAlignment="1">
      <alignment horizontal="left"/>
    </xf>
    <xf numFmtId="0" fontId="2" fillId="4" borderId="1" xfId="0" applyFont="1" applyFill="1" applyBorder="1" applyProtection="1">
      <protection hidden="1"/>
    </xf>
    <xf numFmtId="169" fontId="15" fillId="4" borderId="1" xfId="3" applyNumberFormat="1" applyFont="1" applyFill="1" applyBorder="1" applyAlignment="1">
      <alignment horizontal="center"/>
    </xf>
    <xf numFmtId="0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 applyProtection="1">
      <alignment horizontal="left"/>
      <protection locked="0" hidden="1"/>
    </xf>
    <xf numFmtId="0" fontId="23" fillId="4" borderId="1" xfId="0" applyFont="1" applyFill="1" applyBorder="1" applyAlignment="1">
      <alignment horizontal="left" vertical="center"/>
    </xf>
    <xf numFmtId="0" fontId="15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 applyProtection="1">
      <alignment horizontal="center"/>
      <protection hidden="1"/>
    </xf>
    <xf numFmtId="1" fontId="15" fillId="4" borderId="1" xfId="0" applyNumberFormat="1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 hidden="1"/>
    </xf>
    <xf numFmtId="0" fontId="2" fillId="4" borderId="1" xfId="0" applyFont="1" applyFill="1" applyBorder="1" applyAlignment="1">
      <alignment horizontal="center" vertical="center"/>
    </xf>
    <xf numFmtId="1" fontId="15" fillId="4" borderId="1" xfId="210" applyNumberFormat="1" applyFont="1" applyFill="1" applyBorder="1" applyAlignment="1">
      <alignment horizontal="center"/>
    </xf>
    <xf numFmtId="1" fontId="20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" fontId="15" fillId="4" borderId="1" xfId="0" applyNumberFormat="1" applyFont="1" applyFill="1" applyBorder="1" applyAlignment="1" applyProtection="1">
      <alignment horizontal="left"/>
      <protection hidden="1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 applyProtection="1">
      <alignment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169" fontId="2" fillId="4" borderId="1" xfId="0" applyNumberFormat="1" applyFont="1" applyFill="1" applyBorder="1" applyAlignment="1" applyProtection="1">
      <alignment horizontal="center"/>
      <protection locked="0" hidden="1"/>
    </xf>
    <xf numFmtId="1" fontId="15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20" fillId="4" borderId="1" xfId="0" applyFont="1" applyFill="1" applyBorder="1" applyAlignment="1">
      <alignment horizontal="center"/>
    </xf>
    <xf numFmtId="1" fontId="15" fillId="4" borderId="1" xfId="3" applyNumberFormat="1" applyFont="1" applyFill="1" applyBorder="1" applyAlignment="1">
      <alignment horizontal="center"/>
    </xf>
    <xf numFmtId="0" fontId="2" fillId="4" borderId="1" xfId="0" applyFont="1" applyFill="1" applyBorder="1" applyAlignment="1" applyProtection="1">
      <alignment horizontal="left" vertical="center" wrapText="1"/>
      <protection hidden="1"/>
    </xf>
    <xf numFmtId="0" fontId="2" fillId="4" borderId="1" xfId="0" applyFont="1" applyFill="1" applyBorder="1" applyAlignment="1" applyProtection="1">
      <alignment horizontal="center" vertical="center"/>
      <protection hidden="1"/>
    </xf>
    <xf numFmtId="0" fontId="2" fillId="4" borderId="1" xfId="0" applyFont="1" applyFill="1" applyBorder="1" applyAlignment="1" applyProtection="1">
      <alignment horizontal="left" vertical="center"/>
      <protection hidden="1"/>
    </xf>
    <xf numFmtId="1" fontId="15" fillId="4" borderId="1" xfId="213" applyNumberFormat="1" applyFont="1" applyFill="1" applyBorder="1" applyAlignment="1">
      <alignment horizontal="center"/>
    </xf>
    <xf numFmtId="1" fontId="20" fillId="16" borderId="1" xfId="0" applyNumberFormat="1" applyFont="1" applyFill="1" applyBorder="1" applyAlignment="1">
      <alignment horizontal="center"/>
    </xf>
    <xf numFmtId="1" fontId="15" fillId="16" borderId="1" xfId="0" applyNumberFormat="1" applyFont="1" applyFill="1" applyBorder="1" applyAlignment="1">
      <alignment horizontal="center"/>
    </xf>
    <xf numFmtId="1" fontId="2" fillId="4" borderId="1" xfId="3" applyNumberFormat="1" applyFont="1" applyFill="1" applyBorder="1" applyAlignment="1">
      <alignment horizontal="center"/>
    </xf>
    <xf numFmtId="0" fontId="0" fillId="0" borderId="0" xfId="0" applyProtection="1">
      <protection hidden="1"/>
    </xf>
    <xf numFmtId="0" fontId="2" fillId="6" borderId="1" xfId="0" applyFont="1" applyFill="1" applyBorder="1" applyAlignment="1" applyProtection="1">
      <alignment horizontal="left"/>
      <protection locked="0" hidden="1"/>
    </xf>
    <xf numFmtId="0" fontId="2" fillId="6" borderId="1" xfId="0" applyFont="1" applyFill="1" applyBorder="1" applyAlignment="1" applyProtection="1">
      <alignment horizontal="center"/>
      <protection hidden="1"/>
    </xf>
    <xf numFmtId="169" fontId="15" fillId="6" borderId="1" xfId="3" applyNumberFormat="1" applyFont="1" applyFill="1" applyBorder="1"/>
    <xf numFmtId="0" fontId="2" fillId="0" borderId="1" xfId="0" applyFont="1" applyFill="1" applyBorder="1" applyAlignment="1" applyProtection="1">
      <alignment horizontal="left"/>
      <protection hidden="1"/>
    </xf>
    <xf numFmtId="0" fontId="2" fillId="6" borderId="1" xfId="0" applyFont="1" applyFill="1" applyBorder="1" applyAlignment="1" applyProtection="1">
      <alignment horizontal="center"/>
      <protection locked="0" hidden="1"/>
    </xf>
    <xf numFmtId="0" fontId="2" fillId="6" borderId="1" xfId="0" applyFont="1" applyFill="1" applyBorder="1" applyAlignment="1" applyProtection="1">
      <alignment horizontal="left"/>
      <protection hidden="1"/>
    </xf>
    <xf numFmtId="0" fontId="15" fillId="6" borderId="1" xfId="210" applyFont="1" applyFill="1" applyBorder="1" applyAlignment="1">
      <alignment horizontal="center" wrapText="1"/>
    </xf>
    <xf numFmtId="169" fontId="2" fillId="13" borderId="1" xfId="0" applyNumberFormat="1" applyFont="1" applyFill="1" applyBorder="1"/>
    <xf numFmtId="1" fontId="15" fillId="6" borderId="1" xfId="210" applyNumberFormat="1" applyFont="1" applyFill="1" applyBorder="1" applyAlignment="1">
      <alignment horizontal="center"/>
    </xf>
    <xf numFmtId="1" fontId="2" fillId="6" borderId="1" xfId="210" applyNumberFormat="1" applyFont="1" applyFill="1" applyBorder="1" applyAlignment="1">
      <alignment horizontal="center"/>
    </xf>
    <xf numFmtId="169" fontId="15" fillId="6" borderId="1" xfId="0" applyNumberFormat="1" applyFont="1" applyFill="1" applyBorder="1" applyAlignment="1">
      <alignment horizontal="center"/>
    </xf>
    <xf numFmtId="1" fontId="15" fillId="6" borderId="1" xfId="0" applyNumberFormat="1" applyFont="1" applyFill="1" applyBorder="1" applyAlignment="1" applyProtection="1">
      <alignment horizontal="center"/>
      <protection hidden="1"/>
    </xf>
    <xf numFmtId="0" fontId="15" fillId="6" borderId="1" xfId="0" applyFont="1" applyFill="1" applyBorder="1" applyAlignment="1">
      <alignment horizontal="center"/>
    </xf>
    <xf numFmtId="0" fontId="2" fillId="6" borderId="1" xfId="0" applyFont="1" applyFill="1" applyBorder="1" applyProtection="1">
      <protection locked="0" hidden="1"/>
    </xf>
    <xf numFmtId="169" fontId="15" fillId="6" borderId="1" xfId="3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left"/>
    </xf>
    <xf numFmtId="0" fontId="9" fillId="6" borderId="1" xfId="0" applyNumberFormat="1" applyFont="1" applyFill="1" applyBorder="1" applyAlignment="1" applyProtection="1">
      <alignment horizontal="center"/>
      <protection hidden="1"/>
    </xf>
    <xf numFmtId="0" fontId="9" fillId="6" borderId="1" xfId="0" applyNumberFormat="1" applyFont="1" applyFill="1" applyBorder="1" applyAlignment="1" applyProtection="1">
      <alignment horizontal="left"/>
      <protection hidden="1"/>
    </xf>
    <xf numFmtId="169" fontId="15" fillId="6" borderId="1" xfId="717" applyNumberFormat="1" applyFont="1" applyFill="1" applyBorder="1" applyAlignment="1">
      <alignment horizontal="center"/>
    </xf>
    <xf numFmtId="1" fontId="15" fillId="6" borderId="1" xfId="717" applyNumberFormat="1" applyFont="1" applyFill="1" applyBorder="1" applyAlignment="1">
      <alignment horizontal="center"/>
    </xf>
    <xf numFmtId="0" fontId="20" fillId="6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left"/>
    </xf>
    <xf numFmtId="1" fontId="15" fillId="6" borderId="1" xfId="0" applyNumberFormat="1" applyFont="1" applyFill="1" applyBorder="1" applyAlignment="1" applyProtection="1">
      <alignment horizontal="center"/>
      <protection locked="0"/>
    </xf>
    <xf numFmtId="1" fontId="20" fillId="6" borderId="1" xfId="0" applyNumberFormat="1" applyFont="1" applyFill="1" applyBorder="1" applyAlignment="1">
      <alignment horizontal="center"/>
    </xf>
    <xf numFmtId="0" fontId="20" fillId="6" borderId="1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left"/>
      <protection locked="0"/>
    </xf>
    <xf numFmtId="0" fontId="20" fillId="6" borderId="1" xfId="0" applyFont="1" applyFill="1" applyBorder="1" applyAlignment="1" applyProtection="1">
      <protection locked="0" hidden="1"/>
    </xf>
    <xf numFmtId="0" fontId="20" fillId="6" borderId="1" xfId="0" applyFont="1" applyFill="1" applyBorder="1" applyAlignment="1" applyProtection="1">
      <alignment horizontal="center"/>
      <protection locked="0" hidden="1"/>
    </xf>
    <xf numFmtId="0" fontId="9" fillId="6" borderId="1" xfId="1" applyNumberFormat="1" applyFont="1" applyFill="1" applyBorder="1" applyAlignment="1" applyProtection="1">
      <alignment horizontal="center"/>
      <protection hidden="1"/>
    </xf>
    <xf numFmtId="0" fontId="2" fillId="6" borderId="1" xfId="0" applyFont="1" applyFill="1" applyBorder="1" applyProtection="1">
      <protection hidden="1"/>
    </xf>
    <xf numFmtId="1" fontId="15" fillId="6" borderId="1" xfId="0" applyNumberFormat="1" applyFont="1" applyFill="1" applyBorder="1" applyAlignment="1">
      <alignment horizontal="center"/>
    </xf>
    <xf numFmtId="1" fontId="2" fillId="6" borderId="1" xfId="0" applyNumberFormat="1" applyFont="1" applyFill="1" applyBorder="1" applyAlignment="1">
      <alignment horizontal="center"/>
    </xf>
    <xf numFmtId="1" fontId="20" fillId="6" borderId="1" xfId="0" applyNumberFormat="1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wrapText="1"/>
    </xf>
    <xf numFmtId="169" fontId="15" fillId="13" borderId="1" xfId="0" applyNumberFormat="1" applyFont="1" applyFill="1" applyBorder="1" applyAlignment="1">
      <alignment horizontal="center"/>
    </xf>
    <xf numFmtId="1" fontId="15" fillId="13" borderId="1" xfId="0" applyNumberFormat="1" applyFont="1" applyFill="1" applyBorder="1" applyAlignment="1">
      <alignment horizontal="center"/>
    </xf>
    <xf numFmtId="1" fontId="15" fillId="6" borderId="1" xfId="3" applyNumberFormat="1" applyFont="1" applyFill="1" applyBorder="1" applyAlignment="1">
      <alignment horizontal="center"/>
    </xf>
    <xf numFmtId="1" fontId="2" fillId="6" borderId="1" xfId="3" applyNumberFormat="1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left" vertical="center"/>
      <protection hidden="1"/>
    </xf>
    <xf numFmtId="0" fontId="2" fillId="6" borderId="1" xfId="0" applyFont="1" applyFill="1" applyBorder="1" applyAlignment="1" applyProtection="1">
      <alignment horizontal="center" vertical="center"/>
      <protection hidden="1"/>
    </xf>
    <xf numFmtId="0" fontId="20" fillId="6" borderId="1" xfId="3" applyFont="1" applyFill="1" applyBorder="1" applyAlignment="1">
      <alignment horizontal="center" vertical="center" wrapText="1"/>
    </xf>
    <xf numFmtId="1" fontId="15" fillId="6" borderId="1" xfId="17" applyNumberFormat="1" applyFont="1" applyFill="1" applyBorder="1" applyAlignment="1">
      <alignment horizontal="center"/>
    </xf>
    <xf numFmtId="169" fontId="19" fillId="6" borderId="1" xfId="3" applyNumberFormat="1" applyFont="1" applyFill="1" applyBorder="1" applyAlignment="1">
      <alignment horizontal="center"/>
    </xf>
    <xf numFmtId="0" fontId="20" fillId="6" borderId="1" xfId="3" applyFont="1" applyFill="1" applyBorder="1" applyAlignment="1">
      <alignment horizontal="center" wrapText="1"/>
    </xf>
    <xf numFmtId="169" fontId="15" fillId="6" borderId="1" xfId="210" applyNumberFormat="1" applyFont="1" applyFill="1" applyBorder="1" applyAlignment="1">
      <alignment horizontal="center"/>
    </xf>
    <xf numFmtId="1" fontId="15" fillId="6" borderId="1" xfId="213" applyNumberFormat="1" applyFont="1" applyFill="1" applyBorder="1" applyAlignment="1">
      <alignment horizontal="center"/>
    </xf>
    <xf numFmtId="0" fontId="2" fillId="23" borderId="1" xfId="0" applyFont="1" applyFill="1" applyBorder="1" applyAlignment="1">
      <alignment horizontal="center"/>
    </xf>
    <xf numFmtId="0" fontId="0" fillId="0" borderId="0" xfId="0"/>
    <xf numFmtId="0" fontId="0" fillId="0" borderId="0" xfId="0" applyProtection="1">
      <protection hidden="1"/>
    </xf>
    <xf numFmtId="0" fontId="2" fillId="9" borderId="1" xfId="0" applyFont="1" applyFill="1" applyBorder="1" applyAlignment="1" applyProtection="1">
      <alignment horizontal="center"/>
      <protection hidden="1"/>
    </xf>
    <xf numFmtId="1" fontId="15" fillId="9" borderId="1" xfId="254" applyNumberFormat="1" applyFont="1" applyFill="1" applyBorder="1" applyAlignment="1">
      <alignment horizontal="center"/>
    </xf>
    <xf numFmtId="0" fontId="2" fillId="9" borderId="1" xfId="0" applyFont="1" applyFill="1" applyBorder="1" applyAlignment="1">
      <alignment horizontal="left"/>
    </xf>
    <xf numFmtId="0" fontId="15" fillId="9" borderId="1" xfId="3" applyFont="1" applyFill="1" applyBorder="1" applyAlignment="1">
      <alignment horizontal="left"/>
    </xf>
    <xf numFmtId="0" fontId="15" fillId="9" borderId="1" xfId="254" applyFont="1" applyFill="1" applyBorder="1" applyAlignment="1">
      <alignment horizontal="left"/>
    </xf>
    <xf numFmtId="0" fontId="15" fillId="9" borderId="1" xfId="210" applyFont="1" applyFill="1" applyBorder="1" applyAlignment="1">
      <alignment horizontal="left"/>
    </xf>
    <xf numFmtId="0" fontId="2" fillId="9" borderId="1" xfId="0" applyFont="1" applyFill="1" applyBorder="1" applyAlignment="1" applyProtection="1">
      <alignment horizontal="left"/>
      <protection locked="0" hidden="1"/>
    </xf>
    <xf numFmtId="0" fontId="2" fillId="0" borderId="1" xfId="0" applyFont="1" applyFill="1" applyBorder="1" applyAlignment="1" applyProtection="1">
      <alignment horizontal="left"/>
      <protection hidden="1"/>
    </xf>
    <xf numFmtId="0" fontId="2" fillId="9" borderId="1" xfId="0" applyFont="1" applyFill="1" applyBorder="1" applyAlignment="1" applyProtection="1">
      <alignment horizontal="center"/>
      <protection locked="0" hidden="1"/>
    </xf>
    <xf numFmtId="0" fontId="2" fillId="9" borderId="1" xfId="0" applyFont="1" applyFill="1" applyBorder="1" applyAlignment="1" applyProtection="1">
      <alignment horizontal="left"/>
      <protection hidden="1"/>
    </xf>
    <xf numFmtId="0" fontId="2" fillId="9" borderId="1" xfId="0" applyFont="1" applyFill="1" applyBorder="1" applyProtection="1">
      <protection locked="0" hidden="1"/>
    </xf>
    <xf numFmtId="169" fontId="15" fillId="9" borderId="1" xfId="3" applyNumberFormat="1" applyFont="1" applyFill="1" applyBorder="1"/>
    <xf numFmtId="0" fontId="2" fillId="9" borderId="1" xfId="0" applyFont="1" applyFill="1" applyBorder="1" applyAlignment="1" applyProtection="1">
      <alignment horizontal="center" vertical="center"/>
      <protection hidden="1"/>
    </xf>
    <xf numFmtId="0" fontId="23" fillId="9" borderId="1" xfId="0" applyFont="1" applyFill="1" applyBorder="1" applyAlignment="1">
      <alignment horizontal="left" vertical="center"/>
    </xf>
    <xf numFmtId="0" fontId="2" fillId="9" borderId="1" xfId="0" applyNumberFormat="1" applyFont="1" applyFill="1" applyBorder="1" applyAlignment="1">
      <alignment horizontal="center" vertical="center"/>
    </xf>
    <xf numFmtId="0" fontId="20" fillId="9" borderId="1" xfId="0" applyFont="1" applyFill="1" applyBorder="1" applyAlignment="1" applyProtection="1">
      <alignment horizontal="left"/>
      <protection locked="0" hidden="1"/>
    </xf>
    <xf numFmtId="0" fontId="20" fillId="9" borderId="1" xfId="0" applyFont="1" applyFill="1" applyBorder="1" applyAlignment="1" applyProtection="1">
      <alignment horizontal="center"/>
      <protection locked="0" hidden="1"/>
    </xf>
    <xf numFmtId="1" fontId="20" fillId="9" borderId="1" xfId="254" applyNumberFormat="1" applyFont="1" applyFill="1" applyBorder="1" applyAlignment="1">
      <alignment horizontal="center" vertical="center" wrapText="1"/>
    </xf>
    <xf numFmtId="169" fontId="15" fillId="9" borderId="1" xfId="0" applyNumberFormat="1" applyFont="1" applyFill="1" applyBorder="1" applyAlignment="1">
      <alignment horizontal="center"/>
    </xf>
    <xf numFmtId="1" fontId="15" fillId="9" borderId="1" xfId="0" applyNumberFormat="1" applyFont="1" applyFill="1" applyBorder="1" applyAlignment="1" applyProtection="1">
      <alignment horizontal="center"/>
      <protection hidden="1"/>
    </xf>
    <xf numFmtId="0" fontId="2" fillId="9" borderId="1" xfId="0" applyFont="1" applyFill="1" applyBorder="1" applyAlignment="1" applyProtection="1">
      <alignment horizontal="center" vertical="center"/>
      <protection locked="0" hidden="1"/>
    </xf>
    <xf numFmtId="0" fontId="20" fillId="9" borderId="1" xfId="0" applyFont="1" applyFill="1" applyBorder="1" applyAlignment="1">
      <alignment horizontal="center"/>
    </xf>
    <xf numFmtId="0" fontId="20" fillId="9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left" vertical="center" wrapText="1"/>
    </xf>
    <xf numFmtId="0" fontId="2" fillId="9" borderId="1" xfId="0" applyFont="1" applyFill="1" applyBorder="1" applyAlignment="1">
      <alignment horizontal="left" vertical="center"/>
    </xf>
    <xf numFmtId="0" fontId="2" fillId="9" borderId="1" xfId="0" applyFont="1" applyFill="1" applyBorder="1" applyAlignment="1">
      <alignment horizontal="center"/>
    </xf>
    <xf numFmtId="0" fontId="2" fillId="9" borderId="1" xfId="0" applyFont="1" applyFill="1" applyBorder="1" applyProtection="1">
      <protection hidden="1"/>
    </xf>
    <xf numFmtId="0" fontId="2" fillId="9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/>
    </xf>
    <xf numFmtId="1" fontId="15" fillId="9" borderId="1" xfId="0" applyNumberFormat="1" applyFont="1" applyFill="1" applyBorder="1" applyAlignment="1">
      <alignment horizontal="center"/>
    </xf>
    <xf numFmtId="1" fontId="20" fillId="9" borderId="1" xfId="0" applyNumberFormat="1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horizontal="center" wrapText="1"/>
    </xf>
    <xf numFmtId="169" fontId="15" fillId="9" borderId="1" xfId="3" applyNumberFormat="1" applyFont="1" applyFill="1" applyBorder="1" applyAlignment="1">
      <alignment horizontal="center"/>
    </xf>
    <xf numFmtId="1" fontId="15" fillId="9" borderId="1" xfId="3" applyNumberFormat="1" applyFont="1" applyFill="1" applyBorder="1" applyAlignment="1">
      <alignment horizontal="center"/>
    </xf>
    <xf numFmtId="1" fontId="15" fillId="9" borderId="1" xfId="210" applyNumberFormat="1" applyFont="1" applyFill="1" applyBorder="1" applyAlignment="1">
      <alignment horizontal="center"/>
    </xf>
    <xf numFmtId="169" fontId="15" fillId="9" borderId="1" xfId="210" applyNumberFormat="1" applyFont="1" applyFill="1" applyBorder="1" applyAlignment="1">
      <alignment horizontal="center"/>
    </xf>
    <xf numFmtId="0" fontId="20" fillId="15" borderId="1" xfId="0" applyFont="1" applyFill="1" applyBorder="1" applyAlignment="1">
      <alignment horizontal="center"/>
    </xf>
    <xf numFmtId="1" fontId="20" fillId="15" borderId="1" xfId="0" applyNumberFormat="1" applyFont="1" applyFill="1" applyBorder="1" applyAlignment="1">
      <alignment horizontal="center"/>
    </xf>
    <xf numFmtId="0" fontId="20" fillId="9" borderId="1" xfId="254" applyFont="1" applyFill="1" applyBorder="1" applyAlignment="1">
      <alignment horizontal="center" wrapText="1"/>
    </xf>
    <xf numFmtId="1" fontId="2" fillId="9" borderId="1" xfId="3" applyNumberFormat="1" applyFont="1" applyFill="1" applyBorder="1" applyAlignment="1">
      <alignment horizontal="center"/>
    </xf>
    <xf numFmtId="1" fontId="15" fillId="9" borderId="1" xfId="506" applyNumberFormat="1" applyFont="1" applyFill="1" applyBorder="1" applyAlignment="1">
      <alignment horizontal="center"/>
    </xf>
    <xf numFmtId="1" fontId="2" fillId="9" borderId="1" xfId="717" applyNumberFormat="1" applyFont="1" applyFill="1" applyBorder="1" applyAlignment="1">
      <alignment horizontal="center"/>
    </xf>
    <xf numFmtId="0" fontId="2" fillId="23" borderId="1" xfId="0" applyFont="1" applyFill="1" applyBorder="1" applyAlignment="1">
      <alignment horizontal="center"/>
    </xf>
    <xf numFmtId="169" fontId="15" fillId="5" borderId="1" xfId="3" applyNumberFormat="1" applyFont="1" applyFill="1" applyBorder="1"/>
    <xf numFmtId="169" fontId="15" fillId="7" borderId="1" xfId="3" applyNumberFormat="1" applyFont="1" applyFill="1" applyBorder="1"/>
    <xf numFmtId="0" fontId="2" fillId="5" borderId="1" xfId="0" applyFont="1" applyFill="1" applyBorder="1" applyAlignment="1" applyProtection="1">
      <alignment horizontal="center" vertical="center"/>
      <protection hidden="1"/>
    </xf>
    <xf numFmtId="0" fontId="2" fillId="5" borderId="1" xfId="0" applyFont="1" applyFill="1" applyBorder="1" applyAlignment="1" applyProtection="1">
      <alignment horizontal="left" vertical="center"/>
      <protection hidden="1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 applyProtection="1">
      <alignment horizontal="left" vertical="center" wrapText="1"/>
      <protection hidden="1"/>
    </xf>
    <xf numFmtId="0" fontId="2" fillId="5" borderId="1" xfId="0" applyFont="1" applyFill="1" applyBorder="1" applyAlignment="1">
      <alignment horizontal="center"/>
    </xf>
    <xf numFmtId="0" fontId="2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/>
    </xf>
    <xf numFmtId="0" fontId="23" fillId="5" borderId="1" xfId="0" applyFont="1" applyFill="1" applyBorder="1" applyAlignment="1">
      <alignment horizontal="left" vertical="center"/>
    </xf>
    <xf numFmtId="0" fontId="15" fillId="5" borderId="1" xfId="3" applyFont="1" applyFill="1" applyBorder="1" applyAlignment="1">
      <alignment horizontal="left"/>
    </xf>
    <xf numFmtId="0" fontId="20" fillId="5" borderId="1" xfId="210" applyFont="1" applyFill="1" applyBorder="1" applyAlignment="1">
      <alignment horizontal="center" wrapText="1"/>
    </xf>
    <xf numFmtId="0" fontId="9" fillId="5" borderId="1" xfId="0" applyNumberFormat="1" applyFont="1" applyFill="1" applyBorder="1" applyAlignment="1" applyProtection="1">
      <protection hidden="1"/>
    </xf>
    <xf numFmtId="0" fontId="9" fillId="5" borderId="1" xfId="0" applyNumberFormat="1" applyFont="1" applyFill="1" applyBorder="1" applyAlignment="1" applyProtection="1">
      <alignment horizontal="center"/>
      <protection hidden="1"/>
    </xf>
    <xf numFmtId="0" fontId="9" fillId="7" borderId="1" xfId="0" applyNumberFormat="1" applyFont="1" applyFill="1" applyBorder="1" applyAlignment="1" applyProtection="1">
      <alignment horizontal="center"/>
      <protection hidden="1"/>
    </xf>
    <xf numFmtId="0" fontId="28" fillId="5" borderId="1" xfId="0" applyFont="1" applyFill="1" applyBorder="1" applyAlignment="1" applyProtection="1">
      <alignment horizontal="left"/>
      <protection locked="0" hidden="1"/>
    </xf>
    <xf numFmtId="0" fontId="28" fillId="5" borderId="1" xfId="0" applyFont="1" applyFill="1" applyBorder="1" applyAlignment="1" applyProtection="1">
      <alignment horizontal="center"/>
      <protection locked="0" hidden="1"/>
    </xf>
    <xf numFmtId="0" fontId="2" fillId="7" borderId="1" xfId="0" applyFont="1" applyFill="1" applyBorder="1" applyAlignment="1" applyProtection="1">
      <alignment horizontal="center"/>
      <protection hidden="1"/>
    </xf>
    <xf numFmtId="0" fontId="2" fillId="5" borderId="1" xfId="0" applyFont="1" applyFill="1" applyBorder="1" applyAlignment="1" applyProtection="1">
      <alignment horizontal="left"/>
      <protection locked="0" hidden="1"/>
    </xf>
    <xf numFmtId="0" fontId="2" fillId="5" borderId="1" xfId="0" applyFont="1" applyFill="1" applyBorder="1" applyAlignment="1" applyProtection="1">
      <alignment horizontal="center" vertical="center"/>
      <protection locked="0" hidden="1"/>
    </xf>
    <xf numFmtId="1" fontId="15" fillId="5" borderId="1" xfId="210" applyNumberFormat="1" applyFont="1" applyFill="1" applyBorder="1" applyAlignment="1">
      <alignment horizontal="center"/>
    </xf>
    <xf numFmtId="0" fontId="20" fillId="19" borderId="1" xfId="68" applyFont="1" applyFill="1" applyBorder="1" applyAlignment="1">
      <alignment horizontal="center"/>
    </xf>
    <xf numFmtId="0" fontId="15" fillId="5" borderId="1" xfId="210" applyFont="1" applyFill="1" applyBorder="1" applyAlignment="1">
      <alignment horizontal="left"/>
    </xf>
    <xf numFmtId="1" fontId="2" fillId="5" borderId="1" xfId="514" applyNumberFormat="1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left"/>
      <protection hidden="1"/>
    </xf>
    <xf numFmtId="0" fontId="2" fillId="5" borderId="1" xfId="0" applyFont="1" applyFill="1" applyBorder="1" applyAlignment="1" applyProtection="1">
      <alignment horizontal="center"/>
      <protection hidden="1"/>
    </xf>
    <xf numFmtId="0" fontId="2" fillId="5" borderId="1" xfId="0" applyFont="1" applyFill="1" applyBorder="1" applyAlignment="1" applyProtection="1">
      <alignment horizontal="center"/>
      <protection locked="0" hidden="1"/>
    </xf>
    <xf numFmtId="0" fontId="2" fillId="5" borderId="1" xfId="0" applyFont="1" applyFill="1" applyBorder="1" applyAlignment="1" applyProtection="1">
      <alignment horizontal="left"/>
      <protection hidden="1"/>
    </xf>
    <xf numFmtId="0" fontId="2" fillId="5" borderId="1" xfId="0" applyFont="1" applyFill="1" applyBorder="1" applyProtection="1">
      <protection locked="0" hidden="1"/>
    </xf>
    <xf numFmtId="0" fontId="2" fillId="5" borderId="1" xfId="0" applyFont="1" applyFill="1" applyBorder="1" applyProtection="1">
      <protection hidden="1"/>
    </xf>
    <xf numFmtId="1" fontId="2" fillId="5" borderId="1" xfId="210" applyNumberFormat="1" applyFont="1" applyFill="1" applyBorder="1" applyAlignment="1">
      <alignment horizontal="center"/>
    </xf>
    <xf numFmtId="0" fontId="2" fillId="7" borderId="1" xfId="0" applyFont="1" applyFill="1" applyBorder="1" applyAlignment="1" applyProtection="1">
      <alignment horizontal="center"/>
      <protection locked="0" hidden="1"/>
    </xf>
    <xf numFmtId="0" fontId="2" fillId="7" borderId="1" xfId="0" applyFont="1" applyFill="1" applyBorder="1" applyAlignment="1" applyProtection="1">
      <alignment horizontal="left"/>
      <protection hidden="1"/>
    </xf>
    <xf numFmtId="0" fontId="20" fillId="18" borderId="1" xfId="68" applyFont="1" applyFill="1" applyBorder="1" applyAlignment="1">
      <alignment horizontal="left"/>
    </xf>
    <xf numFmtId="0" fontId="20" fillId="18" borderId="1" xfId="68" applyFont="1" applyFill="1" applyBorder="1" applyAlignment="1">
      <alignment horizontal="center"/>
    </xf>
    <xf numFmtId="0" fontId="15" fillId="7" borderId="1" xfId="506" applyFont="1" applyFill="1" applyBorder="1" applyAlignment="1">
      <alignment horizontal="left"/>
    </xf>
    <xf numFmtId="1" fontId="20" fillId="5" borderId="1" xfId="210" applyNumberFormat="1" applyFont="1" applyFill="1" applyBorder="1" applyAlignment="1">
      <alignment horizontal="center" vertical="center" wrapText="1"/>
    </xf>
    <xf numFmtId="169" fontId="15" fillId="7" borderId="1" xfId="0" applyNumberFormat="1" applyFont="1" applyFill="1" applyBorder="1" applyAlignment="1">
      <alignment horizontal="center"/>
    </xf>
    <xf numFmtId="1" fontId="15" fillId="7" borderId="1" xfId="0" applyNumberFormat="1" applyFont="1" applyFill="1" applyBorder="1" applyAlignment="1" applyProtection="1">
      <alignment horizontal="center"/>
      <protection hidden="1"/>
    </xf>
    <xf numFmtId="1" fontId="20" fillId="17" borderId="1" xfId="0" applyNumberFormat="1" applyFont="1" applyFill="1" applyBorder="1" applyAlignment="1">
      <alignment horizontal="center" vertical="center" wrapText="1"/>
    </xf>
    <xf numFmtId="169" fontId="15" fillId="5" borderId="1" xfId="0" applyNumberFormat="1" applyFont="1" applyFill="1" applyBorder="1" applyAlignment="1">
      <alignment horizontal="center"/>
    </xf>
    <xf numFmtId="0" fontId="2" fillId="7" borderId="1" xfId="0" applyFont="1" applyFill="1" applyBorder="1" applyProtection="1">
      <protection locked="0" hidden="1"/>
    </xf>
    <xf numFmtId="0" fontId="2" fillId="7" borderId="1" xfId="0" applyFont="1" applyFill="1" applyBorder="1" applyAlignment="1" applyProtection="1">
      <alignment horizontal="left"/>
      <protection locked="0"/>
    </xf>
    <xf numFmtId="0" fontId="9" fillId="7" borderId="1" xfId="0" applyNumberFormat="1" applyFont="1" applyFill="1" applyBorder="1" applyAlignment="1" applyProtection="1">
      <protection hidden="1"/>
    </xf>
    <xf numFmtId="0" fontId="2" fillId="7" borderId="1" xfId="0" applyFont="1" applyFill="1" applyBorder="1" applyAlignment="1" applyProtection="1">
      <alignment horizontal="left"/>
      <protection locked="0" hidden="1"/>
    </xf>
    <xf numFmtId="0" fontId="15" fillId="7" borderId="1" xfId="210" applyFont="1" applyFill="1" applyBorder="1" applyAlignment="1">
      <alignment horizontal="left"/>
    </xf>
    <xf numFmtId="169" fontId="15" fillId="7" borderId="1" xfId="3" applyNumberFormat="1" applyFont="1" applyFill="1" applyBorder="1" applyAlignment="1">
      <alignment horizontal="center"/>
    </xf>
    <xf numFmtId="1" fontId="15" fillId="7" borderId="1" xfId="3" applyNumberFormat="1" applyFont="1" applyFill="1" applyBorder="1" applyAlignment="1">
      <alignment horizontal="center"/>
    </xf>
    <xf numFmtId="0" fontId="20" fillId="7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wrapText="1"/>
    </xf>
    <xf numFmtId="0" fontId="2" fillId="0" borderId="1" xfId="0" applyFont="1" applyFill="1" applyBorder="1" applyAlignment="1" applyProtection="1">
      <alignment horizontal="center"/>
      <protection hidden="1"/>
    </xf>
    <xf numFmtId="0" fontId="2" fillId="7" borderId="1" xfId="0" applyFont="1" applyFill="1" applyBorder="1" applyAlignment="1">
      <alignment horizontal="left"/>
    </xf>
    <xf numFmtId="2" fontId="15" fillId="7" borderId="1" xfId="210" applyNumberFormat="1" applyFont="1" applyFill="1" applyBorder="1" applyAlignment="1">
      <alignment horizontal="center"/>
    </xf>
    <xf numFmtId="1" fontId="2" fillId="7" borderId="1" xfId="210" applyNumberFormat="1" applyFont="1" applyFill="1" applyBorder="1" applyAlignment="1">
      <alignment horizontal="center"/>
    </xf>
    <xf numFmtId="1" fontId="15" fillId="5" borderId="1" xfId="0" applyNumberFormat="1" applyFont="1" applyFill="1" applyBorder="1" applyAlignment="1" applyProtection="1">
      <alignment horizontal="center"/>
      <protection hidden="1"/>
    </xf>
    <xf numFmtId="0" fontId="20" fillId="19" borderId="1" xfId="68" applyFont="1" applyFill="1" applyBorder="1" applyAlignment="1">
      <alignment horizontal="left"/>
    </xf>
    <xf numFmtId="0" fontId="2" fillId="7" borderId="1" xfId="0" applyFont="1" applyFill="1" applyBorder="1" applyAlignment="1">
      <alignment horizontal="center"/>
    </xf>
    <xf numFmtId="1" fontId="20" fillId="5" borderId="1" xfId="210" applyNumberFormat="1" applyFont="1" applyFill="1" applyBorder="1" applyAlignment="1">
      <alignment horizontal="center"/>
    </xf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1" fontId="15" fillId="7" borderId="1" xfId="0" applyNumberFormat="1" applyFont="1" applyFill="1" applyBorder="1" applyAlignment="1">
      <alignment horizontal="center"/>
    </xf>
    <xf numFmtId="1" fontId="20" fillId="7" borderId="1" xfId="0" applyNumberFormat="1" applyFont="1" applyFill="1" applyBorder="1" applyAlignment="1">
      <alignment horizontal="center"/>
    </xf>
    <xf numFmtId="1" fontId="2" fillId="5" borderId="1" xfId="0" applyNumberFormat="1" applyFont="1" applyFill="1" applyBorder="1" applyAlignment="1">
      <alignment horizontal="center"/>
    </xf>
    <xf numFmtId="1" fontId="2" fillId="7" borderId="1" xfId="0" applyNumberFormat="1" applyFont="1" applyFill="1" applyBorder="1" applyAlignment="1">
      <alignment horizontal="center"/>
    </xf>
    <xf numFmtId="169" fontId="15" fillId="14" borderId="1" xfId="0" applyNumberFormat="1" applyFont="1" applyFill="1" applyBorder="1" applyAlignment="1">
      <alignment horizontal="center"/>
    </xf>
    <xf numFmtId="1" fontId="15" fillId="14" borderId="1" xfId="0" applyNumberFormat="1" applyFont="1" applyFill="1" applyBorder="1" applyAlignment="1">
      <alignment horizontal="center"/>
    </xf>
    <xf numFmtId="1" fontId="15" fillId="5" borderId="1" xfId="0" applyNumberFormat="1" applyFont="1" applyFill="1" applyBorder="1" applyAlignment="1">
      <alignment horizontal="center"/>
    </xf>
    <xf numFmtId="0" fontId="2" fillId="7" borderId="1" xfId="0" applyFont="1" applyFill="1" applyBorder="1" applyProtection="1">
      <protection hidden="1"/>
    </xf>
    <xf numFmtId="0" fontId="15" fillId="5" borderId="1" xfId="0" applyFont="1" applyFill="1" applyBorder="1" applyAlignment="1">
      <alignment horizontal="center"/>
    </xf>
    <xf numFmtId="1" fontId="15" fillId="5" borderId="1" xfId="0" applyNumberFormat="1" applyFont="1" applyFill="1" applyBorder="1" applyAlignment="1" applyProtection="1">
      <alignment horizontal="center"/>
      <protection locked="0"/>
    </xf>
    <xf numFmtId="1" fontId="15" fillId="7" borderId="1" xfId="213" applyNumberFormat="1" applyFont="1" applyFill="1" applyBorder="1" applyAlignment="1">
      <alignment horizontal="center"/>
    </xf>
    <xf numFmtId="1" fontId="15" fillId="7" borderId="1" xfId="210" applyNumberFormat="1" applyFont="1" applyFill="1" applyBorder="1" applyAlignment="1">
      <alignment horizontal="center"/>
    </xf>
    <xf numFmtId="0" fontId="20" fillId="7" borderId="1" xfId="210" applyFont="1" applyFill="1" applyBorder="1" applyAlignment="1">
      <alignment horizontal="center" wrapText="1"/>
    </xf>
    <xf numFmtId="1" fontId="15" fillId="5" borderId="1" xfId="3" applyNumberFormat="1" applyFont="1" applyFill="1" applyBorder="1" applyAlignment="1">
      <alignment horizontal="center"/>
    </xf>
    <xf numFmtId="1" fontId="15" fillId="17" borderId="1" xfId="0" applyNumberFormat="1" applyFont="1" applyFill="1" applyBorder="1" applyAlignment="1">
      <alignment horizontal="center"/>
    </xf>
    <xf numFmtId="1" fontId="2" fillId="17" borderId="1" xfId="0" applyNumberFormat="1" applyFont="1" applyFill="1" applyBorder="1" applyAlignment="1">
      <alignment horizontal="center"/>
    </xf>
    <xf numFmtId="0" fontId="20" fillId="5" borderId="1" xfId="210" applyFont="1" applyFill="1" applyBorder="1" applyAlignment="1">
      <alignment horizontal="center"/>
    </xf>
    <xf numFmtId="169" fontId="15" fillId="17" borderId="1" xfId="0" applyNumberFormat="1" applyFont="1" applyFill="1" applyBorder="1" applyAlignment="1">
      <alignment horizontal="center"/>
    </xf>
    <xf numFmtId="2" fontId="15" fillId="5" borderId="1" xfId="3" applyNumberFormat="1" applyFont="1" applyFill="1" applyBorder="1" applyAlignment="1">
      <alignment horizontal="center"/>
    </xf>
    <xf numFmtId="1" fontId="2" fillId="5" borderId="1" xfId="3" applyNumberFormat="1" applyFont="1" applyFill="1" applyBorder="1" applyAlignment="1">
      <alignment horizontal="center"/>
    </xf>
    <xf numFmtId="0" fontId="2" fillId="22" borderId="1" xfId="0" applyFont="1" applyFill="1" applyBorder="1" applyAlignment="1">
      <alignment horizontal="center"/>
    </xf>
    <xf numFmtId="169" fontId="15" fillId="22" borderId="1" xfId="0" applyNumberFormat="1" applyFont="1" applyFill="1" applyBorder="1" applyAlignment="1">
      <alignment horizontal="center"/>
    </xf>
    <xf numFmtId="1" fontId="15" fillId="22" borderId="1" xfId="0" applyNumberFormat="1" applyFont="1" applyFill="1" applyBorder="1" applyAlignment="1">
      <alignment horizontal="center"/>
    </xf>
    <xf numFmtId="0" fontId="2" fillId="22" borderId="1" xfId="0" applyFont="1" applyFill="1" applyBorder="1" applyProtection="1">
      <protection locked="0" hidden="1"/>
    </xf>
    <xf numFmtId="0" fontId="2" fillId="22" borderId="1" xfId="0" applyFont="1" applyFill="1" applyBorder="1" applyAlignment="1" applyProtection="1">
      <alignment horizontal="center"/>
      <protection locked="0" hidden="1"/>
    </xf>
    <xf numFmtId="0" fontId="2" fillId="22" borderId="1" xfId="0" applyFont="1" applyFill="1" applyBorder="1" applyAlignment="1" applyProtection="1">
      <alignment horizontal="left"/>
      <protection hidden="1"/>
    </xf>
    <xf numFmtId="0" fontId="2" fillId="23" borderId="1" xfId="0" applyFont="1" applyFill="1" applyBorder="1" applyAlignment="1">
      <alignment horizontal="center"/>
    </xf>
    <xf numFmtId="0" fontId="8" fillId="0" borderId="0" xfId="0" applyFont="1" applyAlignment="1" applyProtection="1">
      <alignment horizontal="center"/>
      <protection hidden="1"/>
    </xf>
    <xf numFmtId="0" fontId="19" fillId="6" borderId="1" xfId="0" applyFont="1" applyFill="1" applyBorder="1" applyAlignment="1"/>
    <xf numFmtId="0" fontId="2" fillId="6" borderId="9" xfId="0" applyFont="1" applyFill="1" applyBorder="1" applyProtection="1">
      <protection locked="0" hidden="1"/>
    </xf>
    <xf numFmtId="0" fontId="0" fillId="0" borderId="0" xfId="0" applyProtection="1">
      <protection hidden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left"/>
      <protection hidden="1"/>
    </xf>
    <xf numFmtId="0" fontId="2" fillId="0" borderId="1" xfId="0" applyFont="1" applyFill="1" applyBorder="1" applyAlignment="1" applyProtection="1">
      <alignment horizontal="center"/>
      <protection locked="0" hidden="1"/>
    </xf>
    <xf numFmtId="0" fontId="2" fillId="0" borderId="1" xfId="0" applyFont="1" applyFill="1" applyBorder="1" applyAlignment="1" applyProtection="1">
      <alignment horizontal="left"/>
      <protection locked="0" hidden="1"/>
    </xf>
    <xf numFmtId="0" fontId="15" fillId="0" borderId="1" xfId="3" applyFont="1" applyFill="1" applyBorder="1" applyAlignment="1">
      <alignment horizontal="left"/>
    </xf>
    <xf numFmtId="0" fontId="2" fillId="21" borderId="1" xfId="0" applyFont="1" applyFill="1" applyBorder="1" applyAlignment="1">
      <alignment horizontal="center"/>
    </xf>
    <xf numFmtId="0" fontId="2" fillId="21" borderId="1" xfId="0" applyFont="1" applyFill="1" applyBorder="1" applyAlignment="1" applyProtection="1">
      <alignment horizontal="center"/>
      <protection locked="0" hidden="1"/>
    </xf>
    <xf numFmtId="0" fontId="2" fillId="21" borderId="1" xfId="0" applyFont="1" applyFill="1" applyBorder="1" applyAlignment="1" applyProtection="1">
      <alignment horizontal="center"/>
      <protection hidden="1"/>
    </xf>
    <xf numFmtId="0" fontId="2" fillId="21" borderId="1" xfId="0" applyFont="1" applyFill="1" applyBorder="1" applyAlignment="1" applyProtection="1">
      <alignment horizontal="left"/>
      <protection hidden="1"/>
    </xf>
    <xf numFmtId="0" fontId="2" fillId="21" borderId="1" xfId="0" applyFont="1" applyFill="1" applyBorder="1" applyProtection="1">
      <protection locked="0" hidden="1"/>
    </xf>
    <xf numFmtId="0" fontId="9" fillId="21" borderId="1" xfId="1" applyNumberFormat="1" applyFont="1" applyFill="1" applyBorder="1" applyAlignment="1" applyProtection="1">
      <protection hidden="1"/>
    </xf>
    <xf numFmtId="169" fontId="15" fillId="21" borderId="1" xfId="3" applyNumberFormat="1" applyFont="1" applyFill="1" applyBorder="1" applyAlignment="1">
      <alignment horizontal="center"/>
    </xf>
    <xf numFmtId="0" fontId="15" fillId="4" borderId="1" xfId="717" applyFont="1" applyFill="1" applyBorder="1" applyAlignment="1">
      <alignment horizontal="left"/>
    </xf>
    <xf numFmtId="0" fontId="28" fillId="4" borderId="1" xfId="0" applyFont="1" applyFill="1" applyBorder="1" applyAlignment="1" applyProtection="1">
      <alignment horizontal="center"/>
      <protection locked="0" hidden="1"/>
    </xf>
    <xf numFmtId="0" fontId="28" fillId="4" borderId="1" xfId="0" applyFont="1" applyFill="1" applyBorder="1" applyProtection="1">
      <protection locked="0" hidden="1"/>
    </xf>
    <xf numFmtId="0" fontId="15" fillId="4" borderId="1" xfId="210" applyFont="1" applyFill="1" applyBorder="1" applyAlignment="1">
      <alignment horizontal="left"/>
    </xf>
    <xf numFmtId="0" fontId="2" fillId="4" borderId="1" xfId="0" applyFont="1" applyFill="1" applyBorder="1" applyAlignment="1" applyProtection="1">
      <alignment horizontal="center"/>
      <protection locked="0" hidden="1"/>
    </xf>
    <xf numFmtId="0" fontId="2" fillId="4" borderId="1" xfId="0" applyFont="1" applyFill="1" applyBorder="1" applyAlignment="1" applyProtection="1">
      <alignment horizontal="left"/>
      <protection hidden="1"/>
    </xf>
    <xf numFmtId="0" fontId="2" fillId="4" borderId="1" xfId="0" applyFont="1" applyFill="1" applyBorder="1" applyProtection="1">
      <protection locked="0" hidden="1"/>
    </xf>
    <xf numFmtId="0" fontId="15" fillId="4" borderId="1" xfId="0" applyFont="1" applyFill="1" applyBorder="1" applyAlignment="1">
      <alignment horizontal="left"/>
    </xf>
    <xf numFmtId="0" fontId="2" fillId="4" borderId="1" xfId="0" applyFont="1" applyFill="1" applyBorder="1" applyAlignment="1" applyProtection="1">
      <alignment horizontal="left"/>
      <protection locked="0" hidden="1"/>
    </xf>
    <xf numFmtId="0" fontId="2" fillId="4" borderId="1" xfId="0" applyFont="1" applyFill="1" applyBorder="1" applyAlignment="1" applyProtection="1">
      <alignment horizontal="center"/>
      <protection hidden="1"/>
    </xf>
    <xf numFmtId="0" fontId="20" fillId="4" borderId="1" xfId="0" applyFont="1" applyFill="1" applyBorder="1" applyAlignment="1" applyProtection="1">
      <alignment horizontal="left"/>
      <protection locked="0" hidden="1"/>
    </xf>
    <xf numFmtId="0" fontId="20" fillId="4" borderId="1" xfId="0" applyFont="1" applyFill="1" applyBorder="1" applyAlignment="1" applyProtection="1">
      <alignment horizontal="center"/>
      <protection locked="0" hidden="1"/>
    </xf>
    <xf numFmtId="0" fontId="2" fillId="4" borderId="1" xfId="0" applyFont="1" applyFill="1" applyBorder="1" applyAlignment="1">
      <alignment horizontal="center" vertical="center"/>
    </xf>
    <xf numFmtId="0" fontId="15" fillId="4" borderId="1" xfId="3" applyFont="1" applyFill="1" applyBorder="1" applyAlignment="1">
      <alignment horizontal="left"/>
    </xf>
    <xf numFmtId="0" fontId="20" fillId="4" borderId="1" xfId="210" applyFont="1" applyFill="1" applyBorder="1" applyAlignment="1">
      <alignment horizontal="center" wrapText="1"/>
    </xf>
    <xf numFmtId="169" fontId="15" fillId="4" borderId="1" xfId="210" applyNumberFormat="1" applyFont="1" applyFill="1" applyBorder="1" applyAlignment="1">
      <alignment horizontal="center"/>
    </xf>
    <xf numFmtId="0" fontId="19" fillId="6" borderId="1" xfId="0" applyFont="1" applyFill="1" applyBorder="1" applyAlignment="1">
      <alignment horizontal="left"/>
    </xf>
    <xf numFmtId="0" fontId="2" fillId="6" borderId="1" xfId="0" applyFont="1" applyFill="1" applyBorder="1" applyAlignment="1" applyProtection="1">
      <alignment horizontal="left"/>
      <protection locked="0" hidden="1"/>
    </xf>
    <xf numFmtId="0" fontId="2" fillId="6" borderId="1" xfId="0" applyFont="1" applyFill="1" applyBorder="1" applyAlignment="1" applyProtection="1">
      <alignment horizontal="center"/>
      <protection locked="0" hidden="1"/>
    </xf>
    <xf numFmtId="0" fontId="2" fillId="6" borderId="1" xfId="0" applyFont="1" applyFill="1" applyBorder="1" applyAlignment="1" applyProtection="1">
      <alignment horizontal="left"/>
      <protection hidden="1"/>
    </xf>
    <xf numFmtId="0" fontId="2" fillId="6" borderId="1" xfId="0" applyFont="1" applyFill="1" applyBorder="1" applyProtection="1">
      <protection locked="0" hidden="1"/>
    </xf>
    <xf numFmtId="0" fontId="2" fillId="6" borderId="1" xfId="0" applyFont="1" applyFill="1" applyBorder="1" applyAlignment="1" applyProtection="1">
      <alignment horizontal="center"/>
      <protection locked="0"/>
    </xf>
    <xf numFmtId="0" fontId="2" fillId="6" borderId="1" xfId="0" applyFont="1" applyFill="1" applyBorder="1" applyAlignment="1" applyProtection="1">
      <alignment horizontal="left"/>
      <protection locked="0"/>
    </xf>
    <xf numFmtId="169" fontId="15" fillId="13" borderId="1" xfId="0" applyNumberFormat="1" applyFont="1" applyFill="1" applyBorder="1" applyAlignment="1">
      <alignment horizontal="center"/>
    </xf>
    <xf numFmtId="1" fontId="15" fillId="6" borderId="1" xfId="213" applyNumberFormat="1" applyFont="1" applyFill="1" applyBorder="1" applyAlignment="1">
      <alignment horizontal="center"/>
    </xf>
    <xf numFmtId="169" fontId="19" fillId="6" borderId="1" xfId="213" applyNumberFormat="1" applyFont="1" applyFill="1" applyBorder="1" applyAlignment="1">
      <alignment horizontal="center"/>
    </xf>
    <xf numFmtId="1" fontId="15" fillId="6" borderId="1" xfId="22" applyNumberFormat="1" applyFont="1" applyFill="1" applyBorder="1" applyAlignment="1">
      <alignment horizontal="center"/>
    </xf>
    <xf numFmtId="0" fontId="2" fillId="23" borderId="1" xfId="0" applyFont="1" applyFill="1" applyBorder="1" applyAlignment="1">
      <alignment horizontal="center"/>
    </xf>
    <xf numFmtId="0" fontId="20" fillId="9" borderId="1" xfId="67" applyFont="1" applyFill="1" applyBorder="1" applyAlignment="1" applyProtection="1">
      <alignment horizontal="left"/>
      <protection locked="0" hidden="1"/>
    </xf>
    <xf numFmtId="0" fontId="20" fillId="9" borderId="1" xfId="67" applyFont="1" applyFill="1" applyBorder="1" applyAlignment="1" applyProtection="1">
      <alignment horizontal="center"/>
      <protection locked="0" hidden="1"/>
    </xf>
    <xf numFmtId="0" fontId="20" fillId="20" borderId="1" xfId="68" applyFont="1" applyFill="1" applyBorder="1" applyAlignment="1">
      <alignment horizontal="center"/>
    </xf>
    <xf numFmtId="0" fontId="2" fillId="9" borderId="1" xfId="0" applyFont="1" applyFill="1" applyBorder="1" applyAlignment="1" applyProtection="1">
      <alignment horizontal="left"/>
      <protection locked="0" hidden="1"/>
    </xf>
    <xf numFmtId="0" fontId="2" fillId="9" borderId="1" xfId="0" applyFont="1" applyFill="1" applyBorder="1" applyAlignment="1" applyProtection="1">
      <alignment horizontal="center"/>
      <protection locked="0" hidden="1"/>
    </xf>
    <xf numFmtId="0" fontId="2" fillId="9" borderId="1" xfId="0" applyFont="1" applyFill="1" applyBorder="1" applyAlignment="1" applyProtection="1">
      <alignment horizontal="left"/>
      <protection hidden="1"/>
    </xf>
    <xf numFmtId="0" fontId="2" fillId="9" borderId="1" xfId="0" applyFont="1" applyFill="1" applyBorder="1" applyProtection="1">
      <protection locked="0" hidden="1"/>
    </xf>
    <xf numFmtId="0" fontId="20" fillId="20" borderId="1" xfId="68" applyFont="1" applyFill="1" applyBorder="1" applyAlignment="1">
      <alignment horizontal="left"/>
    </xf>
    <xf numFmtId="0" fontId="2" fillId="2" borderId="1" xfId="0" applyFont="1" applyFill="1" applyBorder="1" applyProtection="1">
      <protection locked="0" hidden="1"/>
    </xf>
    <xf numFmtId="0" fontId="2" fillId="2" borderId="1" xfId="0" applyFont="1" applyFill="1" applyBorder="1" applyAlignment="1" applyProtection="1">
      <alignment horizontal="center"/>
      <protection locked="0" hidden="1"/>
    </xf>
    <xf numFmtId="1" fontId="15" fillId="9" borderId="1" xfId="3" applyNumberFormat="1" applyFont="1" applyFill="1" applyBorder="1" applyAlignment="1">
      <alignment horizontal="center"/>
    </xf>
    <xf numFmtId="0" fontId="9" fillId="5" borderId="1" xfId="0" applyNumberFormat="1" applyFont="1" applyFill="1" applyBorder="1" applyAlignment="1" applyProtection="1">
      <alignment horizontal="left"/>
      <protection hidden="1"/>
    </xf>
    <xf numFmtId="0" fontId="2" fillId="5" borderId="1" xfId="0" applyFont="1" applyFill="1" applyBorder="1" applyAlignment="1">
      <alignment horizontal="left"/>
    </xf>
    <xf numFmtId="0" fontId="9" fillId="5" borderId="1" xfId="0" applyNumberFormat="1" applyFont="1" applyFill="1" applyBorder="1" applyAlignment="1" applyProtection="1">
      <alignment horizontal="center"/>
      <protection hidden="1"/>
    </xf>
    <xf numFmtId="0" fontId="2" fillId="5" borderId="1" xfId="0" applyFont="1" applyFill="1" applyBorder="1" applyAlignment="1" applyProtection="1">
      <alignment horizontal="left"/>
      <protection locked="0" hidden="1"/>
    </xf>
    <xf numFmtId="0" fontId="15" fillId="5" borderId="1" xfId="210" applyFont="1" applyFill="1" applyBorder="1" applyAlignment="1">
      <alignment horizontal="left"/>
    </xf>
    <xf numFmtId="0" fontId="2" fillId="5" borderId="1" xfId="0" applyFont="1" applyFill="1" applyBorder="1" applyAlignment="1" applyProtection="1">
      <alignment horizontal="center"/>
      <protection locked="0" hidden="1"/>
    </xf>
    <xf numFmtId="0" fontId="2" fillId="5" borderId="1" xfId="0" applyFont="1" applyFill="1" applyBorder="1" applyAlignment="1" applyProtection="1">
      <alignment horizontal="left"/>
      <protection hidden="1"/>
    </xf>
    <xf numFmtId="0" fontId="2" fillId="5" borderId="1" xfId="0" applyFont="1" applyFill="1" applyBorder="1" applyProtection="1">
      <protection locked="0" hidden="1"/>
    </xf>
    <xf numFmtId="0" fontId="2" fillId="7" borderId="1" xfId="0" applyFont="1" applyFill="1" applyBorder="1" applyAlignment="1" applyProtection="1">
      <alignment horizontal="center"/>
      <protection locked="0" hidden="1"/>
    </xf>
    <xf numFmtId="0" fontId="2" fillId="7" borderId="1" xfId="0" applyFont="1" applyFill="1" applyBorder="1" applyAlignment="1" applyProtection="1">
      <alignment horizontal="left"/>
      <protection hidden="1"/>
    </xf>
    <xf numFmtId="0" fontId="20" fillId="18" borderId="1" xfId="68" applyFont="1" applyFill="1" applyBorder="1" applyAlignment="1">
      <alignment horizontal="center"/>
    </xf>
    <xf numFmtId="0" fontId="2" fillId="7" borderId="1" xfId="0" applyFont="1" applyFill="1" applyBorder="1" applyProtection="1">
      <protection locked="0" hidden="1"/>
    </xf>
    <xf numFmtId="0" fontId="2" fillId="7" borderId="1" xfId="0" applyFont="1" applyFill="1" applyBorder="1" applyAlignment="1" applyProtection="1">
      <alignment horizontal="left"/>
      <protection locked="0" hidden="1"/>
    </xf>
    <xf numFmtId="0" fontId="15" fillId="7" borderId="1" xfId="210" applyFont="1" applyFill="1" applyBorder="1" applyAlignment="1">
      <alignment horizontal="left"/>
    </xf>
    <xf numFmtId="1" fontId="15" fillId="7" borderId="1" xfId="3" applyNumberFormat="1" applyFont="1" applyFill="1" applyBorder="1" applyAlignment="1">
      <alignment horizontal="center"/>
    </xf>
    <xf numFmtId="0" fontId="20" fillId="18" borderId="1" xfId="68" applyFont="1" applyFill="1" applyBorder="1"/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0" fillId="7" borderId="1" xfId="0" applyFont="1" applyFill="1" applyBorder="1" applyAlignment="1" applyProtection="1">
      <alignment horizontal="left"/>
      <protection locked="0" hidden="1"/>
    </xf>
    <xf numFmtId="0" fontId="20" fillId="7" borderId="1" xfId="0" applyFont="1" applyFill="1" applyBorder="1" applyAlignment="1" applyProtection="1">
      <alignment horizontal="center"/>
      <protection locked="0" hidden="1"/>
    </xf>
    <xf numFmtId="1" fontId="15" fillId="7" borderId="1" xfId="0" applyNumberFormat="1" applyFont="1" applyFill="1" applyBorder="1" applyAlignment="1">
      <alignment horizontal="center"/>
    </xf>
    <xf numFmtId="169" fontId="15" fillId="14" borderId="1" xfId="0" applyNumberFormat="1" applyFont="1" applyFill="1" applyBorder="1" applyAlignment="1">
      <alignment horizontal="center"/>
    </xf>
    <xf numFmtId="1" fontId="15" fillId="7" borderId="1" xfId="210" applyNumberFormat="1" applyFont="1" applyFill="1" applyBorder="1" applyAlignment="1">
      <alignment horizontal="center"/>
    </xf>
    <xf numFmtId="169" fontId="15" fillId="4" borderId="1" xfId="3" applyNumberFormat="1" applyFont="1" applyFill="1" applyBorder="1" applyAlignment="1">
      <alignment horizontal="left"/>
    </xf>
    <xf numFmtId="1" fontId="15" fillId="4" borderId="1" xfId="3" applyNumberFormat="1" applyFont="1" applyFill="1" applyBorder="1" applyAlignment="1">
      <alignment horizontal="left"/>
    </xf>
    <xf numFmtId="0" fontId="2" fillId="9" borderId="4" xfId="0" applyFont="1" applyFill="1" applyBorder="1" applyAlignment="1">
      <alignment horizontal="center"/>
    </xf>
    <xf numFmtId="0" fontId="2" fillId="4" borderId="1" xfId="0" applyFont="1" applyFill="1" applyBorder="1" applyProtection="1">
      <protection locked="0" hidden="1"/>
    </xf>
    <xf numFmtId="0" fontId="2" fillId="0" borderId="1" xfId="0" applyFont="1" applyFill="1" applyBorder="1" applyAlignment="1" applyProtection="1">
      <alignment horizontal="left"/>
      <protection hidden="1"/>
    </xf>
    <xf numFmtId="0" fontId="15" fillId="4" borderId="1" xfId="210" applyFont="1" applyFill="1" applyBorder="1" applyAlignment="1">
      <alignment horizontal="left"/>
    </xf>
    <xf numFmtId="0" fontId="2" fillId="4" borderId="1" xfId="0" applyFont="1" applyFill="1" applyBorder="1" applyAlignment="1" applyProtection="1">
      <alignment horizontal="center"/>
      <protection locked="0" hidden="1"/>
    </xf>
    <xf numFmtId="0" fontId="2" fillId="23" borderId="1" xfId="0" applyFont="1" applyFill="1" applyBorder="1" applyAlignment="1">
      <alignment horizontal="center"/>
    </xf>
    <xf numFmtId="0" fontId="2" fillId="7" borderId="1" xfId="0" applyFont="1" applyFill="1" applyBorder="1" applyAlignment="1" applyProtection="1">
      <alignment horizontal="center"/>
      <protection locked="0" hidden="1"/>
    </xf>
    <xf numFmtId="0" fontId="2" fillId="7" borderId="1" xfId="0" applyFont="1" applyFill="1" applyBorder="1" applyAlignment="1" applyProtection="1">
      <alignment horizontal="left"/>
      <protection locked="0" hidden="1"/>
    </xf>
    <xf numFmtId="0" fontId="2" fillId="4" borderId="1" xfId="0" applyFont="1" applyFill="1" applyBorder="1" applyAlignment="1" applyProtection="1">
      <alignment horizontal="center"/>
      <protection locked="0" hidden="1"/>
    </xf>
    <xf numFmtId="0" fontId="2" fillId="23" borderId="1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left"/>
      <protection hidden="1"/>
    </xf>
    <xf numFmtId="0" fontId="2" fillId="23" borderId="1" xfId="0" applyFont="1" applyFill="1" applyBorder="1" applyAlignment="1">
      <alignment horizontal="center"/>
    </xf>
    <xf numFmtId="0" fontId="2" fillId="7" borderId="1" xfId="0" applyFont="1" applyFill="1" applyBorder="1" applyAlignment="1" applyProtection="1">
      <alignment horizontal="left"/>
      <protection locked="0" hidden="1"/>
    </xf>
    <xf numFmtId="0" fontId="2" fillId="0" borderId="1" xfId="0" applyFont="1" applyFill="1" applyBorder="1" applyAlignment="1" applyProtection="1">
      <alignment horizontal="left"/>
      <protection hidden="1"/>
    </xf>
    <xf numFmtId="0" fontId="2" fillId="4" borderId="1" xfId="0" applyFont="1" applyFill="1" applyBorder="1" applyAlignment="1" applyProtection="1">
      <alignment horizontal="center"/>
      <protection locked="0" hidden="1"/>
    </xf>
    <xf numFmtId="0" fontId="2" fillId="4" borderId="1" xfId="0" applyFont="1" applyFill="1" applyBorder="1" applyProtection="1">
      <protection locked="0" hidden="1"/>
    </xf>
    <xf numFmtId="0" fontId="2" fillId="23" borderId="1" xfId="0" applyFont="1" applyFill="1" applyBorder="1" applyAlignment="1">
      <alignment horizontal="center"/>
    </xf>
    <xf numFmtId="0" fontId="2" fillId="5" borderId="1" xfId="0" applyFont="1" applyFill="1" applyBorder="1" applyAlignment="1" applyProtection="1">
      <alignment horizontal="left"/>
      <protection locked="0" hidden="1"/>
    </xf>
    <xf numFmtId="0" fontId="2" fillId="5" borderId="1" xfId="0" applyFont="1" applyFill="1" applyBorder="1" applyAlignment="1" applyProtection="1">
      <alignment horizontal="center"/>
      <protection locked="0" hidden="1"/>
    </xf>
    <xf numFmtId="0" fontId="2" fillId="5" borderId="1" xfId="0" applyFont="1" applyFill="1" applyBorder="1" applyProtection="1">
      <protection locked="0" hidden="1"/>
    </xf>
    <xf numFmtId="0" fontId="2" fillId="23" borderId="1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left"/>
      <protection hidden="1"/>
    </xf>
    <xf numFmtId="0" fontId="2" fillId="0" borderId="1" xfId="0" applyFont="1" applyFill="1" applyBorder="1" applyAlignment="1" applyProtection="1">
      <alignment horizontal="left"/>
      <protection hidden="1"/>
    </xf>
    <xf numFmtId="0" fontId="2" fillId="23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5" borderId="1" xfId="0" applyFont="1" applyFill="1" applyBorder="1" applyAlignment="1" applyProtection="1">
      <alignment horizontal="left"/>
      <protection locked="0" hidden="1"/>
    </xf>
    <xf numFmtId="0" fontId="2" fillId="5" borderId="1" xfId="0" applyFont="1" applyFill="1" applyBorder="1" applyAlignment="1" applyProtection="1">
      <alignment horizontal="center"/>
      <protection locked="0" hidden="1"/>
    </xf>
    <xf numFmtId="0" fontId="2" fillId="5" borderId="1" xfId="0" applyFont="1" applyFill="1" applyBorder="1" applyProtection="1">
      <protection locked="0" hidden="1"/>
    </xf>
    <xf numFmtId="0" fontId="2" fillId="0" borderId="1" xfId="0" applyFont="1" applyFill="1" applyBorder="1" applyAlignment="1" applyProtection="1">
      <alignment horizontal="left"/>
      <protection hidden="1"/>
    </xf>
    <xf numFmtId="0" fontId="2" fillId="4" borderId="1" xfId="0" applyFont="1" applyFill="1" applyBorder="1" applyAlignment="1" applyProtection="1">
      <alignment horizontal="center"/>
      <protection locked="0" hidden="1"/>
    </xf>
    <xf numFmtId="0" fontId="2" fillId="4" borderId="1" xfId="0" applyFont="1" applyFill="1" applyBorder="1" applyProtection="1">
      <protection locked="0" hidden="1"/>
    </xf>
    <xf numFmtId="0" fontId="2" fillId="4" borderId="1" xfId="0" applyFont="1" applyFill="1" applyBorder="1" applyProtection="1">
      <protection hidden="1"/>
    </xf>
    <xf numFmtId="0" fontId="2" fillId="6" borderId="1" xfId="0" applyFont="1" applyFill="1" applyBorder="1" applyAlignment="1" applyProtection="1">
      <alignment horizontal="center"/>
      <protection locked="0" hidden="1"/>
    </xf>
    <xf numFmtId="0" fontId="2" fillId="6" borderId="1" xfId="0" applyFont="1" applyFill="1" applyBorder="1" applyProtection="1">
      <protection locked="0" hidden="1"/>
    </xf>
    <xf numFmtId="0" fontId="2" fillId="23" borderId="1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center"/>
      <protection locked="0" hidden="1"/>
    </xf>
    <xf numFmtId="0" fontId="2" fillId="6" borderId="1" xfId="0" applyFont="1" applyFill="1" applyBorder="1" applyProtection="1">
      <protection locked="0" hidden="1"/>
    </xf>
    <xf numFmtId="0" fontId="2" fillId="23" borderId="1" xfId="0" applyFont="1" applyFill="1" applyBorder="1" applyAlignment="1">
      <alignment horizontal="center"/>
    </xf>
    <xf numFmtId="0" fontId="2" fillId="5" borderId="1" xfId="0" applyFont="1" applyFill="1" applyBorder="1" applyAlignment="1" applyProtection="1">
      <alignment horizontal="left"/>
      <protection locked="0" hidden="1"/>
    </xf>
    <xf numFmtId="0" fontId="2" fillId="0" borderId="1" xfId="0" applyFont="1" applyFill="1" applyBorder="1" applyAlignment="1" applyProtection="1">
      <alignment horizontal="left"/>
      <protection hidden="1"/>
    </xf>
    <xf numFmtId="0" fontId="2" fillId="5" borderId="1" xfId="0" applyFont="1" applyFill="1" applyBorder="1" applyAlignment="1" applyProtection="1">
      <alignment horizontal="center"/>
      <protection locked="0" hidden="1"/>
    </xf>
    <xf numFmtId="0" fontId="2" fillId="5" borderId="1" xfId="0" applyFont="1" applyFill="1" applyBorder="1" applyAlignment="1" applyProtection="1">
      <alignment horizontal="left"/>
      <protection hidden="1"/>
    </xf>
    <xf numFmtId="0" fontId="2" fillId="5" borderId="1" xfId="0" applyFont="1" applyFill="1" applyBorder="1" applyProtection="1">
      <protection locked="0" hidden="1"/>
    </xf>
    <xf numFmtId="0" fontId="2" fillId="7" borderId="1" xfId="0" applyFont="1" applyFill="1" applyBorder="1" applyAlignment="1" applyProtection="1">
      <alignment horizontal="center"/>
      <protection locked="0" hidden="1"/>
    </xf>
    <xf numFmtId="0" fontId="2" fillId="7" borderId="1" xfId="0" applyFont="1" applyFill="1" applyBorder="1" applyAlignment="1" applyProtection="1">
      <alignment horizontal="left"/>
      <protection locked="0" hidden="1"/>
    </xf>
    <xf numFmtId="0" fontId="8" fillId="0" borderId="0" xfId="0" applyFont="1" applyAlignment="1" applyProtection="1">
      <alignment horizontal="center"/>
      <protection hidden="1"/>
    </xf>
    <xf numFmtId="0" fontId="4" fillId="3" borderId="0" xfId="0" applyFont="1" applyFill="1" applyBorder="1" applyAlignment="1" applyProtection="1">
      <alignment horizontal="center" vertical="center" wrapText="1"/>
      <protection hidden="1"/>
    </xf>
    <xf numFmtId="0" fontId="2" fillId="4" borderId="10" xfId="0" applyFont="1" applyFill="1" applyBorder="1" applyAlignment="1" applyProtection="1">
      <alignment horizontal="left"/>
      <protection hidden="1"/>
    </xf>
    <xf numFmtId="0" fontId="2" fillId="0" borderId="1" xfId="0" applyFont="1" applyFill="1" applyBorder="1" applyAlignment="1" applyProtection="1">
      <alignment horizontal="left"/>
      <protection hidden="1"/>
    </xf>
    <xf numFmtId="0" fontId="2" fillId="0" borderId="1" xfId="0" applyFont="1" applyFill="1" applyBorder="1" applyAlignment="1" applyProtection="1">
      <alignment horizontal="left"/>
      <protection locked="0" hidden="1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left"/>
      <protection locked="0"/>
    </xf>
    <xf numFmtId="0" fontId="2" fillId="4" borderId="1" xfId="0" applyFont="1" applyFill="1" applyBorder="1" applyAlignment="1" applyProtection="1">
      <alignment horizontal="center"/>
      <protection locked="0" hidden="1"/>
    </xf>
    <xf numFmtId="0" fontId="2" fillId="4" borderId="1" xfId="0" applyFont="1" applyFill="1" applyBorder="1" applyAlignment="1" applyProtection="1">
      <alignment horizontal="left"/>
      <protection hidden="1"/>
    </xf>
    <xf numFmtId="0" fontId="2" fillId="4" borderId="1" xfId="0" applyFont="1" applyFill="1" applyBorder="1" applyProtection="1">
      <protection locked="0" hidden="1"/>
    </xf>
    <xf numFmtId="169" fontId="15" fillId="4" borderId="1" xfId="0" applyNumberFormat="1" applyFont="1" applyFill="1" applyBorder="1" applyAlignment="1">
      <alignment horizontal="center"/>
    </xf>
    <xf numFmtId="1" fontId="15" fillId="4" borderId="1" xfId="0" applyNumberFormat="1" applyFont="1" applyFill="1" applyBorder="1" applyAlignment="1" applyProtection="1">
      <alignment horizontal="center"/>
      <protection hidden="1"/>
    </xf>
    <xf numFmtId="0" fontId="2" fillId="4" borderId="1" xfId="0" applyFont="1" applyFill="1" applyBorder="1" applyAlignment="1" applyProtection="1">
      <alignment horizontal="left"/>
      <protection locked="0" hidden="1"/>
    </xf>
    <xf numFmtId="1" fontId="20" fillId="4" borderId="1" xfId="0" applyNumberFormat="1" applyFont="1" applyFill="1" applyBorder="1" applyAlignment="1">
      <alignment horizontal="center" vertical="center" wrapText="1"/>
    </xf>
    <xf numFmtId="1" fontId="15" fillId="4" borderId="1" xfId="3" applyNumberFormat="1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left"/>
      <protection locked="0" hidden="1"/>
    </xf>
    <xf numFmtId="0" fontId="2" fillId="6" borderId="1" xfId="0" applyFont="1" applyFill="1" applyBorder="1" applyAlignment="1" applyProtection="1">
      <alignment horizontal="center"/>
      <protection hidden="1"/>
    </xf>
    <xf numFmtId="0" fontId="2" fillId="6" borderId="1" xfId="0" applyFont="1" applyFill="1" applyBorder="1" applyAlignment="1" applyProtection="1">
      <alignment horizontal="center"/>
      <protection locked="0" hidden="1"/>
    </xf>
    <xf numFmtId="0" fontId="2" fillId="6" borderId="1" xfId="0" applyFont="1" applyFill="1" applyBorder="1" applyAlignment="1" applyProtection="1">
      <alignment horizontal="left"/>
      <protection hidden="1"/>
    </xf>
    <xf numFmtId="1" fontId="15" fillId="6" borderId="1" xfId="0" applyNumberFormat="1" applyFont="1" applyFill="1" applyBorder="1" applyAlignment="1" applyProtection="1">
      <alignment horizontal="center"/>
      <protection hidden="1"/>
    </xf>
    <xf numFmtId="0" fontId="2" fillId="6" borderId="1" xfId="0" applyFont="1" applyFill="1" applyBorder="1" applyProtection="1">
      <protection locked="0" hidden="1"/>
    </xf>
    <xf numFmtId="1" fontId="15" fillId="6" borderId="1" xfId="3" applyNumberFormat="1" applyFont="1" applyFill="1" applyBorder="1" applyAlignment="1">
      <alignment horizontal="center"/>
    </xf>
    <xf numFmtId="0" fontId="2" fillId="23" borderId="1" xfId="0" applyFont="1" applyFill="1" applyBorder="1" applyAlignment="1">
      <alignment horizontal="center"/>
    </xf>
    <xf numFmtId="169" fontId="15" fillId="7" borderId="1" xfId="3" applyNumberFormat="1" applyFont="1" applyFill="1" applyBorder="1"/>
    <xf numFmtId="0" fontId="2" fillId="5" borderId="1" xfId="0" applyFont="1" applyFill="1" applyBorder="1" applyAlignment="1" applyProtection="1">
      <alignment horizontal="left"/>
      <protection locked="0" hidden="1"/>
    </xf>
    <xf numFmtId="0" fontId="2" fillId="5" borderId="1" xfId="0" applyFont="1" applyFill="1" applyBorder="1" applyAlignment="1" applyProtection="1">
      <alignment horizontal="center"/>
      <protection locked="0" hidden="1"/>
    </xf>
    <xf numFmtId="0" fontId="2" fillId="5" borderId="1" xfId="0" applyFont="1" applyFill="1" applyBorder="1" applyAlignment="1" applyProtection="1">
      <alignment horizontal="left"/>
      <protection hidden="1"/>
    </xf>
    <xf numFmtId="0" fontId="2" fillId="5" borderId="1" xfId="0" applyFont="1" applyFill="1" applyBorder="1" applyProtection="1">
      <protection locked="0" hidden="1"/>
    </xf>
    <xf numFmtId="0" fontId="2" fillId="7" borderId="1" xfId="0" applyFont="1" applyFill="1" applyBorder="1" applyAlignment="1" applyProtection="1">
      <alignment horizontal="left"/>
      <protection hidden="1"/>
    </xf>
    <xf numFmtId="1" fontId="2" fillId="7" borderId="1" xfId="210" applyNumberFormat="1" applyFont="1" applyFill="1" applyBorder="1" applyAlignment="1">
      <alignment horizontal="center"/>
    </xf>
    <xf numFmtId="1" fontId="15" fillId="5" borderId="1" xfId="0" applyNumberFormat="1" applyFont="1" applyFill="1" applyBorder="1" applyAlignment="1" applyProtection="1">
      <alignment horizontal="center"/>
      <protection hidden="1"/>
    </xf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vertical="center"/>
    </xf>
    <xf numFmtId="0" fontId="0" fillId="0" borderId="0" xfId="0" applyProtection="1">
      <protection hidden="1"/>
    </xf>
    <xf numFmtId="0" fontId="2" fillId="0" borderId="1" xfId="0" applyFont="1" applyFill="1" applyBorder="1" applyAlignment="1" applyProtection="1">
      <alignment horizontal="left"/>
      <protection hidden="1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left"/>
      <protection locked="0"/>
    </xf>
    <xf numFmtId="0" fontId="2" fillId="4" borderId="1" xfId="0" applyFont="1" applyFill="1" applyBorder="1" applyAlignment="1" applyProtection="1">
      <alignment horizontal="center"/>
      <protection locked="0" hidden="1"/>
    </xf>
    <xf numFmtId="0" fontId="2" fillId="4" borderId="1" xfId="0" applyFont="1" applyFill="1" applyBorder="1" applyAlignment="1" applyProtection="1">
      <alignment horizontal="left"/>
      <protection hidden="1"/>
    </xf>
    <xf numFmtId="0" fontId="2" fillId="4" borderId="1" xfId="0" applyFont="1" applyFill="1" applyBorder="1" applyAlignment="1" applyProtection="1">
      <alignment horizontal="left"/>
      <protection locked="0" hidden="1"/>
    </xf>
    <xf numFmtId="0" fontId="2" fillId="4" borderId="1" xfId="0" applyFont="1" applyFill="1" applyBorder="1" applyAlignment="1" applyProtection="1">
      <alignment horizontal="center" vertical="center"/>
      <protection locked="0" hidden="1"/>
    </xf>
    <xf numFmtId="0" fontId="2" fillId="4" borderId="1" xfId="0" applyFont="1" applyFill="1" applyBorder="1" applyAlignment="1">
      <alignment horizontal="center"/>
    </xf>
    <xf numFmtId="0" fontId="2" fillId="6" borderId="1" xfId="0" applyFont="1" applyFill="1" applyBorder="1" applyProtection="1">
      <protection locked="0" hidden="1"/>
    </xf>
    <xf numFmtId="1" fontId="15" fillId="6" borderId="1" xfId="0" applyNumberFormat="1" applyFont="1" applyFill="1" applyBorder="1" applyAlignment="1">
      <alignment horizontal="center"/>
    </xf>
    <xf numFmtId="0" fontId="2" fillId="23" borderId="1" xfId="0" applyFont="1" applyFill="1" applyBorder="1" applyAlignment="1">
      <alignment horizontal="center"/>
    </xf>
    <xf numFmtId="0" fontId="2" fillId="7" borderId="1" xfId="0" applyFont="1" applyFill="1" applyBorder="1" applyAlignment="1" applyProtection="1">
      <alignment horizontal="center"/>
      <protection locked="0" hidden="1"/>
    </xf>
    <xf numFmtId="0" fontId="2" fillId="7" borderId="1" xfId="0" applyFont="1" applyFill="1" applyBorder="1" applyAlignment="1" applyProtection="1">
      <alignment horizontal="left"/>
      <protection hidden="1"/>
    </xf>
    <xf numFmtId="169" fontId="15" fillId="7" borderId="1" xfId="0" applyNumberFormat="1" applyFont="1" applyFill="1" applyBorder="1" applyAlignment="1">
      <alignment horizontal="center"/>
    </xf>
    <xf numFmtId="0" fontId="2" fillId="7" borderId="1" xfId="0" applyFont="1" applyFill="1" applyBorder="1" applyProtection="1">
      <protection locked="0" hidden="1"/>
    </xf>
    <xf numFmtId="1" fontId="15" fillId="7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21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22" borderId="1" xfId="0" applyFont="1" applyFill="1" applyBorder="1" applyAlignment="1">
      <alignment horizontal="center"/>
    </xf>
    <xf numFmtId="0" fontId="0" fillId="9" borderId="1" xfId="0" applyFill="1" applyBorder="1" applyProtection="1">
      <protection hidden="1"/>
    </xf>
    <xf numFmtId="0" fontId="1" fillId="9" borderId="1" xfId="0" applyFont="1" applyFill="1" applyBorder="1" applyProtection="1">
      <protection hidden="1"/>
    </xf>
    <xf numFmtId="0" fontId="0" fillId="0" borderId="0" xfId="0" applyProtection="1">
      <protection hidden="1"/>
    </xf>
    <xf numFmtId="0" fontId="2" fillId="0" borderId="1" xfId="0" applyFont="1" applyFill="1" applyBorder="1" applyAlignment="1" applyProtection="1">
      <alignment horizontal="left"/>
      <protection hidden="1"/>
    </xf>
    <xf numFmtId="0" fontId="2" fillId="4" borderId="1" xfId="0" applyFont="1" applyFill="1" applyBorder="1" applyAlignment="1" applyProtection="1">
      <alignment horizontal="left"/>
      <protection hidden="1"/>
    </xf>
    <xf numFmtId="0" fontId="2" fillId="4" borderId="1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left"/>
      <protection locked="0" hidden="1"/>
    </xf>
    <xf numFmtId="0" fontId="2" fillId="6" borderId="1" xfId="0" applyFont="1" applyFill="1" applyBorder="1" applyAlignment="1" applyProtection="1">
      <alignment horizontal="center"/>
      <protection locked="0" hidden="1"/>
    </xf>
    <xf numFmtId="0" fontId="2" fillId="6" borderId="1" xfId="0" applyFont="1" applyFill="1" applyBorder="1" applyAlignment="1" applyProtection="1">
      <alignment horizontal="left"/>
      <protection hidden="1"/>
    </xf>
    <xf numFmtId="1" fontId="15" fillId="6" borderId="1" xfId="0" applyNumberFormat="1" applyFont="1" applyFill="1" applyBorder="1" applyAlignment="1" applyProtection="1">
      <alignment horizontal="center"/>
      <protection hidden="1"/>
    </xf>
    <xf numFmtId="0" fontId="2" fillId="6" borderId="1" xfId="0" applyFont="1" applyFill="1" applyBorder="1" applyAlignment="1">
      <alignment horizontal="center"/>
    </xf>
    <xf numFmtId="0" fontId="2" fillId="2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 applyProtection="1">
      <alignment horizontal="center"/>
      <protection locked="0" hidden="1"/>
    </xf>
    <xf numFmtId="0" fontId="2" fillId="5" borderId="1" xfId="0" applyFont="1" applyFill="1" applyBorder="1" applyAlignment="1" applyProtection="1">
      <alignment horizontal="left"/>
      <protection hidden="1"/>
    </xf>
    <xf numFmtId="0" fontId="2" fillId="5" borderId="1" xfId="0" applyFont="1" applyFill="1" applyBorder="1" applyProtection="1">
      <protection locked="0" hidden="1"/>
    </xf>
    <xf numFmtId="0" fontId="2" fillId="0" borderId="1" xfId="0" applyFont="1" applyFill="1" applyBorder="1" applyAlignment="1" applyProtection="1">
      <alignment horizontal="center"/>
      <protection hidden="1"/>
    </xf>
    <xf numFmtId="1" fontId="15" fillId="5" borderId="1" xfId="0" applyNumberFormat="1" applyFont="1" applyFill="1" applyBorder="1" applyAlignment="1" applyProtection="1">
      <alignment horizontal="center"/>
      <protection hidden="1"/>
    </xf>
    <xf numFmtId="0" fontId="2" fillId="0" borderId="1" xfId="0" applyFont="1" applyFill="1" applyBorder="1" applyAlignment="1" applyProtection="1">
      <alignment horizontal="center"/>
      <protection locked="0" hidden="1"/>
    </xf>
    <xf numFmtId="0" fontId="3" fillId="9" borderId="1" xfId="0" applyFont="1" applyFill="1" applyBorder="1" applyAlignment="1" applyProtection="1">
      <alignment horizontal="center"/>
      <protection locked="0" hidden="1"/>
    </xf>
    <xf numFmtId="0" fontId="3" fillId="9" borderId="1" xfId="0" applyFont="1" applyFill="1" applyBorder="1" applyAlignment="1" applyProtection="1">
      <alignment horizontal="center"/>
      <protection locked="0" hidden="1"/>
    </xf>
    <xf numFmtId="0" fontId="57" fillId="24" borderId="9" xfId="3285" applyFont="1" applyFill="1" applyBorder="1" applyAlignment="1">
      <alignment horizontal="center"/>
    </xf>
    <xf numFmtId="0" fontId="57" fillId="24" borderId="9" xfId="3285" applyFont="1" applyFill="1" applyBorder="1" applyAlignment="1">
      <alignment horizontal="center"/>
    </xf>
    <xf numFmtId="0" fontId="57" fillId="24" borderId="9" xfId="3285" applyFont="1" applyFill="1" applyBorder="1" applyAlignment="1">
      <alignment horizontal="center"/>
    </xf>
    <xf numFmtId="0" fontId="3" fillId="9" borderId="1" xfId="0" applyFont="1" applyFill="1" applyBorder="1" applyAlignment="1" applyProtection="1">
      <alignment horizontal="center"/>
      <protection locked="0" hidden="1"/>
    </xf>
    <xf numFmtId="0" fontId="3" fillId="9" borderId="1" xfId="0" applyFont="1" applyFill="1" applyBorder="1" applyAlignment="1" applyProtection="1">
      <alignment horizontal="center"/>
      <protection locked="0" hidden="1"/>
    </xf>
    <xf numFmtId="0" fontId="3" fillId="9" borderId="1" xfId="0" applyFont="1" applyFill="1" applyBorder="1" applyAlignment="1" applyProtection="1">
      <alignment horizontal="center"/>
      <protection locked="0" hidden="1"/>
    </xf>
    <xf numFmtId="0" fontId="3" fillId="9" borderId="1" xfId="0" applyFont="1" applyFill="1" applyBorder="1" applyAlignment="1" applyProtection="1">
      <alignment horizontal="center"/>
      <protection locked="0" hidden="1"/>
    </xf>
    <xf numFmtId="0" fontId="3" fillId="9" borderId="1" xfId="0" applyFont="1" applyFill="1" applyBorder="1" applyAlignment="1" applyProtection="1">
      <alignment horizontal="center"/>
      <protection locked="0" hidden="1"/>
    </xf>
    <xf numFmtId="0" fontId="3" fillId="9" borderId="1" xfId="0" applyFont="1" applyFill="1" applyBorder="1" applyAlignment="1" applyProtection="1">
      <alignment horizontal="center"/>
      <protection locked="0" hidden="1"/>
    </xf>
    <xf numFmtId="0" fontId="3" fillId="9" borderId="1" xfId="0" applyFont="1" applyFill="1" applyBorder="1" applyAlignment="1" applyProtection="1">
      <alignment horizontal="center"/>
      <protection locked="0" hidden="1"/>
    </xf>
    <xf numFmtId="0" fontId="3" fillId="9" borderId="1" xfId="0" applyFont="1" applyFill="1" applyBorder="1" applyAlignment="1" applyProtection="1">
      <alignment horizontal="center" vertical="center"/>
      <protection locked="0" hidden="1"/>
    </xf>
    <xf numFmtId="0" fontId="8" fillId="0" borderId="0" xfId="0" applyFont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 hidden="1"/>
    </xf>
    <xf numFmtId="0" fontId="1" fillId="2" borderId="2" xfId="0" applyFont="1" applyFill="1" applyBorder="1" applyAlignment="1" applyProtection="1">
      <alignment horizontal="center"/>
      <protection locked="0" hidden="1"/>
    </xf>
    <xf numFmtId="0" fontId="3" fillId="0" borderId="1" xfId="1" applyFont="1" applyFill="1" applyBorder="1" applyAlignment="1" applyProtection="1">
      <alignment horizontal="center" vertical="center"/>
      <protection hidden="1"/>
    </xf>
    <xf numFmtId="0" fontId="6" fillId="0" borderId="1" xfId="1" applyNumberFormat="1" applyFont="1" applyFill="1" applyBorder="1" applyAlignment="1" applyProtection="1">
      <alignment horizontal="center" vertical="center"/>
      <protection hidden="1"/>
    </xf>
    <xf numFmtId="0" fontId="6" fillId="0" borderId="4" xfId="1" applyNumberFormat="1" applyFont="1" applyFill="1" applyBorder="1" applyAlignment="1" applyProtection="1">
      <alignment horizontal="center" vertical="center"/>
      <protection hidden="1"/>
    </xf>
    <xf numFmtId="0" fontId="6" fillId="0" borderId="6" xfId="1" applyNumberFormat="1" applyFont="1" applyFill="1" applyBorder="1" applyAlignment="1" applyProtection="1">
      <alignment horizontal="center" vertical="center"/>
      <protection hidden="1"/>
    </xf>
    <xf numFmtId="0" fontId="6" fillId="0" borderId="5" xfId="1" applyNumberFormat="1" applyFont="1" applyFill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0" fontId="4" fillId="3" borderId="1" xfId="1" applyNumberFormat="1" applyFont="1" applyFill="1" applyBorder="1" applyAlignment="1" applyProtection="1">
      <alignment horizontal="center"/>
      <protection hidden="1"/>
    </xf>
    <xf numFmtId="0" fontId="4" fillId="3" borderId="7" xfId="0" applyNumberFormat="1" applyFont="1" applyFill="1" applyBorder="1" applyAlignment="1" applyProtection="1">
      <alignment horizontal="center"/>
      <protection hidden="1"/>
    </xf>
    <xf numFmtId="0" fontId="4" fillId="3" borderId="8" xfId="0" applyNumberFormat="1" applyFont="1" applyFill="1" applyBorder="1" applyAlignment="1" applyProtection="1">
      <alignment horizontal="center"/>
      <protection hidden="1"/>
    </xf>
    <xf numFmtId="0" fontId="3" fillId="0" borderId="4" xfId="1" applyNumberFormat="1" applyFont="1" applyFill="1" applyBorder="1" applyAlignment="1" applyProtection="1">
      <alignment horizontal="center" vertical="center"/>
      <protection hidden="1"/>
    </xf>
    <xf numFmtId="0" fontId="3" fillId="0" borderId="6" xfId="1" applyNumberFormat="1" applyFont="1" applyFill="1" applyBorder="1" applyAlignment="1" applyProtection="1">
      <alignment horizontal="center" vertical="center"/>
      <protection hidden="1"/>
    </xf>
    <xf numFmtId="0" fontId="3" fillId="0" borderId="5" xfId="1" applyNumberFormat="1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vertical="center"/>
      <protection hidden="1"/>
    </xf>
    <xf numFmtId="0" fontId="3" fillId="0" borderId="6" xfId="0" applyFont="1" applyBorder="1" applyAlignment="1" applyProtection="1">
      <alignment vertical="center"/>
      <protection hidden="1"/>
    </xf>
    <xf numFmtId="0" fontId="3" fillId="0" borderId="5" xfId="0" applyFont="1" applyBorder="1" applyAlignment="1" applyProtection="1">
      <alignment vertical="center"/>
      <protection hidden="1"/>
    </xf>
  </cellXfs>
  <cellStyles count="5568">
    <cellStyle name="Buena 2" xfId="4"/>
    <cellStyle name="Bueno 2" xfId="549"/>
    <cellStyle name="Hipervínculo" xfId="2114" builtinId="8"/>
    <cellStyle name="Hipervínculo 2" xfId="9"/>
    <cellStyle name="Hipervínculo 2 2" xfId="195"/>
    <cellStyle name="Hipervínculo 2 2 2" xfId="558"/>
    <cellStyle name="Hipervínculo 3" xfId="14"/>
    <cellStyle name="Hipervínculo 3 2" xfId="18"/>
    <cellStyle name="Hipervínculo 3 3" xfId="197"/>
    <cellStyle name="Hipervínculo 4" xfId="556"/>
    <cellStyle name="Hipervínculo 5" xfId="2210"/>
    <cellStyle name="Hipervínculo 5 2" xfId="2270"/>
    <cellStyle name="Hipervínculo 5 3" xfId="3253"/>
    <cellStyle name="Hipervínculo 5 3 2" xfId="3276"/>
    <cellStyle name="Hipervínculo 5 3 2 2" xfId="3322"/>
    <cellStyle name="Hipervínculo 5 3 3" xfId="3299"/>
    <cellStyle name="Hyperlink" xfId="2115"/>
    <cellStyle name="Incorrecto 2" xfId="5"/>
    <cellStyle name="Millares [0] 2" xfId="159"/>
    <cellStyle name="Millares [0] 2 10" xfId="2546"/>
    <cellStyle name="Millares [0] 2 10 2" xfId="3150"/>
    <cellStyle name="Millares [0] 2 10 2 2" xfId="4235"/>
    <cellStyle name="Millares [0] 2 10 2 3" xfId="5177"/>
    <cellStyle name="Millares [0] 2 10 3" xfId="3681"/>
    <cellStyle name="Millares [0] 2 10 4" xfId="4623"/>
    <cellStyle name="Millares [0] 2 11" xfId="2886"/>
    <cellStyle name="Millares [0] 2 11 2" xfId="4021"/>
    <cellStyle name="Millares [0] 2 11 3" xfId="4963"/>
    <cellStyle name="Millares [0] 2 12" xfId="3340"/>
    <cellStyle name="Millares [0] 2 13" xfId="4282"/>
    <cellStyle name="Millares [0] 2 14" xfId="5226"/>
    <cellStyle name="Millares [0] 2 2" xfId="510"/>
    <cellStyle name="Millares [0] 2 2 10" xfId="2887"/>
    <cellStyle name="Millares [0] 2 2 10 2" xfId="4022"/>
    <cellStyle name="Millares [0] 2 2 10 3" xfId="4964"/>
    <cellStyle name="Millares [0] 2 2 11" xfId="3341"/>
    <cellStyle name="Millares [0] 2 2 12" xfId="4283"/>
    <cellStyle name="Millares [0] 2 2 13" xfId="5227"/>
    <cellStyle name="Millares [0] 2 2 2" xfId="1785"/>
    <cellStyle name="Millares [0] 2 2 2 10" xfId="3351"/>
    <cellStyle name="Millares [0] 2 2 2 11" xfId="4293"/>
    <cellStyle name="Millares [0] 2 2 2 12" xfId="5237"/>
    <cellStyle name="Millares [0] 2 2 2 2" xfId="2077"/>
    <cellStyle name="Millares [0] 2 2 2 2 10" xfId="5244"/>
    <cellStyle name="Millares [0] 2 2 2 2 2" xfId="2196"/>
    <cellStyle name="Millares [0] 2 2 2 2 2 2" xfId="2356"/>
    <cellStyle name="Millares [0] 2 2 2 2 2 2 2" xfId="2697"/>
    <cellStyle name="Millares [0] 2 2 2 2 2 2 2 2" xfId="3832"/>
    <cellStyle name="Millares [0] 2 2 2 2 2 2 2 3" xfId="4774"/>
    <cellStyle name="Millares [0] 2 2 2 2 2 2 3" xfId="3025"/>
    <cellStyle name="Millares [0] 2 2 2 2 2 2 3 2" xfId="4110"/>
    <cellStyle name="Millares [0] 2 2 2 2 2 2 3 3" xfId="5052"/>
    <cellStyle name="Millares [0] 2 2 2 2 2 2 4" xfId="3491"/>
    <cellStyle name="Millares [0] 2 2 2 2 2 2 5" xfId="4433"/>
    <cellStyle name="Millares [0] 2 2 2 2 2 2 6" xfId="5377"/>
    <cellStyle name="Millares [0] 2 2 2 2 2 3" xfId="2441"/>
    <cellStyle name="Millares [0] 2 2 2 2 2 3 2" xfId="2782"/>
    <cellStyle name="Millares [0] 2 2 2 2 2 3 2 2" xfId="3917"/>
    <cellStyle name="Millares [0] 2 2 2 2 2 3 2 3" xfId="4859"/>
    <cellStyle name="Millares [0] 2 2 2 2 2 3 3" xfId="3078"/>
    <cellStyle name="Millares [0] 2 2 2 2 2 3 3 2" xfId="4163"/>
    <cellStyle name="Millares [0] 2 2 2 2 2 3 3 3" xfId="5105"/>
    <cellStyle name="Millares [0] 2 2 2 2 2 3 4" xfId="3576"/>
    <cellStyle name="Millares [0] 2 2 2 2 2 3 5" xfId="4518"/>
    <cellStyle name="Millares [0] 2 2 2 2 2 3 6" xfId="5462"/>
    <cellStyle name="Millares [0] 2 2 2 2 2 4" xfId="2526"/>
    <cellStyle name="Millares [0] 2 2 2 2 2 4 2" xfId="2867"/>
    <cellStyle name="Millares [0] 2 2 2 2 2 4 2 2" xfId="4002"/>
    <cellStyle name="Millares [0] 2 2 2 2 2 4 2 3" xfId="4944"/>
    <cellStyle name="Millares [0] 2 2 2 2 2 4 3" xfId="3131"/>
    <cellStyle name="Millares [0] 2 2 2 2 2 4 3 2" xfId="4216"/>
    <cellStyle name="Millares [0] 2 2 2 2 2 4 3 3" xfId="5158"/>
    <cellStyle name="Millares [0] 2 2 2 2 2 4 4" xfId="3661"/>
    <cellStyle name="Millares [0] 2 2 2 2 2 4 5" xfId="4603"/>
    <cellStyle name="Millares [0] 2 2 2 2 2 4 6" xfId="5547"/>
    <cellStyle name="Millares [0] 2 2 2 2 2 5" xfId="2612"/>
    <cellStyle name="Millares [0] 2 2 2 2 2 5 2" xfId="3234"/>
    <cellStyle name="Millares [0] 2 2 2 2 2 5 2 2" xfId="4271"/>
    <cellStyle name="Millares [0] 2 2 2 2 2 5 2 3" xfId="5213"/>
    <cellStyle name="Millares [0] 2 2 2 2 2 5 3" xfId="3747"/>
    <cellStyle name="Millares [0] 2 2 2 2 2 5 4" xfId="4689"/>
    <cellStyle name="Millares [0] 2 2 2 2 2 6" xfId="2946"/>
    <cellStyle name="Millares [0] 2 2 2 2 2 6 2" xfId="4056"/>
    <cellStyle name="Millares [0] 2 2 2 2 2 6 3" xfId="4998"/>
    <cellStyle name="Millares [0] 2 2 2 2 2 7" xfId="3406"/>
    <cellStyle name="Millares [0] 2 2 2 2 2 8" xfId="4348"/>
    <cellStyle name="Millares [0] 2 2 2 2 2 9" xfId="5292"/>
    <cellStyle name="Millares [0] 2 2 2 2 3" xfId="2308"/>
    <cellStyle name="Millares [0] 2 2 2 2 3 2" xfId="2649"/>
    <cellStyle name="Millares [0] 2 2 2 2 3 2 2" xfId="3784"/>
    <cellStyle name="Millares [0] 2 2 2 2 3 2 3" xfId="4726"/>
    <cellStyle name="Millares [0] 2 2 2 2 3 3" xfId="3003"/>
    <cellStyle name="Millares [0] 2 2 2 2 3 3 2" xfId="4088"/>
    <cellStyle name="Millares [0] 2 2 2 2 3 3 3" xfId="5030"/>
    <cellStyle name="Millares [0] 2 2 2 2 3 4" xfId="3443"/>
    <cellStyle name="Millares [0] 2 2 2 2 3 5" xfId="4385"/>
    <cellStyle name="Millares [0] 2 2 2 2 3 6" xfId="5329"/>
    <cellStyle name="Millares [0] 2 2 2 2 4" xfId="2393"/>
    <cellStyle name="Millares [0] 2 2 2 2 4 2" xfId="2734"/>
    <cellStyle name="Millares [0] 2 2 2 2 4 2 2" xfId="3869"/>
    <cellStyle name="Millares [0] 2 2 2 2 4 2 3" xfId="4811"/>
    <cellStyle name="Millares [0] 2 2 2 2 4 3" xfId="3056"/>
    <cellStyle name="Millares [0] 2 2 2 2 4 3 2" xfId="4141"/>
    <cellStyle name="Millares [0] 2 2 2 2 4 3 3" xfId="5083"/>
    <cellStyle name="Millares [0] 2 2 2 2 4 4" xfId="3528"/>
    <cellStyle name="Millares [0] 2 2 2 2 4 5" xfId="4470"/>
    <cellStyle name="Millares [0] 2 2 2 2 4 6" xfId="5414"/>
    <cellStyle name="Millares [0] 2 2 2 2 5" xfId="2478"/>
    <cellStyle name="Millares [0] 2 2 2 2 5 2" xfId="2819"/>
    <cellStyle name="Millares [0] 2 2 2 2 5 2 2" xfId="3954"/>
    <cellStyle name="Millares [0] 2 2 2 2 5 2 3" xfId="4896"/>
    <cellStyle name="Millares [0] 2 2 2 2 5 3" xfId="3109"/>
    <cellStyle name="Millares [0] 2 2 2 2 5 3 2" xfId="4194"/>
    <cellStyle name="Millares [0] 2 2 2 2 5 3 3" xfId="5136"/>
    <cellStyle name="Millares [0] 2 2 2 2 5 4" xfId="3613"/>
    <cellStyle name="Millares [0] 2 2 2 2 5 5" xfId="4555"/>
    <cellStyle name="Millares [0] 2 2 2 2 5 6" xfId="5499"/>
    <cellStyle name="Millares [0] 2 2 2 2 6" xfId="2564"/>
    <cellStyle name="Millares [0] 2 2 2 2 6 2" xfId="3186"/>
    <cellStyle name="Millares [0] 2 2 2 2 6 2 2" xfId="4248"/>
    <cellStyle name="Millares [0] 2 2 2 2 6 2 3" xfId="5190"/>
    <cellStyle name="Millares [0] 2 2 2 2 6 3" xfId="3699"/>
    <cellStyle name="Millares [0] 2 2 2 2 6 4" xfId="4641"/>
    <cellStyle name="Millares [0] 2 2 2 2 7" xfId="2922"/>
    <cellStyle name="Millares [0] 2 2 2 2 7 2" xfId="4034"/>
    <cellStyle name="Millares [0] 2 2 2 2 7 3" xfId="4976"/>
    <cellStyle name="Millares [0] 2 2 2 2 8" xfId="3358"/>
    <cellStyle name="Millares [0] 2 2 2 2 9" xfId="4300"/>
    <cellStyle name="Millares [0] 2 2 2 3" xfId="2092"/>
    <cellStyle name="Millares [0] 2 2 2 3 10" xfId="5251"/>
    <cellStyle name="Millares [0] 2 2 2 3 2" xfId="2203"/>
    <cellStyle name="Millares [0] 2 2 2 3 2 2" xfId="2363"/>
    <cellStyle name="Millares [0] 2 2 2 3 2 2 2" xfId="2704"/>
    <cellStyle name="Millares [0] 2 2 2 3 2 2 2 2" xfId="3839"/>
    <cellStyle name="Millares [0] 2 2 2 3 2 2 2 3" xfId="4781"/>
    <cellStyle name="Millares [0] 2 2 2 3 2 2 3" xfId="3032"/>
    <cellStyle name="Millares [0] 2 2 2 3 2 2 3 2" xfId="4117"/>
    <cellStyle name="Millares [0] 2 2 2 3 2 2 3 3" xfId="5059"/>
    <cellStyle name="Millares [0] 2 2 2 3 2 2 4" xfId="3498"/>
    <cellStyle name="Millares [0] 2 2 2 3 2 2 5" xfId="4440"/>
    <cellStyle name="Millares [0] 2 2 2 3 2 2 6" xfId="5384"/>
    <cellStyle name="Millares [0] 2 2 2 3 2 3" xfId="2448"/>
    <cellStyle name="Millares [0] 2 2 2 3 2 3 2" xfId="2789"/>
    <cellStyle name="Millares [0] 2 2 2 3 2 3 2 2" xfId="3924"/>
    <cellStyle name="Millares [0] 2 2 2 3 2 3 2 3" xfId="4866"/>
    <cellStyle name="Millares [0] 2 2 2 3 2 3 3" xfId="3085"/>
    <cellStyle name="Millares [0] 2 2 2 3 2 3 3 2" xfId="4170"/>
    <cellStyle name="Millares [0] 2 2 2 3 2 3 3 3" xfId="5112"/>
    <cellStyle name="Millares [0] 2 2 2 3 2 3 4" xfId="3583"/>
    <cellStyle name="Millares [0] 2 2 2 3 2 3 5" xfId="4525"/>
    <cellStyle name="Millares [0] 2 2 2 3 2 3 6" xfId="5469"/>
    <cellStyle name="Millares [0] 2 2 2 3 2 4" xfId="2533"/>
    <cellStyle name="Millares [0] 2 2 2 3 2 4 2" xfId="2874"/>
    <cellStyle name="Millares [0] 2 2 2 3 2 4 2 2" xfId="4009"/>
    <cellStyle name="Millares [0] 2 2 2 3 2 4 2 3" xfId="4951"/>
    <cellStyle name="Millares [0] 2 2 2 3 2 4 3" xfId="3138"/>
    <cellStyle name="Millares [0] 2 2 2 3 2 4 3 2" xfId="4223"/>
    <cellStyle name="Millares [0] 2 2 2 3 2 4 3 3" xfId="5165"/>
    <cellStyle name="Millares [0] 2 2 2 3 2 4 4" xfId="3668"/>
    <cellStyle name="Millares [0] 2 2 2 3 2 4 5" xfId="4610"/>
    <cellStyle name="Millares [0] 2 2 2 3 2 4 6" xfId="5554"/>
    <cellStyle name="Millares [0] 2 2 2 3 2 5" xfId="2619"/>
    <cellStyle name="Millares [0] 2 2 2 3 2 5 2" xfId="3243"/>
    <cellStyle name="Millares [0] 2 2 2 3 2 5 2 2" xfId="4278"/>
    <cellStyle name="Millares [0] 2 2 2 3 2 5 2 3" xfId="5220"/>
    <cellStyle name="Millares [0] 2 2 2 3 2 5 3" xfId="3754"/>
    <cellStyle name="Millares [0] 2 2 2 3 2 5 4" xfId="4696"/>
    <cellStyle name="Millares [0] 2 2 2 3 2 6" xfId="2953"/>
    <cellStyle name="Millares [0] 2 2 2 3 2 6 2" xfId="4063"/>
    <cellStyle name="Millares [0] 2 2 2 3 2 6 3" xfId="5005"/>
    <cellStyle name="Millares [0] 2 2 2 3 2 7" xfId="3413"/>
    <cellStyle name="Millares [0] 2 2 2 3 2 8" xfId="4355"/>
    <cellStyle name="Millares [0] 2 2 2 3 2 9" xfId="5299"/>
    <cellStyle name="Millares [0] 2 2 2 3 3" xfId="2315"/>
    <cellStyle name="Millares [0] 2 2 2 3 3 2" xfId="2656"/>
    <cellStyle name="Millares [0] 2 2 2 3 3 2 2" xfId="3791"/>
    <cellStyle name="Millares [0] 2 2 2 3 3 2 3" xfId="4733"/>
    <cellStyle name="Millares [0] 2 2 2 3 3 3" xfId="3010"/>
    <cellStyle name="Millares [0] 2 2 2 3 3 3 2" xfId="4095"/>
    <cellStyle name="Millares [0] 2 2 2 3 3 3 3" xfId="5037"/>
    <cellStyle name="Millares [0] 2 2 2 3 3 4" xfId="3450"/>
    <cellStyle name="Millares [0] 2 2 2 3 3 5" xfId="4392"/>
    <cellStyle name="Millares [0] 2 2 2 3 3 6" xfId="5336"/>
    <cellStyle name="Millares [0] 2 2 2 3 4" xfId="2400"/>
    <cellStyle name="Millares [0] 2 2 2 3 4 2" xfId="2741"/>
    <cellStyle name="Millares [0] 2 2 2 3 4 2 2" xfId="3876"/>
    <cellStyle name="Millares [0] 2 2 2 3 4 2 3" xfId="4818"/>
    <cellStyle name="Millares [0] 2 2 2 3 4 3" xfId="3063"/>
    <cellStyle name="Millares [0] 2 2 2 3 4 3 2" xfId="4148"/>
    <cellStyle name="Millares [0] 2 2 2 3 4 3 3" xfId="5090"/>
    <cellStyle name="Millares [0] 2 2 2 3 4 4" xfId="3535"/>
    <cellStyle name="Millares [0] 2 2 2 3 4 5" xfId="4477"/>
    <cellStyle name="Millares [0] 2 2 2 3 4 6" xfId="5421"/>
    <cellStyle name="Millares [0] 2 2 2 3 5" xfId="2485"/>
    <cellStyle name="Millares [0] 2 2 2 3 5 2" xfId="2826"/>
    <cellStyle name="Millares [0] 2 2 2 3 5 2 2" xfId="3961"/>
    <cellStyle name="Millares [0] 2 2 2 3 5 2 3" xfId="4903"/>
    <cellStyle name="Millares [0] 2 2 2 3 5 3" xfId="3116"/>
    <cellStyle name="Millares [0] 2 2 2 3 5 3 2" xfId="4201"/>
    <cellStyle name="Millares [0] 2 2 2 3 5 3 3" xfId="5143"/>
    <cellStyle name="Millares [0] 2 2 2 3 5 4" xfId="3620"/>
    <cellStyle name="Millares [0] 2 2 2 3 5 5" xfId="4562"/>
    <cellStyle name="Millares [0] 2 2 2 3 5 6" xfId="5506"/>
    <cellStyle name="Millares [0] 2 2 2 3 6" xfId="2571"/>
    <cellStyle name="Millares [0] 2 2 2 3 6 2" xfId="3195"/>
    <cellStyle name="Millares [0] 2 2 2 3 6 2 2" xfId="4255"/>
    <cellStyle name="Millares [0] 2 2 2 3 6 2 3" xfId="5197"/>
    <cellStyle name="Millares [0] 2 2 2 3 6 3" xfId="3706"/>
    <cellStyle name="Millares [0] 2 2 2 3 6 4" xfId="4648"/>
    <cellStyle name="Millares [0] 2 2 2 3 7" xfId="2931"/>
    <cellStyle name="Millares [0] 2 2 2 3 7 2" xfId="4041"/>
    <cellStyle name="Millares [0] 2 2 2 3 7 3" xfId="4983"/>
    <cellStyle name="Millares [0] 2 2 2 3 8" xfId="3365"/>
    <cellStyle name="Millares [0] 2 2 2 3 9" xfId="4307"/>
    <cellStyle name="Millares [0] 2 2 2 4" xfId="2188"/>
    <cellStyle name="Millares [0] 2 2 2 4 2" xfId="2349"/>
    <cellStyle name="Millares [0] 2 2 2 4 2 2" xfId="2690"/>
    <cellStyle name="Millares [0] 2 2 2 4 2 2 2" xfId="3825"/>
    <cellStyle name="Millares [0] 2 2 2 4 2 2 3" xfId="4767"/>
    <cellStyle name="Millares [0] 2 2 2 4 2 3" xfId="3018"/>
    <cellStyle name="Millares [0] 2 2 2 4 2 3 2" xfId="4103"/>
    <cellStyle name="Millares [0] 2 2 2 4 2 3 3" xfId="5045"/>
    <cellStyle name="Millares [0] 2 2 2 4 2 4" xfId="3484"/>
    <cellStyle name="Millares [0] 2 2 2 4 2 5" xfId="4426"/>
    <cellStyle name="Millares [0] 2 2 2 4 2 6" xfId="5370"/>
    <cellStyle name="Millares [0] 2 2 2 4 3" xfId="2434"/>
    <cellStyle name="Millares [0] 2 2 2 4 3 2" xfId="2775"/>
    <cellStyle name="Millares [0] 2 2 2 4 3 2 2" xfId="3910"/>
    <cellStyle name="Millares [0] 2 2 2 4 3 2 3" xfId="4852"/>
    <cellStyle name="Millares [0] 2 2 2 4 3 3" xfId="3071"/>
    <cellStyle name="Millares [0] 2 2 2 4 3 3 2" xfId="4156"/>
    <cellStyle name="Millares [0] 2 2 2 4 3 3 3" xfId="5098"/>
    <cellStyle name="Millares [0] 2 2 2 4 3 4" xfId="3569"/>
    <cellStyle name="Millares [0] 2 2 2 4 3 5" xfId="4511"/>
    <cellStyle name="Millares [0] 2 2 2 4 3 6" xfId="5455"/>
    <cellStyle name="Millares [0] 2 2 2 4 4" xfId="2519"/>
    <cellStyle name="Millares [0] 2 2 2 4 4 2" xfId="2860"/>
    <cellStyle name="Millares [0] 2 2 2 4 4 2 2" xfId="3995"/>
    <cellStyle name="Millares [0] 2 2 2 4 4 2 3" xfId="4937"/>
    <cellStyle name="Millares [0] 2 2 2 4 4 3" xfId="3124"/>
    <cellStyle name="Millares [0] 2 2 2 4 4 3 2" xfId="4209"/>
    <cellStyle name="Millares [0] 2 2 2 4 4 3 3" xfId="5151"/>
    <cellStyle name="Millares [0] 2 2 2 4 4 4" xfId="3654"/>
    <cellStyle name="Millares [0] 2 2 2 4 4 5" xfId="4596"/>
    <cellStyle name="Millares [0] 2 2 2 4 4 6" xfId="5540"/>
    <cellStyle name="Millares [0] 2 2 2 4 5" xfId="2605"/>
    <cellStyle name="Millares [0] 2 2 2 4 5 2" xfId="3206"/>
    <cellStyle name="Millares [0] 2 2 2 4 5 2 2" xfId="4264"/>
    <cellStyle name="Millares [0] 2 2 2 4 5 2 3" xfId="5206"/>
    <cellStyle name="Millares [0] 2 2 2 4 5 3" xfId="3740"/>
    <cellStyle name="Millares [0] 2 2 2 4 5 4" xfId="4682"/>
    <cellStyle name="Millares [0] 2 2 2 4 6" xfId="2939"/>
    <cellStyle name="Millares [0] 2 2 2 4 6 2" xfId="4049"/>
    <cellStyle name="Millares [0] 2 2 2 4 6 3" xfId="4991"/>
    <cellStyle name="Millares [0] 2 2 2 4 7" xfId="3399"/>
    <cellStyle name="Millares [0] 2 2 2 4 8" xfId="4341"/>
    <cellStyle name="Millares [0] 2 2 2 4 9" xfId="5285"/>
    <cellStyle name="Millares [0] 2 2 2 5" xfId="2301"/>
    <cellStyle name="Millares [0] 2 2 2 5 2" xfId="2642"/>
    <cellStyle name="Millares [0] 2 2 2 5 2 2" xfId="3777"/>
    <cellStyle name="Millares [0] 2 2 2 5 2 3" xfId="4719"/>
    <cellStyle name="Millares [0] 2 2 2 5 3" xfId="2996"/>
    <cellStyle name="Millares [0] 2 2 2 5 3 2" xfId="4081"/>
    <cellStyle name="Millares [0] 2 2 2 5 3 3" xfId="5023"/>
    <cellStyle name="Millares [0] 2 2 2 5 4" xfId="3436"/>
    <cellStyle name="Millares [0] 2 2 2 5 5" xfId="4378"/>
    <cellStyle name="Millares [0] 2 2 2 5 6" xfId="5322"/>
    <cellStyle name="Millares [0] 2 2 2 6" xfId="2386"/>
    <cellStyle name="Millares [0] 2 2 2 6 2" xfId="2727"/>
    <cellStyle name="Millares [0] 2 2 2 6 2 2" xfId="3862"/>
    <cellStyle name="Millares [0] 2 2 2 6 2 3" xfId="4804"/>
    <cellStyle name="Millares [0] 2 2 2 6 3" xfId="3049"/>
    <cellStyle name="Millares [0] 2 2 2 6 3 2" xfId="4134"/>
    <cellStyle name="Millares [0] 2 2 2 6 3 3" xfId="5076"/>
    <cellStyle name="Millares [0] 2 2 2 6 4" xfId="3521"/>
    <cellStyle name="Millares [0] 2 2 2 6 5" xfId="4463"/>
    <cellStyle name="Millares [0] 2 2 2 6 6" xfId="5407"/>
    <cellStyle name="Millares [0] 2 2 2 7" xfId="2471"/>
    <cellStyle name="Millares [0] 2 2 2 7 2" xfId="2812"/>
    <cellStyle name="Millares [0] 2 2 2 7 2 2" xfId="3947"/>
    <cellStyle name="Millares [0] 2 2 2 7 2 3" xfId="4889"/>
    <cellStyle name="Millares [0] 2 2 2 7 3" xfId="3102"/>
    <cellStyle name="Millares [0] 2 2 2 7 3 2" xfId="4187"/>
    <cellStyle name="Millares [0] 2 2 2 7 3 3" xfId="5129"/>
    <cellStyle name="Millares [0] 2 2 2 7 4" xfId="3606"/>
    <cellStyle name="Millares [0] 2 2 2 7 5" xfId="4548"/>
    <cellStyle name="Millares [0] 2 2 2 7 6" xfId="5492"/>
    <cellStyle name="Millares [0] 2 2 2 8" xfId="2557"/>
    <cellStyle name="Millares [0] 2 2 2 8 2" xfId="3158"/>
    <cellStyle name="Millares [0] 2 2 2 8 2 2" xfId="4241"/>
    <cellStyle name="Millares [0] 2 2 2 8 2 3" xfId="5183"/>
    <cellStyle name="Millares [0] 2 2 2 8 3" xfId="3692"/>
    <cellStyle name="Millares [0] 2 2 2 8 4" xfId="4634"/>
    <cellStyle name="Millares [0] 2 2 2 9" xfId="2894"/>
    <cellStyle name="Millares [0] 2 2 2 9 2" xfId="4027"/>
    <cellStyle name="Millares [0] 2 2 2 9 3" xfId="4969"/>
    <cellStyle name="Millares [0] 2 2 3" xfId="2045"/>
    <cellStyle name="Millares [0] 2 2 3 10" xfId="5239"/>
    <cellStyle name="Millares [0] 2 2 3 2" xfId="2191"/>
    <cellStyle name="Millares [0] 2 2 3 2 2" xfId="2351"/>
    <cellStyle name="Millares [0] 2 2 3 2 2 2" xfId="2692"/>
    <cellStyle name="Millares [0] 2 2 3 2 2 2 2" xfId="3827"/>
    <cellStyle name="Millares [0] 2 2 3 2 2 2 3" xfId="4769"/>
    <cellStyle name="Millares [0] 2 2 3 2 2 3" xfId="3020"/>
    <cellStyle name="Millares [0] 2 2 3 2 2 3 2" xfId="4105"/>
    <cellStyle name="Millares [0] 2 2 3 2 2 3 3" xfId="5047"/>
    <cellStyle name="Millares [0] 2 2 3 2 2 4" xfId="3486"/>
    <cellStyle name="Millares [0] 2 2 3 2 2 5" xfId="4428"/>
    <cellStyle name="Millares [0] 2 2 3 2 2 6" xfId="5372"/>
    <cellStyle name="Millares [0] 2 2 3 2 3" xfId="2436"/>
    <cellStyle name="Millares [0] 2 2 3 2 3 2" xfId="2777"/>
    <cellStyle name="Millares [0] 2 2 3 2 3 2 2" xfId="3912"/>
    <cellStyle name="Millares [0] 2 2 3 2 3 2 3" xfId="4854"/>
    <cellStyle name="Millares [0] 2 2 3 2 3 3" xfId="3073"/>
    <cellStyle name="Millares [0] 2 2 3 2 3 3 2" xfId="4158"/>
    <cellStyle name="Millares [0] 2 2 3 2 3 3 3" xfId="5100"/>
    <cellStyle name="Millares [0] 2 2 3 2 3 4" xfId="3571"/>
    <cellStyle name="Millares [0] 2 2 3 2 3 5" xfId="4513"/>
    <cellStyle name="Millares [0] 2 2 3 2 3 6" xfId="5457"/>
    <cellStyle name="Millares [0] 2 2 3 2 4" xfId="2521"/>
    <cellStyle name="Millares [0] 2 2 3 2 4 2" xfId="2862"/>
    <cellStyle name="Millares [0] 2 2 3 2 4 2 2" xfId="3997"/>
    <cellStyle name="Millares [0] 2 2 3 2 4 2 3" xfId="4939"/>
    <cellStyle name="Millares [0] 2 2 3 2 4 3" xfId="3126"/>
    <cellStyle name="Millares [0] 2 2 3 2 4 3 2" xfId="4211"/>
    <cellStyle name="Millares [0] 2 2 3 2 4 3 3" xfId="5153"/>
    <cellStyle name="Millares [0] 2 2 3 2 4 4" xfId="3656"/>
    <cellStyle name="Millares [0] 2 2 3 2 4 5" xfId="4598"/>
    <cellStyle name="Millares [0] 2 2 3 2 4 6" xfId="5542"/>
    <cellStyle name="Millares [0] 2 2 3 2 5" xfId="2607"/>
    <cellStyle name="Millares [0] 2 2 3 2 5 2" xfId="3208"/>
    <cellStyle name="Millares [0] 2 2 3 2 5 2 2" xfId="4266"/>
    <cellStyle name="Millares [0] 2 2 3 2 5 2 3" xfId="5208"/>
    <cellStyle name="Millares [0] 2 2 3 2 5 3" xfId="3742"/>
    <cellStyle name="Millares [0] 2 2 3 2 5 4" xfId="4684"/>
    <cellStyle name="Millares [0] 2 2 3 2 6" xfId="2941"/>
    <cellStyle name="Millares [0] 2 2 3 2 6 2" xfId="4051"/>
    <cellStyle name="Millares [0] 2 2 3 2 6 3" xfId="4993"/>
    <cellStyle name="Millares [0] 2 2 3 2 7" xfId="3401"/>
    <cellStyle name="Millares [0] 2 2 3 2 8" xfId="4343"/>
    <cellStyle name="Millares [0] 2 2 3 2 9" xfId="5287"/>
    <cellStyle name="Millares [0] 2 2 3 3" xfId="2303"/>
    <cellStyle name="Millares [0] 2 2 3 3 2" xfId="2644"/>
    <cellStyle name="Millares [0] 2 2 3 3 2 2" xfId="3779"/>
    <cellStyle name="Millares [0] 2 2 3 3 2 3" xfId="4721"/>
    <cellStyle name="Millares [0] 2 2 3 3 3" xfId="2998"/>
    <cellStyle name="Millares [0] 2 2 3 3 3 2" xfId="4083"/>
    <cellStyle name="Millares [0] 2 2 3 3 3 3" xfId="5025"/>
    <cellStyle name="Millares [0] 2 2 3 3 4" xfId="3438"/>
    <cellStyle name="Millares [0] 2 2 3 3 5" xfId="4380"/>
    <cellStyle name="Millares [0] 2 2 3 3 6" xfId="5324"/>
    <cellStyle name="Millares [0] 2 2 3 4" xfId="2388"/>
    <cellStyle name="Millares [0] 2 2 3 4 2" xfId="2729"/>
    <cellStyle name="Millares [0] 2 2 3 4 2 2" xfId="3864"/>
    <cellStyle name="Millares [0] 2 2 3 4 2 3" xfId="4806"/>
    <cellStyle name="Millares [0] 2 2 3 4 3" xfId="3051"/>
    <cellStyle name="Millares [0] 2 2 3 4 3 2" xfId="4136"/>
    <cellStyle name="Millares [0] 2 2 3 4 3 3" xfId="5078"/>
    <cellStyle name="Millares [0] 2 2 3 4 4" xfId="3523"/>
    <cellStyle name="Millares [0] 2 2 3 4 5" xfId="4465"/>
    <cellStyle name="Millares [0] 2 2 3 4 6" xfId="5409"/>
    <cellStyle name="Millares [0] 2 2 3 5" xfId="2473"/>
    <cellStyle name="Millares [0] 2 2 3 5 2" xfId="2814"/>
    <cellStyle name="Millares [0] 2 2 3 5 2 2" xfId="3949"/>
    <cellStyle name="Millares [0] 2 2 3 5 2 3" xfId="4891"/>
    <cellStyle name="Millares [0] 2 2 3 5 3" xfId="3104"/>
    <cellStyle name="Millares [0] 2 2 3 5 3 2" xfId="4189"/>
    <cellStyle name="Millares [0] 2 2 3 5 3 3" xfId="5131"/>
    <cellStyle name="Millares [0] 2 2 3 5 4" xfId="3608"/>
    <cellStyle name="Millares [0] 2 2 3 5 5" xfId="4550"/>
    <cellStyle name="Millares [0] 2 2 3 5 6" xfId="5494"/>
    <cellStyle name="Millares [0] 2 2 3 6" xfId="2559"/>
    <cellStyle name="Millares [0] 2 2 3 6 2" xfId="3160"/>
    <cellStyle name="Millares [0] 2 2 3 6 2 2" xfId="4243"/>
    <cellStyle name="Millares [0] 2 2 3 6 2 3" xfId="5185"/>
    <cellStyle name="Millares [0] 2 2 3 6 3" xfId="3694"/>
    <cellStyle name="Millares [0] 2 2 3 6 4" xfId="4636"/>
    <cellStyle name="Millares [0] 2 2 3 7" xfId="2896"/>
    <cellStyle name="Millares [0] 2 2 3 7 2" xfId="4029"/>
    <cellStyle name="Millares [0] 2 2 3 7 3" xfId="4971"/>
    <cellStyle name="Millares [0] 2 2 3 8" xfId="3353"/>
    <cellStyle name="Millares [0] 2 2 3 9" xfId="4295"/>
    <cellStyle name="Millares [0] 2 2 4" xfId="2085"/>
    <cellStyle name="Millares [0] 2 2 4 10" xfId="5246"/>
    <cellStyle name="Millares [0] 2 2 4 2" xfId="2198"/>
    <cellStyle name="Millares [0] 2 2 4 2 2" xfId="2358"/>
    <cellStyle name="Millares [0] 2 2 4 2 2 2" xfId="2699"/>
    <cellStyle name="Millares [0] 2 2 4 2 2 2 2" xfId="3834"/>
    <cellStyle name="Millares [0] 2 2 4 2 2 2 3" xfId="4776"/>
    <cellStyle name="Millares [0] 2 2 4 2 2 3" xfId="3027"/>
    <cellStyle name="Millares [0] 2 2 4 2 2 3 2" xfId="4112"/>
    <cellStyle name="Millares [0] 2 2 4 2 2 3 3" xfId="5054"/>
    <cellStyle name="Millares [0] 2 2 4 2 2 4" xfId="3493"/>
    <cellStyle name="Millares [0] 2 2 4 2 2 5" xfId="4435"/>
    <cellStyle name="Millares [0] 2 2 4 2 2 6" xfId="5379"/>
    <cellStyle name="Millares [0] 2 2 4 2 3" xfId="2443"/>
    <cellStyle name="Millares [0] 2 2 4 2 3 2" xfId="2784"/>
    <cellStyle name="Millares [0] 2 2 4 2 3 2 2" xfId="3919"/>
    <cellStyle name="Millares [0] 2 2 4 2 3 2 3" xfId="4861"/>
    <cellStyle name="Millares [0] 2 2 4 2 3 3" xfId="3080"/>
    <cellStyle name="Millares [0] 2 2 4 2 3 3 2" xfId="4165"/>
    <cellStyle name="Millares [0] 2 2 4 2 3 3 3" xfId="5107"/>
    <cellStyle name="Millares [0] 2 2 4 2 3 4" xfId="3578"/>
    <cellStyle name="Millares [0] 2 2 4 2 3 5" xfId="4520"/>
    <cellStyle name="Millares [0] 2 2 4 2 3 6" xfId="5464"/>
    <cellStyle name="Millares [0] 2 2 4 2 4" xfId="2528"/>
    <cellStyle name="Millares [0] 2 2 4 2 4 2" xfId="2869"/>
    <cellStyle name="Millares [0] 2 2 4 2 4 2 2" xfId="4004"/>
    <cellStyle name="Millares [0] 2 2 4 2 4 2 3" xfId="4946"/>
    <cellStyle name="Millares [0] 2 2 4 2 4 3" xfId="3133"/>
    <cellStyle name="Millares [0] 2 2 4 2 4 3 2" xfId="4218"/>
    <cellStyle name="Millares [0] 2 2 4 2 4 3 3" xfId="5160"/>
    <cellStyle name="Millares [0] 2 2 4 2 4 4" xfId="3663"/>
    <cellStyle name="Millares [0] 2 2 4 2 4 5" xfId="4605"/>
    <cellStyle name="Millares [0] 2 2 4 2 4 6" xfId="5549"/>
    <cellStyle name="Millares [0] 2 2 4 2 5" xfId="2614"/>
    <cellStyle name="Millares [0] 2 2 4 2 5 2" xfId="3236"/>
    <cellStyle name="Millares [0] 2 2 4 2 5 2 2" xfId="4273"/>
    <cellStyle name="Millares [0] 2 2 4 2 5 2 3" xfId="5215"/>
    <cellStyle name="Millares [0] 2 2 4 2 5 3" xfId="3749"/>
    <cellStyle name="Millares [0] 2 2 4 2 5 4" xfId="4691"/>
    <cellStyle name="Millares [0] 2 2 4 2 6" xfId="2948"/>
    <cellStyle name="Millares [0] 2 2 4 2 6 2" xfId="4058"/>
    <cellStyle name="Millares [0] 2 2 4 2 6 3" xfId="5000"/>
    <cellStyle name="Millares [0] 2 2 4 2 7" xfId="3408"/>
    <cellStyle name="Millares [0] 2 2 4 2 8" xfId="4350"/>
    <cellStyle name="Millares [0] 2 2 4 2 9" xfId="5294"/>
    <cellStyle name="Millares [0] 2 2 4 3" xfId="2310"/>
    <cellStyle name="Millares [0] 2 2 4 3 2" xfId="2651"/>
    <cellStyle name="Millares [0] 2 2 4 3 2 2" xfId="3786"/>
    <cellStyle name="Millares [0] 2 2 4 3 2 3" xfId="4728"/>
    <cellStyle name="Millares [0] 2 2 4 3 3" xfId="3005"/>
    <cellStyle name="Millares [0] 2 2 4 3 3 2" xfId="4090"/>
    <cellStyle name="Millares [0] 2 2 4 3 3 3" xfId="5032"/>
    <cellStyle name="Millares [0] 2 2 4 3 4" xfId="3445"/>
    <cellStyle name="Millares [0] 2 2 4 3 5" xfId="4387"/>
    <cellStyle name="Millares [0] 2 2 4 3 6" xfId="5331"/>
    <cellStyle name="Millares [0] 2 2 4 4" xfId="2395"/>
    <cellStyle name="Millares [0] 2 2 4 4 2" xfId="2736"/>
    <cellStyle name="Millares [0] 2 2 4 4 2 2" xfId="3871"/>
    <cellStyle name="Millares [0] 2 2 4 4 2 3" xfId="4813"/>
    <cellStyle name="Millares [0] 2 2 4 4 3" xfId="3058"/>
    <cellStyle name="Millares [0] 2 2 4 4 3 2" xfId="4143"/>
    <cellStyle name="Millares [0] 2 2 4 4 3 3" xfId="5085"/>
    <cellStyle name="Millares [0] 2 2 4 4 4" xfId="3530"/>
    <cellStyle name="Millares [0] 2 2 4 4 5" xfId="4472"/>
    <cellStyle name="Millares [0] 2 2 4 4 6" xfId="5416"/>
    <cellStyle name="Millares [0] 2 2 4 5" xfId="2480"/>
    <cellStyle name="Millares [0] 2 2 4 5 2" xfId="2821"/>
    <cellStyle name="Millares [0] 2 2 4 5 2 2" xfId="3956"/>
    <cellStyle name="Millares [0] 2 2 4 5 2 3" xfId="4898"/>
    <cellStyle name="Millares [0] 2 2 4 5 3" xfId="3111"/>
    <cellStyle name="Millares [0] 2 2 4 5 3 2" xfId="4196"/>
    <cellStyle name="Millares [0] 2 2 4 5 3 3" xfId="5138"/>
    <cellStyle name="Millares [0] 2 2 4 5 4" xfId="3615"/>
    <cellStyle name="Millares [0] 2 2 4 5 5" xfId="4557"/>
    <cellStyle name="Millares [0] 2 2 4 5 6" xfId="5501"/>
    <cellStyle name="Millares [0] 2 2 4 6" xfId="2566"/>
    <cellStyle name="Millares [0] 2 2 4 6 2" xfId="3188"/>
    <cellStyle name="Millares [0] 2 2 4 6 2 2" xfId="4250"/>
    <cellStyle name="Millares [0] 2 2 4 6 2 3" xfId="5192"/>
    <cellStyle name="Millares [0] 2 2 4 6 3" xfId="3701"/>
    <cellStyle name="Millares [0] 2 2 4 6 4" xfId="4643"/>
    <cellStyle name="Millares [0] 2 2 4 7" xfId="2924"/>
    <cellStyle name="Millares [0] 2 2 4 7 2" xfId="4036"/>
    <cellStyle name="Millares [0] 2 2 4 7 3" xfId="4978"/>
    <cellStyle name="Millares [0] 2 2 4 8" xfId="3360"/>
    <cellStyle name="Millares [0] 2 2 4 9" xfId="4302"/>
    <cellStyle name="Millares [0] 2 2 5" xfId="2159"/>
    <cellStyle name="Millares [0] 2 2 5 2" xfId="2320"/>
    <cellStyle name="Millares [0] 2 2 5 2 2" xfId="2661"/>
    <cellStyle name="Millares [0] 2 2 5 2 2 2" xfId="3796"/>
    <cellStyle name="Millares [0] 2 2 5 2 2 3" xfId="4738"/>
    <cellStyle name="Millares [0] 2 2 5 2 3" xfId="3013"/>
    <cellStyle name="Millares [0] 2 2 5 2 3 2" xfId="4098"/>
    <cellStyle name="Millares [0] 2 2 5 2 3 3" xfId="5040"/>
    <cellStyle name="Millares [0] 2 2 5 2 4" xfId="3455"/>
    <cellStyle name="Millares [0] 2 2 5 2 5" xfId="4397"/>
    <cellStyle name="Millares [0] 2 2 5 2 6" xfId="5341"/>
    <cellStyle name="Millares [0] 2 2 5 3" xfId="2405"/>
    <cellStyle name="Millares [0] 2 2 5 3 2" xfId="2746"/>
    <cellStyle name="Millares [0] 2 2 5 3 2 2" xfId="3881"/>
    <cellStyle name="Millares [0] 2 2 5 3 2 3" xfId="4823"/>
    <cellStyle name="Millares [0] 2 2 5 3 3" xfId="3066"/>
    <cellStyle name="Millares [0] 2 2 5 3 3 2" xfId="4151"/>
    <cellStyle name="Millares [0] 2 2 5 3 3 3" xfId="5093"/>
    <cellStyle name="Millares [0] 2 2 5 3 4" xfId="3540"/>
    <cellStyle name="Millares [0] 2 2 5 3 5" xfId="4482"/>
    <cellStyle name="Millares [0] 2 2 5 3 6" xfId="5426"/>
    <cellStyle name="Millares [0] 2 2 5 4" xfId="2490"/>
    <cellStyle name="Millares [0] 2 2 5 4 2" xfId="2831"/>
    <cellStyle name="Millares [0] 2 2 5 4 2 2" xfId="3966"/>
    <cellStyle name="Millares [0] 2 2 5 4 2 3" xfId="4908"/>
    <cellStyle name="Millares [0] 2 2 5 4 3" xfId="3119"/>
    <cellStyle name="Millares [0] 2 2 5 4 3 2" xfId="4204"/>
    <cellStyle name="Millares [0] 2 2 5 4 3 3" xfId="5146"/>
    <cellStyle name="Millares [0] 2 2 5 4 4" xfId="3625"/>
    <cellStyle name="Millares [0] 2 2 5 4 5" xfId="4567"/>
    <cellStyle name="Millares [0] 2 2 5 4 6" xfId="5511"/>
    <cellStyle name="Millares [0] 2 2 5 5" xfId="2576"/>
    <cellStyle name="Millares [0] 2 2 5 5 2" xfId="3199"/>
    <cellStyle name="Millares [0] 2 2 5 5 2 2" xfId="4259"/>
    <cellStyle name="Millares [0] 2 2 5 5 2 3" xfId="5201"/>
    <cellStyle name="Millares [0] 2 2 5 5 3" xfId="3711"/>
    <cellStyle name="Millares [0] 2 2 5 5 4" xfId="4653"/>
    <cellStyle name="Millares [0] 2 2 5 6" xfId="2934"/>
    <cellStyle name="Millares [0] 2 2 5 6 2" xfId="4044"/>
    <cellStyle name="Millares [0] 2 2 5 6 3" xfId="4986"/>
    <cellStyle name="Millares [0] 2 2 5 7" xfId="3370"/>
    <cellStyle name="Millares [0] 2 2 5 8" xfId="4312"/>
    <cellStyle name="Millares [0] 2 2 5 9" xfId="5256"/>
    <cellStyle name="Millares [0] 2 2 6" xfId="2291"/>
    <cellStyle name="Millares [0] 2 2 6 2" xfId="2632"/>
    <cellStyle name="Millares [0] 2 2 6 2 2" xfId="3767"/>
    <cellStyle name="Millares [0] 2 2 6 2 3" xfId="4709"/>
    <cellStyle name="Millares [0] 2 2 6 3" xfId="2991"/>
    <cellStyle name="Millares [0] 2 2 6 3 2" xfId="4076"/>
    <cellStyle name="Millares [0] 2 2 6 3 3" xfId="5018"/>
    <cellStyle name="Millares [0] 2 2 6 4" xfId="3426"/>
    <cellStyle name="Millares [0] 2 2 6 5" xfId="4368"/>
    <cellStyle name="Millares [0] 2 2 6 6" xfId="5312"/>
    <cellStyle name="Millares [0] 2 2 7" xfId="2376"/>
    <cellStyle name="Millares [0] 2 2 7 2" xfId="2717"/>
    <cellStyle name="Millares [0] 2 2 7 2 2" xfId="3852"/>
    <cellStyle name="Millares [0] 2 2 7 2 3" xfId="4794"/>
    <cellStyle name="Millares [0] 2 2 7 3" xfId="3044"/>
    <cellStyle name="Millares [0] 2 2 7 3 2" xfId="4129"/>
    <cellStyle name="Millares [0] 2 2 7 3 3" xfId="5071"/>
    <cellStyle name="Millares [0] 2 2 7 4" xfId="3511"/>
    <cellStyle name="Millares [0] 2 2 7 5" xfId="4453"/>
    <cellStyle name="Millares [0] 2 2 7 6" xfId="5397"/>
    <cellStyle name="Millares [0] 2 2 8" xfId="2461"/>
    <cellStyle name="Millares [0] 2 2 8 2" xfId="2802"/>
    <cellStyle name="Millares [0] 2 2 8 2 2" xfId="3937"/>
    <cellStyle name="Millares [0] 2 2 8 2 3" xfId="4879"/>
    <cellStyle name="Millares [0] 2 2 8 3" xfId="3097"/>
    <cellStyle name="Millares [0] 2 2 8 3 2" xfId="4182"/>
    <cellStyle name="Millares [0] 2 2 8 3 3" xfId="5124"/>
    <cellStyle name="Millares [0] 2 2 8 4" xfId="3596"/>
    <cellStyle name="Millares [0] 2 2 8 5" xfId="4538"/>
    <cellStyle name="Millares [0] 2 2 8 6" xfId="5482"/>
    <cellStyle name="Millares [0] 2 2 9" xfId="2547"/>
    <cellStyle name="Millares [0] 2 2 9 2" xfId="3151"/>
    <cellStyle name="Millares [0] 2 2 9 2 2" xfId="4236"/>
    <cellStyle name="Millares [0] 2 2 9 2 3" xfId="5178"/>
    <cellStyle name="Millares [0] 2 2 9 3" xfId="3682"/>
    <cellStyle name="Millares [0] 2 2 9 4" xfId="4624"/>
    <cellStyle name="Millares [0] 2 3" xfId="546"/>
    <cellStyle name="Millares [0] 2 3 10" xfId="3343"/>
    <cellStyle name="Millares [0] 2 3 11" xfId="4285"/>
    <cellStyle name="Millares [0] 2 3 12" xfId="5229"/>
    <cellStyle name="Millares [0] 2 3 2" xfId="2049"/>
    <cellStyle name="Millares [0] 2 3 2 10" xfId="5240"/>
    <cellStyle name="Millares [0] 2 3 2 2" xfId="2192"/>
    <cellStyle name="Millares [0] 2 3 2 2 2" xfId="2352"/>
    <cellStyle name="Millares [0] 2 3 2 2 2 2" xfId="2693"/>
    <cellStyle name="Millares [0] 2 3 2 2 2 2 2" xfId="3828"/>
    <cellStyle name="Millares [0] 2 3 2 2 2 2 3" xfId="4770"/>
    <cellStyle name="Millares [0] 2 3 2 2 2 3" xfId="3021"/>
    <cellStyle name="Millares [0] 2 3 2 2 2 3 2" xfId="4106"/>
    <cellStyle name="Millares [0] 2 3 2 2 2 3 3" xfId="5048"/>
    <cellStyle name="Millares [0] 2 3 2 2 2 4" xfId="3487"/>
    <cellStyle name="Millares [0] 2 3 2 2 2 5" xfId="4429"/>
    <cellStyle name="Millares [0] 2 3 2 2 2 6" xfId="5373"/>
    <cellStyle name="Millares [0] 2 3 2 2 3" xfId="2437"/>
    <cellStyle name="Millares [0] 2 3 2 2 3 2" xfId="2778"/>
    <cellStyle name="Millares [0] 2 3 2 2 3 2 2" xfId="3913"/>
    <cellStyle name="Millares [0] 2 3 2 2 3 2 3" xfId="4855"/>
    <cellStyle name="Millares [0] 2 3 2 2 3 3" xfId="3074"/>
    <cellStyle name="Millares [0] 2 3 2 2 3 3 2" xfId="4159"/>
    <cellStyle name="Millares [0] 2 3 2 2 3 3 3" xfId="5101"/>
    <cellStyle name="Millares [0] 2 3 2 2 3 4" xfId="3572"/>
    <cellStyle name="Millares [0] 2 3 2 2 3 5" xfId="4514"/>
    <cellStyle name="Millares [0] 2 3 2 2 3 6" xfId="5458"/>
    <cellStyle name="Millares [0] 2 3 2 2 4" xfId="2522"/>
    <cellStyle name="Millares [0] 2 3 2 2 4 2" xfId="2863"/>
    <cellStyle name="Millares [0] 2 3 2 2 4 2 2" xfId="3998"/>
    <cellStyle name="Millares [0] 2 3 2 2 4 2 3" xfId="4940"/>
    <cellStyle name="Millares [0] 2 3 2 2 4 3" xfId="3127"/>
    <cellStyle name="Millares [0] 2 3 2 2 4 3 2" xfId="4212"/>
    <cellStyle name="Millares [0] 2 3 2 2 4 3 3" xfId="5154"/>
    <cellStyle name="Millares [0] 2 3 2 2 4 4" xfId="3657"/>
    <cellStyle name="Millares [0] 2 3 2 2 4 5" xfId="4599"/>
    <cellStyle name="Millares [0] 2 3 2 2 4 6" xfId="5543"/>
    <cellStyle name="Millares [0] 2 3 2 2 5" xfId="2608"/>
    <cellStyle name="Millares [0] 2 3 2 2 5 2" xfId="3210"/>
    <cellStyle name="Millares [0] 2 3 2 2 5 2 2" xfId="4267"/>
    <cellStyle name="Millares [0] 2 3 2 2 5 2 3" xfId="5209"/>
    <cellStyle name="Millares [0] 2 3 2 2 5 3" xfId="3743"/>
    <cellStyle name="Millares [0] 2 3 2 2 5 4" xfId="4685"/>
    <cellStyle name="Millares [0] 2 3 2 2 6" xfId="2942"/>
    <cellStyle name="Millares [0] 2 3 2 2 6 2" xfId="4052"/>
    <cellStyle name="Millares [0] 2 3 2 2 6 3" xfId="4994"/>
    <cellStyle name="Millares [0] 2 3 2 2 7" xfId="3402"/>
    <cellStyle name="Millares [0] 2 3 2 2 8" xfId="4344"/>
    <cellStyle name="Millares [0] 2 3 2 2 9" xfId="5288"/>
    <cellStyle name="Millares [0] 2 3 2 3" xfId="2304"/>
    <cellStyle name="Millares [0] 2 3 2 3 2" xfId="2645"/>
    <cellStyle name="Millares [0] 2 3 2 3 2 2" xfId="3780"/>
    <cellStyle name="Millares [0] 2 3 2 3 2 3" xfId="4722"/>
    <cellStyle name="Millares [0] 2 3 2 3 3" xfId="2999"/>
    <cellStyle name="Millares [0] 2 3 2 3 3 2" xfId="4084"/>
    <cellStyle name="Millares [0] 2 3 2 3 3 3" xfId="5026"/>
    <cellStyle name="Millares [0] 2 3 2 3 4" xfId="3439"/>
    <cellStyle name="Millares [0] 2 3 2 3 5" xfId="4381"/>
    <cellStyle name="Millares [0] 2 3 2 3 6" xfId="5325"/>
    <cellStyle name="Millares [0] 2 3 2 4" xfId="2389"/>
    <cellStyle name="Millares [0] 2 3 2 4 2" xfId="2730"/>
    <cellStyle name="Millares [0] 2 3 2 4 2 2" xfId="3865"/>
    <cellStyle name="Millares [0] 2 3 2 4 2 3" xfId="4807"/>
    <cellStyle name="Millares [0] 2 3 2 4 3" xfId="3052"/>
    <cellStyle name="Millares [0] 2 3 2 4 3 2" xfId="4137"/>
    <cellStyle name="Millares [0] 2 3 2 4 3 3" xfId="5079"/>
    <cellStyle name="Millares [0] 2 3 2 4 4" xfId="3524"/>
    <cellStyle name="Millares [0] 2 3 2 4 5" xfId="4466"/>
    <cellStyle name="Millares [0] 2 3 2 4 6" xfId="5410"/>
    <cellStyle name="Millares [0] 2 3 2 5" xfId="2474"/>
    <cellStyle name="Millares [0] 2 3 2 5 2" xfId="2815"/>
    <cellStyle name="Millares [0] 2 3 2 5 2 2" xfId="3950"/>
    <cellStyle name="Millares [0] 2 3 2 5 2 3" xfId="4892"/>
    <cellStyle name="Millares [0] 2 3 2 5 3" xfId="3105"/>
    <cellStyle name="Millares [0] 2 3 2 5 3 2" xfId="4190"/>
    <cellStyle name="Millares [0] 2 3 2 5 3 3" xfId="5132"/>
    <cellStyle name="Millares [0] 2 3 2 5 4" xfId="3609"/>
    <cellStyle name="Millares [0] 2 3 2 5 5" xfId="4551"/>
    <cellStyle name="Millares [0] 2 3 2 5 6" xfId="5495"/>
    <cellStyle name="Millares [0] 2 3 2 6" xfId="2560"/>
    <cellStyle name="Millares [0] 2 3 2 6 2" xfId="3162"/>
    <cellStyle name="Millares [0] 2 3 2 6 2 2" xfId="4244"/>
    <cellStyle name="Millares [0] 2 3 2 6 2 3" xfId="5186"/>
    <cellStyle name="Millares [0] 2 3 2 6 3" xfId="3695"/>
    <cellStyle name="Millares [0] 2 3 2 6 4" xfId="4637"/>
    <cellStyle name="Millares [0] 2 3 2 7" xfId="2898"/>
    <cellStyle name="Millares [0] 2 3 2 7 2" xfId="4030"/>
    <cellStyle name="Millares [0] 2 3 2 7 3" xfId="4972"/>
    <cellStyle name="Millares [0] 2 3 2 8" xfId="3354"/>
    <cellStyle name="Millares [0] 2 3 2 9" xfId="4296"/>
    <cellStyle name="Millares [0] 2 3 3" xfId="2087"/>
    <cellStyle name="Millares [0] 2 3 3 10" xfId="5247"/>
    <cellStyle name="Millares [0] 2 3 3 2" xfId="2199"/>
    <cellStyle name="Millares [0] 2 3 3 2 2" xfId="2359"/>
    <cellStyle name="Millares [0] 2 3 3 2 2 2" xfId="2700"/>
    <cellStyle name="Millares [0] 2 3 3 2 2 2 2" xfId="3835"/>
    <cellStyle name="Millares [0] 2 3 3 2 2 2 3" xfId="4777"/>
    <cellStyle name="Millares [0] 2 3 3 2 2 3" xfId="3028"/>
    <cellStyle name="Millares [0] 2 3 3 2 2 3 2" xfId="4113"/>
    <cellStyle name="Millares [0] 2 3 3 2 2 3 3" xfId="5055"/>
    <cellStyle name="Millares [0] 2 3 3 2 2 4" xfId="3494"/>
    <cellStyle name="Millares [0] 2 3 3 2 2 5" xfId="4436"/>
    <cellStyle name="Millares [0] 2 3 3 2 2 6" xfId="5380"/>
    <cellStyle name="Millares [0] 2 3 3 2 3" xfId="2444"/>
    <cellStyle name="Millares [0] 2 3 3 2 3 2" xfId="2785"/>
    <cellStyle name="Millares [0] 2 3 3 2 3 2 2" xfId="3920"/>
    <cellStyle name="Millares [0] 2 3 3 2 3 2 3" xfId="4862"/>
    <cellStyle name="Millares [0] 2 3 3 2 3 3" xfId="3081"/>
    <cellStyle name="Millares [0] 2 3 3 2 3 3 2" xfId="4166"/>
    <cellStyle name="Millares [0] 2 3 3 2 3 3 3" xfId="5108"/>
    <cellStyle name="Millares [0] 2 3 3 2 3 4" xfId="3579"/>
    <cellStyle name="Millares [0] 2 3 3 2 3 5" xfId="4521"/>
    <cellStyle name="Millares [0] 2 3 3 2 3 6" xfId="5465"/>
    <cellStyle name="Millares [0] 2 3 3 2 4" xfId="2529"/>
    <cellStyle name="Millares [0] 2 3 3 2 4 2" xfId="2870"/>
    <cellStyle name="Millares [0] 2 3 3 2 4 2 2" xfId="4005"/>
    <cellStyle name="Millares [0] 2 3 3 2 4 2 3" xfId="4947"/>
    <cellStyle name="Millares [0] 2 3 3 2 4 3" xfId="3134"/>
    <cellStyle name="Millares [0] 2 3 3 2 4 3 2" xfId="4219"/>
    <cellStyle name="Millares [0] 2 3 3 2 4 3 3" xfId="5161"/>
    <cellStyle name="Millares [0] 2 3 3 2 4 4" xfId="3664"/>
    <cellStyle name="Millares [0] 2 3 3 2 4 5" xfId="4606"/>
    <cellStyle name="Millares [0] 2 3 3 2 4 6" xfId="5550"/>
    <cellStyle name="Millares [0] 2 3 3 2 5" xfId="2615"/>
    <cellStyle name="Millares [0] 2 3 3 2 5 2" xfId="3238"/>
    <cellStyle name="Millares [0] 2 3 3 2 5 2 2" xfId="4274"/>
    <cellStyle name="Millares [0] 2 3 3 2 5 2 3" xfId="5216"/>
    <cellStyle name="Millares [0] 2 3 3 2 5 3" xfId="3750"/>
    <cellStyle name="Millares [0] 2 3 3 2 5 4" xfId="4692"/>
    <cellStyle name="Millares [0] 2 3 3 2 6" xfId="2949"/>
    <cellStyle name="Millares [0] 2 3 3 2 6 2" xfId="4059"/>
    <cellStyle name="Millares [0] 2 3 3 2 6 3" xfId="5001"/>
    <cellStyle name="Millares [0] 2 3 3 2 7" xfId="3409"/>
    <cellStyle name="Millares [0] 2 3 3 2 8" xfId="4351"/>
    <cellStyle name="Millares [0] 2 3 3 2 9" xfId="5295"/>
    <cellStyle name="Millares [0] 2 3 3 3" xfId="2311"/>
    <cellStyle name="Millares [0] 2 3 3 3 2" xfId="2652"/>
    <cellStyle name="Millares [0] 2 3 3 3 2 2" xfId="3787"/>
    <cellStyle name="Millares [0] 2 3 3 3 2 3" xfId="4729"/>
    <cellStyle name="Millares [0] 2 3 3 3 3" xfId="3006"/>
    <cellStyle name="Millares [0] 2 3 3 3 3 2" xfId="4091"/>
    <cellStyle name="Millares [0] 2 3 3 3 3 3" xfId="5033"/>
    <cellStyle name="Millares [0] 2 3 3 3 4" xfId="3446"/>
    <cellStyle name="Millares [0] 2 3 3 3 5" xfId="4388"/>
    <cellStyle name="Millares [0] 2 3 3 3 6" xfId="5332"/>
    <cellStyle name="Millares [0] 2 3 3 4" xfId="2396"/>
    <cellStyle name="Millares [0] 2 3 3 4 2" xfId="2737"/>
    <cellStyle name="Millares [0] 2 3 3 4 2 2" xfId="3872"/>
    <cellStyle name="Millares [0] 2 3 3 4 2 3" xfId="4814"/>
    <cellStyle name="Millares [0] 2 3 3 4 3" xfId="3059"/>
    <cellStyle name="Millares [0] 2 3 3 4 3 2" xfId="4144"/>
    <cellStyle name="Millares [0] 2 3 3 4 3 3" xfId="5086"/>
    <cellStyle name="Millares [0] 2 3 3 4 4" xfId="3531"/>
    <cellStyle name="Millares [0] 2 3 3 4 5" xfId="4473"/>
    <cellStyle name="Millares [0] 2 3 3 4 6" xfId="5417"/>
    <cellStyle name="Millares [0] 2 3 3 5" xfId="2481"/>
    <cellStyle name="Millares [0] 2 3 3 5 2" xfId="2822"/>
    <cellStyle name="Millares [0] 2 3 3 5 2 2" xfId="3957"/>
    <cellStyle name="Millares [0] 2 3 3 5 2 3" xfId="4899"/>
    <cellStyle name="Millares [0] 2 3 3 5 3" xfId="3112"/>
    <cellStyle name="Millares [0] 2 3 3 5 3 2" xfId="4197"/>
    <cellStyle name="Millares [0] 2 3 3 5 3 3" xfId="5139"/>
    <cellStyle name="Millares [0] 2 3 3 5 4" xfId="3616"/>
    <cellStyle name="Millares [0] 2 3 3 5 5" xfId="4558"/>
    <cellStyle name="Millares [0] 2 3 3 5 6" xfId="5502"/>
    <cellStyle name="Millares [0] 2 3 3 6" xfId="2567"/>
    <cellStyle name="Millares [0] 2 3 3 6 2" xfId="3190"/>
    <cellStyle name="Millares [0] 2 3 3 6 2 2" xfId="4251"/>
    <cellStyle name="Millares [0] 2 3 3 6 2 3" xfId="5193"/>
    <cellStyle name="Millares [0] 2 3 3 6 3" xfId="3702"/>
    <cellStyle name="Millares [0] 2 3 3 6 4" xfId="4644"/>
    <cellStyle name="Millares [0] 2 3 3 7" xfId="2926"/>
    <cellStyle name="Millares [0] 2 3 3 7 2" xfId="4037"/>
    <cellStyle name="Millares [0] 2 3 3 7 3" xfId="4979"/>
    <cellStyle name="Millares [0] 2 3 3 8" xfId="3361"/>
    <cellStyle name="Millares [0] 2 3 3 9" xfId="4303"/>
    <cellStyle name="Millares [0] 2 3 4" xfId="2161"/>
    <cellStyle name="Millares [0] 2 3 4 2" xfId="2322"/>
    <cellStyle name="Millares [0] 2 3 4 2 2" xfId="2663"/>
    <cellStyle name="Millares [0] 2 3 4 2 2 2" xfId="3798"/>
    <cellStyle name="Millares [0] 2 3 4 2 2 3" xfId="4740"/>
    <cellStyle name="Millares [0] 2 3 4 2 3" xfId="3014"/>
    <cellStyle name="Millares [0] 2 3 4 2 3 2" xfId="4099"/>
    <cellStyle name="Millares [0] 2 3 4 2 3 3" xfId="5041"/>
    <cellStyle name="Millares [0] 2 3 4 2 4" xfId="3457"/>
    <cellStyle name="Millares [0] 2 3 4 2 5" xfId="4399"/>
    <cellStyle name="Millares [0] 2 3 4 2 6" xfId="5343"/>
    <cellStyle name="Millares [0] 2 3 4 3" xfId="2407"/>
    <cellStyle name="Millares [0] 2 3 4 3 2" xfId="2748"/>
    <cellStyle name="Millares [0] 2 3 4 3 2 2" xfId="3883"/>
    <cellStyle name="Millares [0] 2 3 4 3 2 3" xfId="4825"/>
    <cellStyle name="Millares [0] 2 3 4 3 3" xfId="3067"/>
    <cellStyle name="Millares [0] 2 3 4 3 3 2" xfId="4152"/>
    <cellStyle name="Millares [0] 2 3 4 3 3 3" xfId="5094"/>
    <cellStyle name="Millares [0] 2 3 4 3 4" xfId="3542"/>
    <cellStyle name="Millares [0] 2 3 4 3 5" xfId="4484"/>
    <cellStyle name="Millares [0] 2 3 4 3 6" xfId="5428"/>
    <cellStyle name="Millares [0] 2 3 4 4" xfId="2492"/>
    <cellStyle name="Millares [0] 2 3 4 4 2" xfId="2833"/>
    <cellStyle name="Millares [0] 2 3 4 4 2 2" xfId="3968"/>
    <cellStyle name="Millares [0] 2 3 4 4 2 3" xfId="4910"/>
    <cellStyle name="Millares [0] 2 3 4 4 3" xfId="3120"/>
    <cellStyle name="Millares [0] 2 3 4 4 3 2" xfId="4205"/>
    <cellStyle name="Millares [0] 2 3 4 4 3 3" xfId="5147"/>
    <cellStyle name="Millares [0] 2 3 4 4 4" xfId="3627"/>
    <cellStyle name="Millares [0] 2 3 4 4 5" xfId="4569"/>
    <cellStyle name="Millares [0] 2 3 4 4 6" xfId="5513"/>
    <cellStyle name="Millares [0] 2 3 4 5" xfId="2578"/>
    <cellStyle name="Millares [0] 2 3 4 5 2" xfId="3201"/>
    <cellStyle name="Millares [0] 2 3 4 5 2 2" xfId="4260"/>
    <cellStyle name="Millares [0] 2 3 4 5 2 3" xfId="5202"/>
    <cellStyle name="Millares [0] 2 3 4 5 3" xfId="3713"/>
    <cellStyle name="Millares [0] 2 3 4 5 4" xfId="4655"/>
    <cellStyle name="Millares [0] 2 3 4 6" xfId="2935"/>
    <cellStyle name="Millares [0] 2 3 4 6 2" xfId="4045"/>
    <cellStyle name="Millares [0] 2 3 4 6 3" xfId="4987"/>
    <cellStyle name="Millares [0] 2 3 4 7" xfId="3372"/>
    <cellStyle name="Millares [0] 2 3 4 8" xfId="4314"/>
    <cellStyle name="Millares [0] 2 3 4 9" xfId="5258"/>
    <cellStyle name="Millares [0] 2 3 5" xfId="2293"/>
    <cellStyle name="Millares [0] 2 3 5 2" xfId="2634"/>
    <cellStyle name="Millares [0] 2 3 5 2 2" xfId="3769"/>
    <cellStyle name="Millares [0] 2 3 5 2 3" xfId="4711"/>
    <cellStyle name="Millares [0] 2 3 5 3" xfId="2992"/>
    <cellStyle name="Millares [0] 2 3 5 3 2" xfId="4077"/>
    <cellStyle name="Millares [0] 2 3 5 3 3" xfId="5019"/>
    <cellStyle name="Millares [0] 2 3 5 4" xfId="3428"/>
    <cellStyle name="Millares [0] 2 3 5 5" xfId="4370"/>
    <cellStyle name="Millares [0] 2 3 5 6" xfId="5314"/>
    <cellStyle name="Millares [0] 2 3 6" xfId="2378"/>
    <cellStyle name="Millares [0] 2 3 6 2" xfId="2719"/>
    <cellStyle name="Millares [0] 2 3 6 2 2" xfId="3854"/>
    <cellStyle name="Millares [0] 2 3 6 2 3" xfId="4796"/>
    <cellStyle name="Millares [0] 2 3 6 3" xfId="3045"/>
    <cellStyle name="Millares [0] 2 3 6 3 2" xfId="4130"/>
    <cellStyle name="Millares [0] 2 3 6 3 3" xfId="5072"/>
    <cellStyle name="Millares [0] 2 3 6 4" xfId="3513"/>
    <cellStyle name="Millares [0] 2 3 6 5" xfId="4455"/>
    <cellStyle name="Millares [0] 2 3 6 6" xfId="5399"/>
    <cellStyle name="Millares [0] 2 3 7" xfId="2463"/>
    <cellStyle name="Millares [0] 2 3 7 2" xfId="2804"/>
    <cellStyle name="Millares [0] 2 3 7 2 2" xfId="3939"/>
    <cellStyle name="Millares [0] 2 3 7 2 3" xfId="4881"/>
    <cellStyle name="Millares [0] 2 3 7 3" xfId="3098"/>
    <cellStyle name="Millares [0] 2 3 7 3 2" xfId="4183"/>
    <cellStyle name="Millares [0] 2 3 7 3 3" xfId="5125"/>
    <cellStyle name="Millares [0] 2 3 7 4" xfId="3598"/>
    <cellStyle name="Millares [0] 2 3 7 5" xfId="4540"/>
    <cellStyle name="Millares [0] 2 3 7 6" xfId="5484"/>
    <cellStyle name="Millares [0] 2 3 8" xfId="2549"/>
    <cellStyle name="Millares [0] 2 3 8 2" xfId="3153"/>
    <cellStyle name="Millares [0] 2 3 8 2 2" xfId="4237"/>
    <cellStyle name="Millares [0] 2 3 8 2 3" xfId="5179"/>
    <cellStyle name="Millares [0] 2 3 8 3" xfId="3684"/>
    <cellStyle name="Millares [0] 2 3 8 4" xfId="4626"/>
    <cellStyle name="Millares [0] 2 3 9" xfId="2889"/>
    <cellStyle name="Millares [0] 2 3 9 2" xfId="4023"/>
    <cellStyle name="Millares [0] 2 3 9 3" xfId="4965"/>
    <cellStyle name="Millares [0] 2 4" xfId="2043"/>
    <cellStyle name="Millares [0] 2 4 10" xfId="5238"/>
    <cellStyle name="Millares [0] 2 4 2" xfId="2190"/>
    <cellStyle name="Millares [0] 2 4 2 2" xfId="2350"/>
    <cellStyle name="Millares [0] 2 4 2 2 2" xfId="2691"/>
    <cellStyle name="Millares [0] 2 4 2 2 2 2" xfId="3826"/>
    <cellStyle name="Millares [0] 2 4 2 2 2 3" xfId="4768"/>
    <cellStyle name="Millares [0] 2 4 2 2 3" xfId="3019"/>
    <cellStyle name="Millares [0] 2 4 2 2 3 2" xfId="4104"/>
    <cellStyle name="Millares [0] 2 4 2 2 3 3" xfId="5046"/>
    <cellStyle name="Millares [0] 2 4 2 2 4" xfId="3485"/>
    <cellStyle name="Millares [0] 2 4 2 2 5" xfId="4427"/>
    <cellStyle name="Millares [0] 2 4 2 2 6" xfId="5371"/>
    <cellStyle name="Millares [0] 2 4 2 3" xfId="2435"/>
    <cellStyle name="Millares [0] 2 4 2 3 2" xfId="2776"/>
    <cellStyle name="Millares [0] 2 4 2 3 2 2" xfId="3911"/>
    <cellStyle name="Millares [0] 2 4 2 3 2 3" xfId="4853"/>
    <cellStyle name="Millares [0] 2 4 2 3 3" xfId="3072"/>
    <cellStyle name="Millares [0] 2 4 2 3 3 2" xfId="4157"/>
    <cellStyle name="Millares [0] 2 4 2 3 3 3" xfId="5099"/>
    <cellStyle name="Millares [0] 2 4 2 3 4" xfId="3570"/>
    <cellStyle name="Millares [0] 2 4 2 3 5" xfId="4512"/>
    <cellStyle name="Millares [0] 2 4 2 3 6" xfId="5456"/>
    <cellStyle name="Millares [0] 2 4 2 4" xfId="2520"/>
    <cellStyle name="Millares [0] 2 4 2 4 2" xfId="2861"/>
    <cellStyle name="Millares [0] 2 4 2 4 2 2" xfId="3996"/>
    <cellStyle name="Millares [0] 2 4 2 4 2 3" xfId="4938"/>
    <cellStyle name="Millares [0] 2 4 2 4 3" xfId="3125"/>
    <cellStyle name="Millares [0] 2 4 2 4 3 2" xfId="4210"/>
    <cellStyle name="Millares [0] 2 4 2 4 3 3" xfId="5152"/>
    <cellStyle name="Millares [0] 2 4 2 4 4" xfId="3655"/>
    <cellStyle name="Millares [0] 2 4 2 4 5" xfId="4597"/>
    <cellStyle name="Millares [0] 2 4 2 4 6" xfId="5541"/>
    <cellStyle name="Millares [0] 2 4 2 5" xfId="2606"/>
    <cellStyle name="Millares [0] 2 4 2 5 2" xfId="3207"/>
    <cellStyle name="Millares [0] 2 4 2 5 2 2" xfId="4265"/>
    <cellStyle name="Millares [0] 2 4 2 5 2 3" xfId="5207"/>
    <cellStyle name="Millares [0] 2 4 2 5 3" xfId="3741"/>
    <cellStyle name="Millares [0] 2 4 2 5 4" xfId="4683"/>
    <cellStyle name="Millares [0] 2 4 2 6" xfId="2940"/>
    <cellStyle name="Millares [0] 2 4 2 6 2" xfId="4050"/>
    <cellStyle name="Millares [0] 2 4 2 6 3" xfId="4992"/>
    <cellStyle name="Millares [0] 2 4 2 7" xfId="3400"/>
    <cellStyle name="Millares [0] 2 4 2 8" xfId="4342"/>
    <cellStyle name="Millares [0] 2 4 2 9" xfId="5286"/>
    <cellStyle name="Millares [0] 2 4 3" xfId="2302"/>
    <cellStyle name="Millares [0] 2 4 3 2" xfId="2643"/>
    <cellStyle name="Millares [0] 2 4 3 2 2" xfId="3778"/>
    <cellStyle name="Millares [0] 2 4 3 2 3" xfId="4720"/>
    <cellStyle name="Millares [0] 2 4 3 3" xfId="2997"/>
    <cellStyle name="Millares [0] 2 4 3 3 2" xfId="4082"/>
    <cellStyle name="Millares [0] 2 4 3 3 3" xfId="5024"/>
    <cellStyle name="Millares [0] 2 4 3 4" xfId="3437"/>
    <cellStyle name="Millares [0] 2 4 3 5" xfId="4379"/>
    <cellStyle name="Millares [0] 2 4 3 6" xfId="5323"/>
    <cellStyle name="Millares [0] 2 4 4" xfId="2387"/>
    <cellStyle name="Millares [0] 2 4 4 2" xfId="2728"/>
    <cellStyle name="Millares [0] 2 4 4 2 2" xfId="3863"/>
    <cellStyle name="Millares [0] 2 4 4 2 3" xfId="4805"/>
    <cellStyle name="Millares [0] 2 4 4 3" xfId="3050"/>
    <cellStyle name="Millares [0] 2 4 4 3 2" xfId="4135"/>
    <cellStyle name="Millares [0] 2 4 4 3 3" xfId="5077"/>
    <cellStyle name="Millares [0] 2 4 4 4" xfId="3522"/>
    <cellStyle name="Millares [0] 2 4 4 5" xfId="4464"/>
    <cellStyle name="Millares [0] 2 4 4 6" xfId="5408"/>
    <cellStyle name="Millares [0] 2 4 5" xfId="2472"/>
    <cellStyle name="Millares [0] 2 4 5 2" xfId="2813"/>
    <cellStyle name="Millares [0] 2 4 5 2 2" xfId="3948"/>
    <cellStyle name="Millares [0] 2 4 5 2 3" xfId="4890"/>
    <cellStyle name="Millares [0] 2 4 5 3" xfId="3103"/>
    <cellStyle name="Millares [0] 2 4 5 3 2" xfId="4188"/>
    <cellStyle name="Millares [0] 2 4 5 3 3" xfId="5130"/>
    <cellStyle name="Millares [0] 2 4 5 4" xfId="3607"/>
    <cellStyle name="Millares [0] 2 4 5 5" xfId="4549"/>
    <cellStyle name="Millares [0] 2 4 5 6" xfId="5493"/>
    <cellStyle name="Millares [0] 2 4 6" xfId="2558"/>
    <cellStyle name="Millares [0] 2 4 6 2" xfId="3159"/>
    <cellStyle name="Millares [0] 2 4 6 2 2" xfId="4242"/>
    <cellStyle name="Millares [0] 2 4 6 2 3" xfId="5184"/>
    <cellStyle name="Millares [0] 2 4 6 3" xfId="3693"/>
    <cellStyle name="Millares [0] 2 4 6 4" xfId="4635"/>
    <cellStyle name="Millares [0] 2 4 7" xfId="2895"/>
    <cellStyle name="Millares [0] 2 4 7 2" xfId="4028"/>
    <cellStyle name="Millares [0] 2 4 7 3" xfId="4970"/>
    <cellStyle name="Millares [0] 2 4 8" xfId="3352"/>
    <cellStyle name="Millares [0] 2 4 9" xfId="4294"/>
    <cellStyle name="Millares [0] 2 5" xfId="2084"/>
    <cellStyle name="Millares [0] 2 5 10" xfId="5245"/>
    <cellStyle name="Millares [0] 2 5 2" xfId="2197"/>
    <cellStyle name="Millares [0] 2 5 2 2" xfId="2357"/>
    <cellStyle name="Millares [0] 2 5 2 2 2" xfId="2698"/>
    <cellStyle name="Millares [0] 2 5 2 2 2 2" xfId="3833"/>
    <cellStyle name="Millares [0] 2 5 2 2 2 3" xfId="4775"/>
    <cellStyle name="Millares [0] 2 5 2 2 3" xfId="3026"/>
    <cellStyle name="Millares [0] 2 5 2 2 3 2" xfId="4111"/>
    <cellStyle name="Millares [0] 2 5 2 2 3 3" xfId="5053"/>
    <cellStyle name="Millares [0] 2 5 2 2 4" xfId="3492"/>
    <cellStyle name="Millares [0] 2 5 2 2 5" xfId="4434"/>
    <cellStyle name="Millares [0] 2 5 2 2 6" xfId="5378"/>
    <cellStyle name="Millares [0] 2 5 2 3" xfId="2442"/>
    <cellStyle name="Millares [0] 2 5 2 3 2" xfId="2783"/>
    <cellStyle name="Millares [0] 2 5 2 3 2 2" xfId="3918"/>
    <cellStyle name="Millares [0] 2 5 2 3 2 3" xfId="4860"/>
    <cellStyle name="Millares [0] 2 5 2 3 3" xfId="3079"/>
    <cellStyle name="Millares [0] 2 5 2 3 3 2" xfId="4164"/>
    <cellStyle name="Millares [0] 2 5 2 3 3 3" xfId="5106"/>
    <cellStyle name="Millares [0] 2 5 2 3 4" xfId="3577"/>
    <cellStyle name="Millares [0] 2 5 2 3 5" xfId="4519"/>
    <cellStyle name="Millares [0] 2 5 2 3 6" xfId="5463"/>
    <cellStyle name="Millares [0] 2 5 2 4" xfId="2527"/>
    <cellStyle name="Millares [0] 2 5 2 4 2" xfId="2868"/>
    <cellStyle name="Millares [0] 2 5 2 4 2 2" xfId="4003"/>
    <cellStyle name="Millares [0] 2 5 2 4 2 3" xfId="4945"/>
    <cellStyle name="Millares [0] 2 5 2 4 3" xfId="3132"/>
    <cellStyle name="Millares [0] 2 5 2 4 3 2" xfId="4217"/>
    <cellStyle name="Millares [0] 2 5 2 4 3 3" xfId="5159"/>
    <cellStyle name="Millares [0] 2 5 2 4 4" xfId="3662"/>
    <cellStyle name="Millares [0] 2 5 2 4 5" xfId="4604"/>
    <cellStyle name="Millares [0] 2 5 2 4 6" xfId="5548"/>
    <cellStyle name="Millares [0] 2 5 2 5" xfId="2613"/>
    <cellStyle name="Millares [0] 2 5 2 5 2" xfId="3235"/>
    <cellStyle name="Millares [0] 2 5 2 5 2 2" xfId="4272"/>
    <cellStyle name="Millares [0] 2 5 2 5 2 3" xfId="5214"/>
    <cellStyle name="Millares [0] 2 5 2 5 3" xfId="3748"/>
    <cellStyle name="Millares [0] 2 5 2 5 4" xfId="4690"/>
    <cellStyle name="Millares [0] 2 5 2 6" xfId="2947"/>
    <cellStyle name="Millares [0] 2 5 2 6 2" xfId="4057"/>
    <cellStyle name="Millares [0] 2 5 2 6 3" xfId="4999"/>
    <cellStyle name="Millares [0] 2 5 2 7" xfId="3407"/>
    <cellStyle name="Millares [0] 2 5 2 8" xfId="4349"/>
    <cellStyle name="Millares [0] 2 5 2 9" xfId="5293"/>
    <cellStyle name="Millares [0] 2 5 3" xfId="2309"/>
    <cellStyle name="Millares [0] 2 5 3 2" xfId="2650"/>
    <cellStyle name="Millares [0] 2 5 3 2 2" xfId="3785"/>
    <cellStyle name="Millares [0] 2 5 3 2 3" xfId="4727"/>
    <cellStyle name="Millares [0] 2 5 3 3" xfId="3004"/>
    <cellStyle name="Millares [0] 2 5 3 3 2" xfId="4089"/>
    <cellStyle name="Millares [0] 2 5 3 3 3" xfId="5031"/>
    <cellStyle name="Millares [0] 2 5 3 4" xfId="3444"/>
    <cellStyle name="Millares [0] 2 5 3 5" xfId="4386"/>
    <cellStyle name="Millares [0] 2 5 3 6" xfId="5330"/>
    <cellStyle name="Millares [0] 2 5 4" xfId="2394"/>
    <cellStyle name="Millares [0] 2 5 4 2" xfId="2735"/>
    <cellStyle name="Millares [0] 2 5 4 2 2" xfId="3870"/>
    <cellStyle name="Millares [0] 2 5 4 2 3" xfId="4812"/>
    <cellStyle name="Millares [0] 2 5 4 3" xfId="3057"/>
    <cellStyle name="Millares [0] 2 5 4 3 2" xfId="4142"/>
    <cellStyle name="Millares [0] 2 5 4 3 3" xfId="5084"/>
    <cellStyle name="Millares [0] 2 5 4 4" xfId="3529"/>
    <cellStyle name="Millares [0] 2 5 4 5" xfId="4471"/>
    <cellStyle name="Millares [0] 2 5 4 6" xfId="5415"/>
    <cellStyle name="Millares [0] 2 5 5" xfId="2479"/>
    <cellStyle name="Millares [0] 2 5 5 2" xfId="2820"/>
    <cellStyle name="Millares [0] 2 5 5 2 2" xfId="3955"/>
    <cellStyle name="Millares [0] 2 5 5 2 3" xfId="4897"/>
    <cellStyle name="Millares [0] 2 5 5 3" xfId="3110"/>
    <cellStyle name="Millares [0] 2 5 5 3 2" xfId="4195"/>
    <cellStyle name="Millares [0] 2 5 5 3 3" xfId="5137"/>
    <cellStyle name="Millares [0] 2 5 5 4" xfId="3614"/>
    <cellStyle name="Millares [0] 2 5 5 5" xfId="4556"/>
    <cellStyle name="Millares [0] 2 5 5 6" xfId="5500"/>
    <cellStyle name="Millares [0] 2 5 6" xfId="2565"/>
    <cellStyle name="Millares [0] 2 5 6 2" xfId="3187"/>
    <cellStyle name="Millares [0] 2 5 6 2 2" xfId="4249"/>
    <cellStyle name="Millares [0] 2 5 6 2 3" xfId="5191"/>
    <cellStyle name="Millares [0] 2 5 6 3" xfId="3700"/>
    <cellStyle name="Millares [0] 2 5 6 4" xfId="4642"/>
    <cellStyle name="Millares [0] 2 5 7" xfId="2923"/>
    <cellStyle name="Millares [0] 2 5 7 2" xfId="4035"/>
    <cellStyle name="Millares [0] 2 5 7 3" xfId="4977"/>
    <cellStyle name="Millares [0] 2 5 8" xfId="3359"/>
    <cellStyle name="Millares [0] 2 5 9" xfId="4301"/>
    <cellStyle name="Millares [0] 2 6" xfId="2157"/>
    <cellStyle name="Millares [0] 2 6 2" xfId="2318"/>
    <cellStyle name="Millares [0] 2 6 2 2" xfId="2659"/>
    <cellStyle name="Millares [0] 2 6 2 2 2" xfId="3794"/>
    <cellStyle name="Millares [0] 2 6 2 2 3" xfId="4736"/>
    <cellStyle name="Millares [0] 2 6 2 3" xfId="3012"/>
    <cellStyle name="Millares [0] 2 6 2 3 2" xfId="4097"/>
    <cellStyle name="Millares [0] 2 6 2 3 3" xfId="5039"/>
    <cellStyle name="Millares [0] 2 6 2 4" xfId="3453"/>
    <cellStyle name="Millares [0] 2 6 2 5" xfId="4395"/>
    <cellStyle name="Millares [0] 2 6 2 6" xfId="5339"/>
    <cellStyle name="Millares [0] 2 6 3" xfId="2403"/>
    <cellStyle name="Millares [0] 2 6 3 2" xfId="2744"/>
    <cellStyle name="Millares [0] 2 6 3 2 2" xfId="3879"/>
    <cellStyle name="Millares [0] 2 6 3 2 3" xfId="4821"/>
    <cellStyle name="Millares [0] 2 6 3 3" xfId="3065"/>
    <cellStyle name="Millares [0] 2 6 3 3 2" xfId="4150"/>
    <cellStyle name="Millares [0] 2 6 3 3 3" xfId="5092"/>
    <cellStyle name="Millares [0] 2 6 3 4" xfId="3538"/>
    <cellStyle name="Millares [0] 2 6 3 5" xfId="4480"/>
    <cellStyle name="Millares [0] 2 6 3 6" xfId="5424"/>
    <cellStyle name="Millares [0] 2 6 4" xfId="2488"/>
    <cellStyle name="Millares [0] 2 6 4 2" xfId="2829"/>
    <cellStyle name="Millares [0] 2 6 4 2 2" xfId="3964"/>
    <cellStyle name="Millares [0] 2 6 4 2 3" xfId="4906"/>
    <cellStyle name="Millares [0] 2 6 4 3" xfId="3118"/>
    <cellStyle name="Millares [0] 2 6 4 3 2" xfId="4203"/>
    <cellStyle name="Millares [0] 2 6 4 3 3" xfId="5145"/>
    <cellStyle name="Millares [0] 2 6 4 4" xfId="3623"/>
    <cellStyle name="Millares [0] 2 6 4 5" xfId="4565"/>
    <cellStyle name="Millares [0] 2 6 4 6" xfId="5509"/>
    <cellStyle name="Millares [0] 2 6 5" xfId="2574"/>
    <cellStyle name="Millares [0] 2 6 5 2" xfId="3198"/>
    <cellStyle name="Millares [0] 2 6 5 2 2" xfId="4258"/>
    <cellStyle name="Millares [0] 2 6 5 2 3" xfId="5200"/>
    <cellStyle name="Millares [0] 2 6 5 3" xfId="3709"/>
    <cellStyle name="Millares [0] 2 6 5 4" xfId="4651"/>
    <cellStyle name="Millares [0] 2 6 6" xfId="2933"/>
    <cellStyle name="Millares [0] 2 6 6 2" xfId="4043"/>
    <cellStyle name="Millares [0] 2 6 6 3" xfId="4985"/>
    <cellStyle name="Millares [0] 2 6 7" xfId="3368"/>
    <cellStyle name="Millares [0] 2 6 8" xfId="4310"/>
    <cellStyle name="Millares [0] 2 6 9" xfId="5254"/>
    <cellStyle name="Millares [0] 2 7" xfId="2290"/>
    <cellStyle name="Millares [0] 2 7 2" xfId="2631"/>
    <cellStyle name="Millares [0] 2 7 2 2" xfId="3766"/>
    <cellStyle name="Millares [0] 2 7 2 3" xfId="4708"/>
    <cellStyle name="Millares [0] 2 7 3" xfId="2990"/>
    <cellStyle name="Millares [0] 2 7 3 2" xfId="4075"/>
    <cellStyle name="Millares [0] 2 7 3 3" xfId="5017"/>
    <cellStyle name="Millares [0] 2 7 4" xfId="3425"/>
    <cellStyle name="Millares [0] 2 7 5" xfId="4367"/>
    <cellStyle name="Millares [0] 2 7 6" xfId="5311"/>
    <cellStyle name="Millares [0] 2 8" xfId="2375"/>
    <cellStyle name="Millares [0] 2 8 2" xfId="2716"/>
    <cellStyle name="Millares [0] 2 8 2 2" xfId="3851"/>
    <cellStyle name="Millares [0] 2 8 2 3" xfId="4793"/>
    <cellStyle name="Millares [0] 2 8 3" xfId="3043"/>
    <cellStyle name="Millares [0] 2 8 3 2" xfId="4128"/>
    <cellStyle name="Millares [0] 2 8 3 3" xfId="5070"/>
    <cellStyle name="Millares [0] 2 8 4" xfId="3510"/>
    <cellStyle name="Millares [0] 2 8 5" xfId="4452"/>
    <cellStyle name="Millares [0] 2 8 6" xfId="5396"/>
    <cellStyle name="Millares [0] 2 9" xfId="2460"/>
    <cellStyle name="Millares [0] 2 9 2" xfId="2801"/>
    <cellStyle name="Millares [0] 2 9 2 2" xfId="3936"/>
    <cellStyle name="Millares [0] 2 9 2 3" xfId="4878"/>
    <cellStyle name="Millares [0] 2 9 3" xfId="3096"/>
    <cellStyle name="Millares [0] 2 9 3 2" xfId="4181"/>
    <cellStyle name="Millares [0] 2 9 3 3" xfId="5123"/>
    <cellStyle name="Millares [0] 2 9 4" xfId="3595"/>
    <cellStyle name="Millares [0] 2 9 5" xfId="4537"/>
    <cellStyle name="Millares [0] 2 9 6" xfId="5481"/>
    <cellStyle name="Millares [0] 3" xfId="552"/>
    <cellStyle name="Millares [0] 3 10" xfId="2890"/>
    <cellStyle name="Millares [0] 3 10 2" xfId="4024"/>
    <cellStyle name="Millares [0] 3 10 3" xfId="4966"/>
    <cellStyle name="Millares [0] 3 11" xfId="3345"/>
    <cellStyle name="Millares [0] 3 12" xfId="4287"/>
    <cellStyle name="Millares [0] 3 13" xfId="5231"/>
    <cellStyle name="Millares [0] 3 2" xfId="1783"/>
    <cellStyle name="Millares [0] 3 2 10" xfId="3350"/>
    <cellStyle name="Millares [0] 3 2 11" xfId="4292"/>
    <cellStyle name="Millares [0] 3 2 12" xfId="5236"/>
    <cellStyle name="Millares [0] 3 2 2" xfId="2076"/>
    <cellStyle name="Millares [0] 3 2 2 10" xfId="5243"/>
    <cellStyle name="Millares [0] 3 2 2 2" xfId="2195"/>
    <cellStyle name="Millares [0] 3 2 2 2 2" xfId="2355"/>
    <cellStyle name="Millares [0] 3 2 2 2 2 2" xfId="2696"/>
    <cellStyle name="Millares [0] 3 2 2 2 2 2 2" xfId="3831"/>
    <cellStyle name="Millares [0] 3 2 2 2 2 2 3" xfId="4773"/>
    <cellStyle name="Millares [0] 3 2 2 2 2 3" xfId="3024"/>
    <cellStyle name="Millares [0] 3 2 2 2 2 3 2" xfId="4109"/>
    <cellStyle name="Millares [0] 3 2 2 2 2 3 3" xfId="5051"/>
    <cellStyle name="Millares [0] 3 2 2 2 2 4" xfId="3490"/>
    <cellStyle name="Millares [0] 3 2 2 2 2 5" xfId="4432"/>
    <cellStyle name="Millares [0] 3 2 2 2 2 6" xfId="5376"/>
    <cellStyle name="Millares [0] 3 2 2 2 3" xfId="2440"/>
    <cellStyle name="Millares [0] 3 2 2 2 3 2" xfId="2781"/>
    <cellStyle name="Millares [0] 3 2 2 2 3 2 2" xfId="3916"/>
    <cellStyle name="Millares [0] 3 2 2 2 3 2 3" xfId="4858"/>
    <cellStyle name="Millares [0] 3 2 2 2 3 3" xfId="3077"/>
    <cellStyle name="Millares [0] 3 2 2 2 3 3 2" xfId="4162"/>
    <cellStyle name="Millares [0] 3 2 2 2 3 3 3" xfId="5104"/>
    <cellStyle name="Millares [0] 3 2 2 2 3 4" xfId="3575"/>
    <cellStyle name="Millares [0] 3 2 2 2 3 5" xfId="4517"/>
    <cellStyle name="Millares [0] 3 2 2 2 3 6" xfId="5461"/>
    <cellStyle name="Millares [0] 3 2 2 2 4" xfId="2525"/>
    <cellStyle name="Millares [0] 3 2 2 2 4 2" xfId="2866"/>
    <cellStyle name="Millares [0] 3 2 2 2 4 2 2" xfId="4001"/>
    <cellStyle name="Millares [0] 3 2 2 2 4 2 3" xfId="4943"/>
    <cellStyle name="Millares [0] 3 2 2 2 4 3" xfId="3130"/>
    <cellStyle name="Millares [0] 3 2 2 2 4 3 2" xfId="4215"/>
    <cellStyle name="Millares [0] 3 2 2 2 4 3 3" xfId="5157"/>
    <cellStyle name="Millares [0] 3 2 2 2 4 4" xfId="3660"/>
    <cellStyle name="Millares [0] 3 2 2 2 4 5" xfId="4602"/>
    <cellStyle name="Millares [0] 3 2 2 2 4 6" xfId="5546"/>
    <cellStyle name="Millares [0] 3 2 2 2 5" xfId="2611"/>
    <cellStyle name="Millares [0] 3 2 2 2 5 2" xfId="3233"/>
    <cellStyle name="Millares [0] 3 2 2 2 5 2 2" xfId="4270"/>
    <cellStyle name="Millares [0] 3 2 2 2 5 2 3" xfId="5212"/>
    <cellStyle name="Millares [0] 3 2 2 2 5 3" xfId="3746"/>
    <cellStyle name="Millares [0] 3 2 2 2 5 4" xfId="4688"/>
    <cellStyle name="Millares [0] 3 2 2 2 6" xfId="2945"/>
    <cellStyle name="Millares [0] 3 2 2 2 6 2" xfId="4055"/>
    <cellStyle name="Millares [0] 3 2 2 2 6 3" xfId="4997"/>
    <cellStyle name="Millares [0] 3 2 2 2 7" xfId="3405"/>
    <cellStyle name="Millares [0] 3 2 2 2 8" xfId="4347"/>
    <cellStyle name="Millares [0] 3 2 2 2 9" xfId="5291"/>
    <cellStyle name="Millares [0] 3 2 2 3" xfId="2307"/>
    <cellStyle name="Millares [0] 3 2 2 3 2" xfId="2648"/>
    <cellStyle name="Millares [0] 3 2 2 3 2 2" xfId="3783"/>
    <cellStyle name="Millares [0] 3 2 2 3 2 3" xfId="4725"/>
    <cellStyle name="Millares [0] 3 2 2 3 3" xfId="3002"/>
    <cellStyle name="Millares [0] 3 2 2 3 3 2" xfId="4087"/>
    <cellStyle name="Millares [0] 3 2 2 3 3 3" xfId="5029"/>
    <cellStyle name="Millares [0] 3 2 2 3 4" xfId="3442"/>
    <cellStyle name="Millares [0] 3 2 2 3 5" xfId="4384"/>
    <cellStyle name="Millares [0] 3 2 2 3 6" xfId="5328"/>
    <cellStyle name="Millares [0] 3 2 2 4" xfId="2392"/>
    <cellStyle name="Millares [0] 3 2 2 4 2" xfId="2733"/>
    <cellStyle name="Millares [0] 3 2 2 4 2 2" xfId="3868"/>
    <cellStyle name="Millares [0] 3 2 2 4 2 3" xfId="4810"/>
    <cellStyle name="Millares [0] 3 2 2 4 3" xfId="3055"/>
    <cellStyle name="Millares [0] 3 2 2 4 3 2" xfId="4140"/>
    <cellStyle name="Millares [0] 3 2 2 4 3 3" xfId="5082"/>
    <cellStyle name="Millares [0] 3 2 2 4 4" xfId="3527"/>
    <cellStyle name="Millares [0] 3 2 2 4 5" xfId="4469"/>
    <cellStyle name="Millares [0] 3 2 2 4 6" xfId="5413"/>
    <cellStyle name="Millares [0] 3 2 2 5" xfId="2477"/>
    <cellStyle name="Millares [0] 3 2 2 5 2" xfId="2818"/>
    <cellStyle name="Millares [0] 3 2 2 5 2 2" xfId="3953"/>
    <cellStyle name="Millares [0] 3 2 2 5 2 3" xfId="4895"/>
    <cellStyle name="Millares [0] 3 2 2 5 3" xfId="3108"/>
    <cellStyle name="Millares [0] 3 2 2 5 3 2" xfId="4193"/>
    <cellStyle name="Millares [0] 3 2 2 5 3 3" xfId="5135"/>
    <cellStyle name="Millares [0] 3 2 2 5 4" xfId="3612"/>
    <cellStyle name="Millares [0] 3 2 2 5 5" xfId="4554"/>
    <cellStyle name="Millares [0] 3 2 2 5 6" xfId="5498"/>
    <cellStyle name="Millares [0] 3 2 2 6" xfId="2563"/>
    <cellStyle name="Millares [0] 3 2 2 6 2" xfId="3185"/>
    <cellStyle name="Millares [0] 3 2 2 6 2 2" xfId="4247"/>
    <cellStyle name="Millares [0] 3 2 2 6 2 3" xfId="5189"/>
    <cellStyle name="Millares [0] 3 2 2 6 3" xfId="3698"/>
    <cellStyle name="Millares [0] 3 2 2 6 4" xfId="4640"/>
    <cellStyle name="Millares [0] 3 2 2 7" xfId="2921"/>
    <cellStyle name="Millares [0] 3 2 2 7 2" xfId="4033"/>
    <cellStyle name="Millares [0] 3 2 2 7 3" xfId="4975"/>
    <cellStyle name="Millares [0] 3 2 2 8" xfId="3357"/>
    <cellStyle name="Millares [0] 3 2 2 9" xfId="4299"/>
    <cellStyle name="Millares [0] 3 2 3" xfId="2091"/>
    <cellStyle name="Millares [0] 3 2 3 10" xfId="5250"/>
    <cellStyle name="Millares [0] 3 2 3 2" xfId="2202"/>
    <cellStyle name="Millares [0] 3 2 3 2 2" xfId="2362"/>
    <cellStyle name="Millares [0] 3 2 3 2 2 2" xfId="2703"/>
    <cellStyle name="Millares [0] 3 2 3 2 2 2 2" xfId="3838"/>
    <cellStyle name="Millares [0] 3 2 3 2 2 2 3" xfId="4780"/>
    <cellStyle name="Millares [0] 3 2 3 2 2 3" xfId="3031"/>
    <cellStyle name="Millares [0] 3 2 3 2 2 3 2" xfId="4116"/>
    <cellStyle name="Millares [0] 3 2 3 2 2 3 3" xfId="5058"/>
    <cellStyle name="Millares [0] 3 2 3 2 2 4" xfId="3497"/>
    <cellStyle name="Millares [0] 3 2 3 2 2 5" xfId="4439"/>
    <cellStyle name="Millares [0] 3 2 3 2 2 6" xfId="5383"/>
    <cellStyle name="Millares [0] 3 2 3 2 3" xfId="2447"/>
    <cellStyle name="Millares [0] 3 2 3 2 3 2" xfId="2788"/>
    <cellStyle name="Millares [0] 3 2 3 2 3 2 2" xfId="3923"/>
    <cellStyle name="Millares [0] 3 2 3 2 3 2 3" xfId="4865"/>
    <cellStyle name="Millares [0] 3 2 3 2 3 3" xfId="3084"/>
    <cellStyle name="Millares [0] 3 2 3 2 3 3 2" xfId="4169"/>
    <cellStyle name="Millares [0] 3 2 3 2 3 3 3" xfId="5111"/>
    <cellStyle name="Millares [0] 3 2 3 2 3 4" xfId="3582"/>
    <cellStyle name="Millares [0] 3 2 3 2 3 5" xfId="4524"/>
    <cellStyle name="Millares [0] 3 2 3 2 3 6" xfId="5468"/>
    <cellStyle name="Millares [0] 3 2 3 2 4" xfId="2532"/>
    <cellStyle name="Millares [0] 3 2 3 2 4 2" xfId="2873"/>
    <cellStyle name="Millares [0] 3 2 3 2 4 2 2" xfId="4008"/>
    <cellStyle name="Millares [0] 3 2 3 2 4 2 3" xfId="4950"/>
    <cellStyle name="Millares [0] 3 2 3 2 4 3" xfId="3137"/>
    <cellStyle name="Millares [0] 3 2 3 2 4 3 2" xfId="4222"/>
    <cellStyle name="Millares [0] 3 2 3 2 4 3 3" xfId="5164"/>
    <cellStyle name="Millares [0] 3 2 3 2 4 4" xfId="3667"/>
    <cellStyle name="Millares [0] 3 2 3 2 4 5" xfId="4609"/>
    <cellStyle name="Millares [0] 3 2 3 2 4 6" xfId="5553"/>
    <cellStyle name="Millares [0] 3 2 3 2 5" xfId="2618"/>
    <cellStyle name="Millares [0] 3 2 3 2 5 2" xfId="3242"/>
    <cellStyle name="Millares [0] 3 2 3 2 5 2 2" xfId="4277"/>
    <cellStyle name="Millares [0] 3 2 3 2 5 2 3" xfId="5219"/>
    <cellStyle name="Millares [0] 3 2 3 2 5 3" xfId="3753"/>
    <cellStyle name="Millares [0] 3 2 3 2 5 4" xfId="4695"/>
    <cellStyle name="Millares [0] 3 2 3 2 6" xfId="2952"/>
    <cellStyle name="Millares [0] 3 2 3 2 6 2" xfId="4062"/>
    <cellStyle name="Millares [0] 3 2 3 2 6 3" xfId="5004"/>
    <cellStyle name="Millares [0] 3 2 3 2 7" xfId="3412"/>
    <cellStyle name="Millares [0] 3 2 3 2 8" xfId="4354"/>
    <cellStyle name="Millares [0] 3 2 3 2 9" xfId="5298"/>
    <cellStyle name="Millares [0] 3 2 3 3" xfId="2314"/>
    <cellStyle name="Millares [0] 3 2 3 3 2" xfId="2655"/>
    <cellStyle name="Millares [0] 3 2 3 3 2 2" xfId="3790"/>
    <cellStyle name="Millares [0] 3 2 3 3 2 3" xfId="4732"/>
    <cellStyle name="Millares [0] 3 2 3 3 3" xfId="3009"/>
    <cellStyle name="Millares [0] 3 2 3 3 3 2" xfId="4094"/>
    <cellStyle name="Millares [0] 3 2 3 3 3 3" xfId="5036"/>
    <cellStyle name="Millares [0] 3 2 3 3 4" xfId="3449"/>
    <cellStyle name="Millares [0] 3 2 3 3 5" xfId="4391"/>
    <cellStyle name="Millares [0] 3 2 3 3 6" xfId="5335"/>
    <cellStyle name="Millares [0] 3 2 3 4" xfId="2399"/>
    <cellStyle name="Millares [0] 3 2 3 4 2" xfId="2740"/>
    <cellStyle name="Millares [0] 3 2 3 4 2 2" xfId="3875"/>
    <cellStyle name="Millares [0] 3 2 3 4 2 3" xfId="4817"/>
    <cellStyle name="Millares [0] 3 2 3 4 3" xfId="3062"/>
    <cellStyle name="Millares [0] 3 2 3 4 3 2" xfId="4147"/>
    <cellStyle name="Millares [0] 3 2 3 4 3 3" xfId="5089"/>
    <cellStyle name="Millares [0] 3 2 3 4 4" xfId="3534"/>
    <cellStyle name="Millares [0] 3 2 3 4 5" xfId="4476"/>
    <cellStyle name="Millares [0] 3 2 3 4 6" xfId="5420"/>
    <cellStyle name="Millares [0] 3 2 3 5" xfId="2484"/>
    <cellStyle name="Millares [0] 3 2 3 5 2" xfId="2825"/>
    <cellStyle name="Millares [0] 3 2 3 5 2 2" xfId="3960"/>
    <cellStyle name="Millares [0] 3 2 3 5 2 3" xfId="4902"/>
    <cellStyle name="Millares [0] 3 2 3 5 3" xfId="3115"/>
    <cellStyle name="Millares [0] 3 2 3 5 3 2" xfId="4200"/>
    <cellStyle name="Millares [0] 3 2 3 5 3 3" xfId="5142"/>
    <cellStyle name="Millares [0] 3 2 3 5 4" xfId="3619"/>
    <cellStyle name="Millares [0] 3 2 3 5 5" xfId="4561"/>
    <cellStyle name="Millares [0] 3 2 3 5 6" xfId="5505"/>
    <cellStyle name="Millares [0] 3 2 3 6" xfId="2570"/>
    <cellStyle name="Millares [0] 3 2 3 6 2" xfId="3194"/>
    <cellStyle name="Millares [0] 3 2 3 6 2 2" xfId="4254"/>
    <cellStyle name="Millares [0] 3 2 3 6 2 3" xfId="5196"/>
    <cellStyle name="Millares [0] 3 2 3 6 3" xfId="3705"/>
    <cellStyle name="Millares [0] 3 2 3 6 4" xfId="4647"/>
    <cellStyle name="Millares [0] 3 2 3 7" xfId="2930"/>
    <cellStyle name="Millares [0] 3 2 3 7 2" xfId="4040"/>
    <cellStyle name="Millares [0] 3 2 3 7 3" xfId="4982"/>
    <cellStyle name="Millares [0] 3 2 3 8" xfId="3364"/>
    <cellStyle name="Millares [0] 3 2 3 9" xfId="4306"/>
    <cellStyle name="Millares [0] 3 2 4" xfId="2187"/>
    <cellStyle name="Millares [0] 3 2 4 2" xfId="2348"/>
    <cellStyle name="Millares [0] 3 2 4 2 2" xfId="2689"/>
    <cellStyle name="Millares [0] 3 2 4 2 2 2" xfId="3824"/>
    <cellStyle name="Millares [0] 3 2 4 2 2 3" xfId="4766"/>
    <cellStyle name="Millares [0] 3 2 4 2 3" xfId="3017"/>
    <cellStyle name="Millares [0] 3 2 4 2 3 2" xfId="4102"/>
    <cellStyle name="Millares [0] 3 2 4 2 3 3" xfId="5044"/>
    <cellStyle name="Millares [0] 3 2 4 2 4" xfId="3483"/>
    <cellStyle name="Millares [0] 3 2 4 2 5" xfId="4425"/>
    <cellStyle name="Millares [0] 3 2 4 2 6" xfId="5369"/>
    <cellStyle name="Millares [0] 3 2 4 3" xfId="2433"/>
    <cellStyle name="Millares [0] 3 2 4 3 2" xfId="2774"/>
    <cellStyle name="Millares [0] 3 2 4 3 2 2" xfId="3909"/>
    <cellStyle name="Millares [0] 3 2 4 3 2 3" xfId="4851"/>
    <cellStyle name="Millares [0] 3 2 4 3 3" xfId="3070"/>
    <cellStyle name="Millares [0] 3 2 4 3 3 2" xfId="4155"/>
    <cellStyle name="Millares [0] 3 2 4 3 3 3" xfId="5097"/>
    <cellStyle name="Millares [0] 3 2 4 3 4" xfId="3568"/>
    <cellStyle name="Millares [0] 3 2 4 3 5" xfId="4510"/>
    <cellStyle name="Millares [0] 3 2 4 3 6" xfId="5454"/>
    <cellStyle name="Millares [0] 3 2 4 4" xfId="2518"/>
    <cellStyle name="Millares [0] 3 2 4 4 2" xfId="2859"/>
    <cellStyle name="Millares [0] 3 2 4 4 2 2" xfId="3994"/>
    <cellStyle name="Millares [0] 3 2 4 4 2 3" xfId="4936"/>
    <cellStyle name="Millares [0] 3 2 4 4 3" xfId="3123"/>
    <cellStyle name="Millares [0] 3 2 4 4 3 2" xfId="4208"/>
    <cellStyle name="Millares [0] 3 2 4 4 3 3" xfId="5150"/>
    <cellStyle name="Millares [0] 3 2 4 4 4" xfId="3653"/>
    <cellStyle name="Millares [0] 3 2 4 4 5" xfId="4595"/>
    <cellStyle name="Millares [0] 3 2 4 4 6" xfId="5539"/>
    <cellStyle name="Millares [0] 3 2 4 5" xfId="2604"/>
    <cellStyle name="Millares [0] 3 2 4 5 2" xfId="3205"/>
    <cellStyle name="Millares [0] 3 2 4 5 2 2" xfId="4263"/>
    <cellStyle name="Millares [0] 3 2 4 5 2 3" xfId="5205"/>
    <cellStyle name="Millares [0] 3 2 4 5 3" xfId="3739"/>
    <cellStyle name="Millares [0] 3 2 4 5 4" xfId="4681"/>
    <cellStyle name="Millares [0] 3 2 4 6" xfId="2938"/>
    <cellStyle name="Millares [0] 3 2 4 6 2" xfId="4048"/>
    <cellStyle name="Millares [0] 3 2 4 6 3" xfId="4990"/>
    <cellStyle name="Millares [0] 3 2 4 7" xfId="3398"/>
    <cellStyle name="Millares [0] 3 2 4 8" xfId="4340"/>
    <cellStyle name="Millares [0] 3 2 4 9" xfId="5284"/>
    <cellStyle name="Millares [0] 3 2 5" xfId="2300"/>
    <cellStyle name="Millares [0] 3 2 5 2" xfId="2641"/>
    <cellStyle name="Millares [0] 3 2 5 2 2" xfId="3776"/>
    <cellStyle name="Millares [0] 3 2 5 2 3" xfId="4718"/>
    <cellStyle name="Millares [0] 3 2 5 3" xfId="2995"/>
    <cellStyle name="Millares [0] 3 2 5 3 2" xfId="4080"/>
    <cellStyle name="Millares [0] 3 2 5 3 3" xfId="5022"/>
    <cellStyle name="Millares [0] 3 2 5 4" xfId="3435"/>
    <cellStyle name="Millares [0] 3 2 5 5" xfId="4377"/>
    <cellStyle name="Millares [0] 3 2 5 6" xfId="5321"/>
    <cellStyle name="Millares [0] 3 2 6" xfId="2385"/>
    <cellStyle name="Millares [0] 3 2 6 2" xfId="2726"/>
    <cellStyle name="Millares [0] 3 2 6 2 2" xfId="3861"/>
    <cellStyle name="Millares [0] 3 2 6 2 3" xfId="4803"/>
    <cellStyle name="Millares [0] 3 2 6 3" xfId="3048"/>
    <cellStyle name="Millares [0] 3 2 6 3 2" xfId="4133"/>
    <cellStyle name="Millares [0] 3 2 6 3 3" xfId="5075"/>
    <cellStyle name="Millares [0] 3 2 6 4" xfId="3520"/>
    <cellStyle name="Millares [0] 3 2 6 5" xfId="4462"/>
    <cellStyle name="Millares [0] 3 2 6 6" xfId="5406"/>
    <cellStyle name="Millares [0] 3 2 7" xfId="2470"/>
    <cellStyle name="Millares [0] 3 2 7 2" xfId="2811"/>
    <cellStyle name="Millares [0] 3 2 7 2 2" xfId="3946"/>
    <cellStyle name="Millares [0] 3 2 7 2 3" xfId="4888"/>
    <cellStyle name="Millares [0] 3 2 7 3" xfId="3101"/>
    <cellStyle name="Millares [0] 3 2 7 3 2" xfId="4186"/>
    <cellStyle name="Millares [0] 3 2 7 3 3" xfId="5128"/>
    <cellStyle name="Millares [0] 3 2 7 4" xfId="3605"/>
    <cellStyle name="Millares [0] 3 2 7 5" xfId="4547"/>
    <cellStyle name="Millares [0] 3 2 7 6" xfId="5491"/>
    <cellStyle name="Millares [0] 3 2 8" xfId="2556"/>
    <cellStyle name="Millares [0] 3 2 8 2" xfId="3157"/>
    <cellStyle name="Millares [0] 3 2 8 2 2" xfId="4240"/>
    <cellStyle name="Millares [0] 3 2 8 2 3" xfId="5182"/>
    <cellStyle name="Millares [0] 3 2 8 3" xfId="3691"/>
    <cellStyle name="Millares [0] 3 2 8 4" xfId="4633"/>
    <cellStyle name="Millares [0] 3 2 9" xfId="2893"/>
    <cellStyle name="Millares [0] 3 2 9 2" xfId="4026"/>
    <cellStyle name="Millares [0] 3 2 9 3" xfId="4968"/>
    <cellStyle name="Millares [0] 3 3" xfId="2050"/>
    <cellStyle name="Millares [0] 3 3 10" xfId="5241"/>
    <cellStyle name="Millares [0] 3 3 2" xfId="2193"/>
    <cellStyle name="Millares [0] 3 3 2 2" xfId="2353"/>
    <cellStyle name="Millares [0] 3 3 2 2 2" xfId="2694"/>
    <cellStyle name="Millares [0] 3 3 2 2 2 2" xfId="3829"/>
    <cellStyle name="Millares [0] 3 3 2 2 2 3" xfId="4771"/>
    <cellStyle name="Millares [0] 3 3 2 2 3" xfId="3022"/>
    <cellStyle name="Millares [0] 3 3 2 2 3 2" xfId="4107"/>
    <cellStyle name="Millares [0] 3 3 2 2 3 3" xfId="5049"/>
    <cellStyle name="Millares [0] 3 3 2 2 4" xfId="3488"/>
    <cellStyle name="Millares [0] 3 3 2 2 5" xfId="4430"/>
    <cellStyle name="Millares [0] 3 3 2 2 6" xfId="5374"/>
    <cellStyle name="Millares [0] 3 3 2 3" xfId="2438"/>
    <cellStyle name="Millares [0] 3 3 2 3 2" xfId="2779"/>
    <cellStyle name="Millares [0] 3 3 2 3 2 2" xfId="3914"/>
    <cellStyle name="Millares [0] 3 3 2 3 2 3" xfId="4856"/>
    <cellStyle name="Millares [0] 3 3 2 3 3" xfId="3075"/>
    <cellStyle name="Millares [0] 3 3 2 3 3 2" xfId="4160"/>
    <cellStyle name="Millares [0] 3 3 2 3 3 3" xfId="5102"/>
    <cellStyle name="Millares [0] 3 3 2 3 4" xfId="3573"/>
    <cellStyle name="Millares [0] 3 3 2 3 5" xfId="4515"/>
    <cellStyle name="Millares [0] 3 3 2 3 6" xfId="5459"/>
    <cellStyle name="Millares [0] 3 3 2 4" xfId="2523"/>
    <cellStyle name="Millares [0] 3 3 2 4 2" xfId="2864"/>
    <cellStyle name="Millares [0] 3 3 2 4 2 2" xfId="3999"/>
    <cellStyle name="Millares [0] 3 3 2 4 2 3" xfId="4941"/>
    <cellStyle name="Millares [0] 3 3 2 4 3" xfId="3128"/>
    <cellStyle name="Millares [0] 3 3 2 4 3 2" xfId="4213"/>
    <cellStyle name="Millares [0] 3 3 2 4 3 3" xfId="5155"/>
    <cellStyle name="Millares [0] 3 3 2 4 4" xfId="3658"/>
    <cellStyle name="Millares [0] 3 3 2 4 5" xfId="4600"/>
    <cellStyle name="Millares [0] 3 3 2 4 6" xfId="5544"/>
    <cellStyle name="Millares [0] 3 3 2 5" xfId="2609"/>
    <cellStyle name="Millares [0] 3 3 2 5 2" xfId="3211"/>
    <cellStyle name="Millares [0] 3 3 2 5 2 2" xfId="4268"/>
    <cellStyle name="Millares [0] 3 3 2 5 2 3" xfId="5210"/>
    <cellStyle name="Millares [0] 3 3 2 5 3" xfId="3744"/>
    <cellStyle name="Millares [0] 3 3 2 5 4" xfId="4686"/>
    <cellStyle name="Millares [0] 3 3 2 6" xfId="2943"/>
    <cellStyle name="Millares [0] 3 3 2 6 2" xfId="4053"/>
    <cellStyle name="Millares [0] 3 3 2 6 3" xfId="4995"/>
    <cellStyle name="Millares [0] 3 3 2 7" xfId="3403"/>
    <cellStyle name="Millares [0] 3 3 2 8" xfId="4345"/>
    <cellStyle name="Millares [0] 3 3 2 9" xfId="5289"/>
    <cellStyle name="Millares [0] 3 3 3" xfId="2305"/>
    <cellStyle name="Millares [0] 3 3 3 2" xfId="2646"/>
    <cellStyle name="Millares [0] 3 3 3 2 2" xfId="3781"/>
    <cellStyle name="Millares [0] 3 3 3 2 3" xfId="4723"/>
    <cellStyle name="Millares [0] 3 3 3 3" xfId="3000"/>
    <cellStyle name="Millares [0] 3 3 3 3 2" xfId="4085"/>
    <cellStyle name="Millares [0] 3 3 3 3 3" xfId="5027"/>
    <cellStyle name="Millares [0] 3 3 3 4" xfId="3440"/>
    <cellStyle name="Millares [0] 3 3 3 5" xfId="4382"/>
    <cellStyle name="Millares [0] 3 3 3 6" xfId="5326"/>
    <cellStyle name="Millares [0] 3 3 4" xfId="2390"/>
    <cellStyle name="Millares [0] 3 3 4 2" xfId="2731"/>
    <cellStyle name="Millares [0] 3 3 4 2 2" xfId="3866"/>
    <cellStyle name="Millares [0] 3 3 4 2 3" xfId="4808"/>
    <cellStyle name="Millares [0] 3 3 4 3" xfId="3053"/>
    <cellStyle name="Millares [0] 3 3 4 3 2" xfId="4138"/>
    <cellStyle name="Millares [0] 3 3 4 3 3" xfId="5080"/>
    <cellStyle name="Millares [0] 3 3 4 4" xfId="3525"/>
    <cellStyle name="Millares [0] 3 3 4 5" xfId="4467"/>
    <cellStyle name="Millares [0] 3 3 4 6" xfId="5411"/>
    <cellStyle name="Millares [0] 3 3 5" xfId="2475"/>
    <cellStyle name="Millares [0] 3 3 5 2" xfId="2816"/>
    <cellStyle name="Millares [0] 3 3 5 2 2" xfId="3951"/>
    <cellStyle name="Millares [0] 3 3 5 2 3" xfId="4893"/>
    <cellStyle name="Millares [0] 3 3 5 3" xfId="3106"/>
    <cellStyle name="Millares [0] 3 3 5 3 2" xfId="4191"/>
    <cellStyle name="Millares [0] 3 3 5 3 3" xfId="5133"/>
    <cellStyle name="Millares [0] 3 3 5 4" xfId="3610"/>
    <cellStyle name="Millares [0] 3 3 5 5" xfId="4552"/>
    <cellStyle name="Millares [0] 3 3 5 6" xfId="5496"/>
    <cellStyle name="Millares [0] 3 3 6" xfId="2561"/>
    <cellStyle name="Millares [0] 3 3 6 2" xfId="3163"/>
    <cellStyle name="Millares [0] 3 3 6 2 2" xfId="4245"/>
    <cellStyle name="Millares [0] 3 3 6 2 3" xfId="5187"/>
    <cellStyle name="Millares [0] 3 3 6 3" xfId="3696"/>
    <cellStyle name="Millares [0] 3 3 6 4" xfId="4638"/>
    <cellStyle name="Millares [0] 3 3 7" xfId="2899"/>
    <cellStyle name="Millares [0] 3 3 7 2" xfId="4031"/>
    <cellStyle name="Millares [0] 3 3 7 3" xfId="4973"/>
    <cellStyle name="Millares [0] 3 3 8" xfId="3355"/>
    <cellStyle name="Millares [0] 3 3 9" xfId="4297"/>
    <cellStyle name="Millares [0] 3 4" xfId="2088"/>
    <cellStyle name="Millares [0] 3 4 10" xfId="5248"/>
    <cellStyle name="Millares [0] 3 4 2" xfId="2200"/>
    <cellStyle name="Millares [0] 3 4 2 2" xfId="2360"/>
    <cellStyle name="Millares [0] 3 4 2 2 2" xfId="2701"/>
    <cellStyle name="Millares [0] 3 4 2 2 2 2" xfId="3836"/>
    <cellStyle name="Millares [0] 3 4 2 2 2 3" xfId="4778"/>
    <cellStyle name="Millares [0] 3 4 2 2 3" xfId="3029"/>
    <cellStyle name="Millares [0] 3 4 2 2 3 2" xfId="4114"/>
    <cellStyle name="Millares [0] 3 4 2 2 3 3" xfId="5056"/>
    <cellStyle name="Millares [0] 3 4 2 2 4" xfId="3495"/>
    <cellStyle name="Millares [0] 3 4 2 2 5" xfId="4437"/>
    <cellStyle name="Millares [0] 3 4 2 2 6" xfId="5381"/>
    <cellStyle name="Millares [0] 3 4 2 3" xfId="2445"/>
    <cellStyle name="Millares [0] 3 4 2 3 2" xfId="2786"/>
    <cellStyle name="Millares [0] 3 4 2 3 2 2" xfId="3921"/>
    <cellStyle name="Millares [0] 3 4 2 3 2 3" xfId="4863"/>
    <cellStyle name="Millares [0] 3 4 2 3 3" xfId="3082"/>
    <cellStyle name="Millares [0] 3 4 2 3 3 2" xfId="4167"/>
    <cellStyle name="Millares [0] 3 4 2 3 3 3" xfId="5109"/>
    <cellStyle name="Millares [0] 3 4 2 3 4" xfId="3580"/>
    <cellStyle name="Millares [0] 3 4 2 3 5" xfId="4522"/>
    <cellStyle name="Millares [0] 3 4 2 3 6" xfId="5466"/>
    <cellStyle name="Millares [0] 3 4 2 4" xfId="2530"/>
    <cellStyle name="Millares [0] 3 4 2 4 2" xfId="2871"/>
    <cellStyle name="Millares [0] 3 4 2 4 2 2" xfId="4006"/>
    <cellStyle name="Millares [0] 3 4 2 4 2 3" xfId="4948"/>
    <cellStyle name="Millares [0] 3 4 2 4 3" xfId="3135"/>
    <cellStyle name="Millares [0] 3 4 2 4 3 2" xfId="4220"/>
    <cellStyle name="Millares [0] 3 4 2 4 3 3" xfId="5162"/>
    <cellStyle name="Millares [0] 3 4 2 4 4" xfId="3665"/>
    <cellStyle name="Millares [0] 3 4 2 4 5" xfId="4607"/>
    <cellStyle name="Millares [0] 3 4 2 4 6" xfId="5551"/>
    <cellStyle name="Millares [0] 3 4 2 5" xfId="2616"/>
    <cellStyle name="Millares [0] 3 4 2 5 2" xfId="3239"/>
    <cellStyle name="Millares [0] 3 4 2 5 2 2" xfId="4275"/>
    <cellStyle name="Millares [0] 3 4 2 5 2 3" xfId="5217"/>
    <cellStyle name="Millares [0] 3 4 2 5 3" xfId="3751"/>
    <cellStyle name="Millares [0] 3 4 2 5 4" xfId="4693"/>
    <cellStyle name="Millares [0] 3 4 2 6" xfId="2950"/>
    <cellStyle name="Millares [0] 3 4 2 6 2" xfId="4060"/>
    <cellStyle name="Millares [0] 3 4 2 6 3" xfId="5002"/>
    <cellStyle name="Millares [0] 3 4 2 7" xfId="3410"/>
    <cellStyle name="Millares [0] 3 4 2 8" xfId="4352"/>
    <cellStyle name="Millares [0] 3 4 2 9" xfId="5296"/>
    <cellStyle name="Millares [0] 3 4 3" xfId="2312"/>
    <cellStyle name="Millares [0] 3 4 3 2" xfId="2653"/>
    <cellStyle name="Millares [0] 3 4 3 2 2" xfId="3788"/>
    <cellStyle name="Millares [0] 3 4 3 2 3" xfId="4730"/>
    <cellStyle name="Millares [0] 3 4 3 3" xfId="3007"/>
    <cellStyle name="Millares [0] 3 4 3 3 2" xfId="4092"/>
    <cellStyle name="Millares [0] 3 4 3 3 3" xfId="5034"/>
    <cellStyle name="Millares [0] 3 4 3 4" xfId="3447"/>
    <cellStyle name="Millares [0] 3 4 3 5" xfId="4389"/>
    <cellStyle name="Millares [0] 3 4 3 6" xfId="5333"/>
    <cellStyle name="Millares [0] 3 4 4" xfId="2397"/>
    <cellStyle name="Millares [0] 3 4 4 2" xfId="2738"/>
    <cellStyle name="Millares [0] 3 4 4 2 2" xfId="3873"/>
    <cellStyle name="Millares [0] 3 4 4 2 3" xfId="4815"/>
    <cellStyle name="Millares [0] 3 4 4 3" xfId="3060"/>
    <cellStyle name="Millares [0] 3 4 4 3 2" xfId="4145"/>
    <cellStyle name="Millares [0] 3 4 4 3 3" xfId="5087"/>
    <cellStyle name="Millares [0] 3 4 4 4" xfId="3532"/>
    <cellStyle name="Millares [0] 3 4 4 5" xfId="4474"/>
    <cellStyle name="Millares [0] 3 4 4 6" xfId="5418"/>
    <cellStyle name="Millares [0] 3 4 5" xfId="2482"/>
    <cellStyle name="Millares [0] 3 4 5 2" xfId="2823"/>
    <cellStyle name="Millares [0] 3 4 5 2 2" xfId="3958"/>
    <cellStyle name="Millares [0] 3 4 5 2 3" xfId="4900"/>
    <cellStyle name="Millares [0] 3 4 5 3" xfId="3113"/>
    <cellStyle name="Millares [0] 3 4 5 3 2" xfId="4198"/>
    <cellStyle name="Millares [0] 3 4 5 3 3" xfId="5140"/>
    <cellStyle name="Millares [0] 3 4 5 4" xfId="3617"/>
    <cellStyle name="Millares [0] 3 4 5 5" xfId="4559"/>
    <cellStyle name="Millares [0] 3 4 5 6" xfId="5503"/>
    <cellStyle name="Millares [0] 3 4 6" xfId="2568"/>
    <cellStyle name="Millares [0] 3 4 6 2" xfId="3191"/>
    <cellStyle name="Millares [0] 3 4 6 2 2" xfId="4252"/>
    <cellStyle name="Millares [0] 3 4 6 2 3" xfId="5194"/>
    <cellStyle name="Millares [0] 3 4 6 3" xfId="3703"/>
    <cellStyle name="Millares [0] 3 4 6 4" xfId="4645"/>
    <cellStyle name="Millares [0] 3 4 7" xfId="2927"/>
    <cellStyle name="Millares [0] 3 4 7 2" xfId="4038"/>
    <cellStyle name="Millares [0] 3 4 7 3" xfId="4980"/>
    <cellStyle name="Millares [0] 3 4 8" xfId="3362"/>
    <cellStyle name="Millares [0] 3 4 9" xfId="4304"/>
    <cellStyle name="Millares [0] 3 5" xfId="2163"/>
    <cellStyle name="Millares [0] 3 5 2" xfId="2324"/>
    <cellStyle name="Millares [0] 3 5 2 2" xfId="2665"/>
    <cellStyle name="Millares [0] 3 5 2 2 2" xfId="3800"/>
    <cellStyle name="Millares [0] 3 5 2 2 3" xfId="4742"/>
    <cellStyle name="Millares [0] 3 5 2 3" xfId="3015"/>
    <cellStyle name="Millares [0] 3 5 2 3 2" xfId="4100"/>
    <cellStyle name="Millares [0] 3 5 2 3 3" xfId="5042"/>
    <cellStyle name="Millares [0] 3 5 2 4" xfId="3459"/>
    <cellStyle name="Millares [0] 3 5 2 5" xfId="4401"/>
    <cellStyle name="Millares [0] 3 5 2 6" xfId="5345"/>
    <cellStyle name="Millares [0] 3 5 3" xfId="2409"/>
    <cellStyle name="Millares [0] 3 5 3 2" xfId="2750"/>
    <cellStyle name="Millares [0] 3 5 3 2 2" xfId="3885"/>
    <cellStyle name="Millares [0] 3 5 3 2 3" xfId="4827"/>
    <cellStyle name="Millares [0] 3 5 3 3" xfId="3068"/>
    <cellStyle name="Millares [0] 3 5 3 3 2" xfId="4153"/>
    <cellStyle name="Millares [0] 3 5 3 3 3" xfId="5095"/>
    <cellStyle name="Millares [0] 3 5 3 4" xfId="3544"/>
    <cellStyle name="Millares [0] 3 5 3 5" xfId="4486"/>
    <cellStyle name="Millares [0] 3 5 3 6" xfId="5430"/>
    <cellStyle name="Millares [0] 3 5 4" xfId="2494"/>
    <cellStyle name="Millares [0] 3 5 4 2" xfId="2835"/>
    <cellStyle name="Millares [0] 3 5 4 2 2" xfId="3970"/>
    <cellStyle name="Millares [0] 3 5 4 2 3" xfId="4912"/>
    <cellStyle name="Millares [0] 3 5 4 3" xfId="3121"/>
    <cellStyle name="Millares [0] 3 5 4 3 2" xfId="4206"/>
    <cellStyle name="Millares [0] 3 5 4 3 3" xfId="5148"/>
    <cellStyle name="Millares [0] 3 5 4 4" xfId="3629"/>
    <cellStyle name="Millares [0] 3 5 4 5" xfId="4571"/>
    <cellStyle name="Millares [0] 3 5 4 6" xfId="5515"/>
    <cellStyle name="Millares [0] 3 5 5" xfId="2580"/>
    <cellStyle name="Millares [0] 3 5 5 2" xfId="3202"/>
    <cellStyle name="Millares [0] 3 5 5 2 2" xfId="4261"/>
    <cellStyle name="Millares [0] 3 5 5 2 3" xfId="5203"/>
    <cellStyle name="Millares [0] 3 5 5 3" xfId="3715"/>
    <cellStyle name="Millares [0] 3 5 5 4" xfId="4657"/>
    <cellStyle name="Millares [0] 3 5 6" xfId="2936"/>
    <cellStyle name="Millares [0] 3 5 6 2" xfId="4046"/>
    <cellStyle name="Millares [0] 3 5 6 3" xfId="4988"/>
    <cellStyle name="Millares [0] 3 5 7" xfId="3374"/>
    <cellStyle name="Millares [0] 3 5 8" xfId="4316"/>
    <cellStyle name="Millares [0] 3 5 9" xfId="5260"/>
    <cellStyle name="Millares [0] 3 6" xfId="2295"/>
    <cellStyle name="Millares [0] 3 6 2" xfId="2636"/>
    <cellStyle name="Millares [0] 3 6 2 2" xfId="3771"/>
    <cellStyle name="Millares [0] 3 6 2 3" xfId="4713"/>
    <cellStyle name="Millares [0] 3 6 3" xfId="2993"/>
    <cellStyle name="Millares [0] 3 6 3 2" xfId="4078"/>
    <cellStyle name="Millares [0] 3 6 3 3" xfId="5020"/>
    <cellStyle name="Millares [0] 3 6 4" xfId="3430"/>
    <cellStyle name="Millares [0] 3 6 5" xfId="4372"/>
    <cellStyle name="Millares [0] 3 6 6" xfId="5316"/>
    <cellStyle name="Millares [0] 3 7" xfId="2380"/>
    <cellStyle name="Millares [0] 3 7 2" xfId="2721"/>
    <cellStyle name="Millares [0] 3 7 2 2" xfId="3856"/>
    <cellStyle name="Millares [0] 3 7 2 3" xfId="4798"/>
    <cellStyle name="Millares [0] 3 7 3" xfId="3046"/>
    <cellStyle name="Millares [0] 3 7 3 2" xfId="4131"/>
    <cellStyle name="Millares [0] 3 7 3 3" xfId="5073"/>
    <cellStyle name="Millares [0] 3 7 4" xfId="3515"/>
    <cellStyle name="Millares [0] 3 7 5" xfId="4457"/>
    <cellStyle name="Millares [0] 3 7 6" xfId="5401"/>
    <cellStyle name="Millares [0] 3 8" xfId="2465"/>
    <cellStyle name="Millares [0] 3 8 2" xfId="2806"/>
    <cellStyle name="Millares [0] 3 8 2 2" xfId="3941"/>
    <cellStyle name="Millares [0] 3 8 2 3" xfId="4883"/>
    <cellStyle name="Millares [0] 3 8 3" xfId="3099"/>
    <cellStyle name="Millares [0] 3 8 3 2" xfId="4184"/>
    <cellStyle name="Millares [0] 3 8 3 3" xfId="5126"/>
    <cellStyle name="Millares [0] 3 8 4" xfId="3600"/>
    <cellStyle name="Millares [0] 3 8 5" xfId="4542"/>
    <cellStyle name="Millares [0] 3 8 6" xfId="5486"/>
    <cellStyle name="Millares [0] 3 9" xfId="2551"/>
    <cellStyle name="Millares [0] 3 9 2" xfId="3154"/>
    <cellStyle name="Millares [0] 3 9 2 2" xfId="4238"/>
    <cellStyle name="Millares [0] 3 9 2 3" xfId="5180"/>
    <cellStyle name="Millares [0] 3 9 3" xfId="3686"/>
    <cellStyle name="Millares [0] 3 9 4" xfId="4628"/>
    <cellStyle name="Millares [0] 4" xfId="1780"/>
    <cellStyle name="Millares [0] 4 10" xfId="3348"/>
    <cellStyle name="Millares [0] 4 11" xfId="4290"/>
    <cellStyle name="Millares [0] 4 12" xfId="5234"/>
    <cellStyle name="Millares [0] 4 2" xfId="2075"/>
    <cellStyle name="Millares [0] 4 2 10" xfId="5242"/>
    <cellStyle name="Millares [0] 4 2 2" xfId="2194"/>
    <cellStyle name="Millares [0] 4 2 2 2" xfId="2354"/>
    <cellStyle name="Millares [0] 4 2 2 2 2" xfId="2695"/>
    <cellStyle name="Millares [0] 4 2 2 2 2 2" xfId="3830"/>
    <cellStyle name="Millares [0] 4 2 2 2 2 3" xfId="4772"/>
    <cellStyle name="Millares [0] 4 2 2 2 3" xfId="3023"/>
    <cellStyle name="Millares [0] 4 2 2 2 3 2" xfId="4108"/>
    <cellStyle name="Millares [0] 4 2 2 2 3 3" xfId="5050"/>
    <cellStyle name="Millares [0] 4 2 2 2 4" xfId="3489"/>
    <cellStyle name="Millares [0] 4 2 2 2 5" xfId="4431"/>
    <cellStyle name="Millares [0] 4 2 2 2 6" xfId="5375"/>
    <cellStyle name="Millares [0] 4 2 2 3" xfId="2439"/>
    <cellStyle name="Millares [0] 4 2 2 3 2" xfId="2780"/>
    <cellStyle name="Millares [0] 4 2 2 3 2 2" xfId="3915"/>
    <cellStyle name="Millares [0] 4 2 2 3 2 3" xfId="4857"/>
    <cellStyle name="Millares [0] 4 2 2 3 3" xfId="3076"/>
    <cellStyle name="Millares [0] 4 2 2 3 3 2" xfId="4161"/>
    <cellStyle name="Millares [0] 4 2 2 3 3 3" xfId="5103"/>
    <cellStyle name="Millares [0] 4 2 2 3 4" xfId="3574"/>
    <cellStyle name="Millares [0] 4 2 2 3 5" xfId="4516"/>
    <cellStyle name="Millares [0] 4 2 2 3 6" xfId="5460"/>
    <cellStyle name="Millares [0] 4 2 2 4" xfId="2524"/>
    <cellStyle name="Millares [0] 4 2 2 4 2" xfId="2865"/>
    <cellStyle name="Millares [0] 4 2 2 4 2 2" xfId="4000"/>
    <cellStyle name="Millares [0] 4 2 2 4 2 3" xfId="4942"/>
    <cellStyle name="Millares [0] 4 2 2 4 3" xfId="3129"/>
    <cellStyle name="Millares [0] 4 2 2 4 3 2" xfId="4214"/>
    <cellStyle name="Millares [0] 4 2 2 4 3 3" xfId="5156"/>
    <cellStyle name="Millares [0] 4 2 2 4 4" xfId="3659"/>
    <cellStyle name="Millares [0] 4 2 2 4 5" xfId="4601"/>
    <cellStyle name="Millares [0] 4 2 2 4 6" xfId="5545"/>
    <cellStyle name="Millares [0] 4 2 2 5" xfId="2610"/>
    <cellStyle name="Millares [0] 4 2 2 5 2" xfId="3232"/>
    <cellStyle name="Millares [0] 4 2 2 5 2 2" xfId="4269"/>
    <cellStyle name="Millares [0] 4 2 2 5 2 3" xfId="5211"/>
    <cellStyle name="Millares [0] 4 2 2 5 3" xfId="3745"/>
    <cellStyle name="Millares [0] 4 2 2 5 4" xfId="4687"/>
    <cellStyle name="Millares [0] 4 2 2 6" xfId="2944"/>
    <cellStyle name="Millares [0] 4 2 2 6 2" xfId="4054"/>
    <cellStyle name="Millares [0] 4 2 2 6 3" xfId="4996"/>
    <cellStyle name="Millares [0] 4 2 2 7" xfId="3404"/>
    <cellStyle name="Millares [0] 4 2 2 8" xfId="4346"/>
    <cellStyle name="Millares [0] 4 2 2 9" xfId="5290"/>
    <cellStyle name="Millares [0] 4 2 3" xfId="2306"/>
    <cellStyle name="Millares [0] 4 2 3 2" xfId="2647"/>
    <cellStyle name="Millares [0] 4 2 3 2 2" xfId="3782"/>
    <cellStyle name="Millares [0] 4 2 3 2 3" xfId="4724"/>
    <cellStyle name="Millares [0] 4 2 3 3" xfId="3001"/>
    <cellStyle name="Millares [0] 4 2 3 3 2" xfId="4086"/>
    <cellStyle name="Millares [0] 4 2 3 3 3" xfId="5028"/>
    <cellStyle name="Millares [0] 4 2 3 4" xfId="3441"/>
    <cellStyle name="Millares [0] 4 2 3 5" xfId="4383"/>
    <cellStyle name="Millares [0] 4 2 3 6" xfId="5327"/>
    <cellStyle name="Millares [0] 4 2 4" xfId="2391"/>
    <cellStyle name="Millares [0] 4 2 4 2" xfId="2732"/>
    <cellStyle name="Millares [0] 4 2 4 2 2" xfId="3867"/>
    <cellStyle name="Millares [0] 4 2 4 2 3" xfId="4809"/>
    <cellStyle name="Millares [0] 4 2 4 3" xfId="3054"/>
    <cellStyle name="Millares [0] 4 2 4 3 2" xfId="4139"/>
    <cellStyle name="Millares [0] 4 2 4 3 3" xfId="5081"/>
    <cellStyle name="Millares [0] 4 2 4 4" xfId="3526"/>
    <cellStyle name="Millares [0] 4 2 4 5" xfId="4468"/>
    <cellStyle name="Millares [0] 4 2 4 6" xfId="5412"/>
    <cellStyle name="Millares [0] 4 2 5" xfId="2476"/>
    <cellStyle name="Millares [0] 4 2 5 2" xfId="2817"/>
    <cellStyle name="Millares [0] 4 2 5 2 2" xfId="3952"/>
    <cellStyle name="Millares [0] 4 2 5 2 3" xfId="4894"/>
    <cellStyle name="Millares [0] 4 2 5 3" xfId="3107"/>
    <cellStyle name="Millares [0] 4 2 5 3 2" xfId="4192"/>
    <cellStyle name="Millares [0] 4 2 5 3 3" xfId="5134"/>
    <cellStyle name="Millares [0] 4 2 5 4" xfId="3611"/>
    <cellStyle name="Millares [0] 4 2 5 5" xfId="4553"/>
    <cellStyle name="Millares [0] 4 2 5 6" xfId="5497"/>
    <cellStyle name="Millares [0] 4 2 6" xfId="2562"/>
    <cellStyle name="Millares [0] 4 2 6 2" xfId="3184"/>
    <cellStyle name="Millares [0] 4 2 6 2 2" xfId="4246"/>
    <cellStyle name="Millares [0] 4 2 6 2 3" xfId="5188"/>
    <cellStyle name="Millares [0] 4 2 6 3" xfId="3697"/>
    <cellStyle name="Millares [0] 4 2 6 4" xfId="4639"/>
    <cellStyle name="Millares [0] 4 2 7" xfId="2920"/>
    <cellStyle name="Millares [0] 4 2 7 2" xfId="4032"/>
    <cellStyle name="Millares [0] 4 2 7 3" xfId="4974"/>
    <cellStyle name="Millares [0] 4 2 8" xfId="3356"/>
    <cellStyle name="Millares [0] 4 2 9" xfId="4298"/>
    <cellStyle name="Millares [0] 4 3" xfId="2090"/>
    <cellStyle name="Millares [0] 4 3 10" xfId="5249"/>
    <cellStyle name="Millares [0] 4 3 2" xfId="2201"/>
    <cellStyle name="Millares [0] 4 3 2 2" xfId="2361"/>
    <cellStyle name="Millares [0] 4 3 2 2 2" xfId="2702"/>
    <cellStyle name="Millares [0] 4 3 2 2 2 2" xfId="3837"/>
    <cellStyle name="Millares [0] 4 3 2 2 2 3" xfId="4779"/>
    <cellStyle name="Millares [0] 4 3 2 2 3" xfId="3030"/>
    <cellStyle name="Millares [0] 4 3 2 2 3 2" xfId="4115"/>
    <cellStyle name="Millares [0] 4 3 2 2 3 3" xfId="5057"/>
    <cellStyle name="Millares [0] 4 3 2 2 4" xfId="3496"/>
    <cellStyle name="Millares [0] 4 3 2 2 5" xfId="4438"/>
    <cellStyle name="Millares [0] 4 3 2 2 6" xfId="5382"/>
    <cellStyle name="Millares [0] 4 3 2 3" xfId="2446"/>
    <cellStyle name="Millares [0] 4 3 2 3 2" xfId="2787"/>
    <cellStyle name="Millares [0] 4 3 2 3 2 2" xfId="3922"/>
    <cellStyle name="Millares [0] 4 3 2 3 2 3" xfId="4864"/>
    <cellStyle name="Millares [0] 4 3 2 3 3" xfId="3083"/>
    <cellStyle name="Millares [0] 4 3 2 3 3 2" xfId="4168"/>
    <cellStyle name="Millares [0] 4 3 2 3 3 3" xfId="5110"/>
    <cellStyle name="Millares [0] 4 3 2 3 4" xfId="3581"/>
    <cellStyle name="Millares [0] 4 3 2 3 5" xfId="4523"/>
    <cellStyle name="Millares [0] 4 3 2 3 6" xfId="5467"/>
    <cellStyle name="Millares [0] 4 3 2 4" xfId="2531"/>
    <cellStyle name="Millares [0] 4 3 2 4 2" xfId="2872"/>
    <cellStyle name="Millares [0] 4 3 2 4 2 2" xfId="4007"/>
    <cellStyle name="Millares [0] 4 3 2 4 2 3" xfId="4949"/>
    <cellStyle name="Millares [0] 4 3 2 4 3" xfId="3136"/>
    <cellStyle name="Millares [0] 4 3 2 4 3 2" xfId="4221"/>
    <cellStyle name="Millares [0] 4 3 2 4 3 3" xfId="5163"/>
    <cellStyle name="Millares [0] 4 3 2 4 4" xfId="3666"/>
    <cellStyle name="Millares [0] 4 3 2 4 5" xfId="4608"/>
    <cellStyle name="Millares [0] 4 3 2 4 6" xfId="5552"/>
    <cellStyle name="Millares [0] 4 3 2 5" xfId="2617"/>
    <cellStyle name="Millares [0] 4 3 2 5 2" xfId="3241"/>
    <cellStyle name="Millares [0] 4 3 2 5 2 2" xfId="4276"/>
    <cellStyle name="Millares [0] 4 3 2 5 2 3" xfId="5218"/>
    <cellStyle name="Millares [0] 4 3 2 5 3" xfId="3752"/>
    <cellStyle name="Millares [0] 4 3 2 5 4" xfId="4694"/>
    <cellStyle name="Millares [0] 4 3 2 6" xfId="2951"/>
    <cellStyle name="Millares [0] 4 3 2 6 2" xfId="4061"/>
    <cellStyle name="Millares [0] 4 3 2 6 3" xfId="5003"/>
    <cellStyle name="Millares [0] 4 3 2 7" xfId="3411"/>
    <cellStyle name="Millares [0] 4 3 2 8" xfId="4353"/>
    <cellStyle name="Millares [0] 4 3 2 9" xfId="5297"/>
    <cellStyle name="Millares [0] 4 3 3" xfId="2313"/>
    <cellStyle name="Millares [0] 4 3 3 2" xfId="2654"/>
    <cellStyle name="Millares [0] 4 3 3 2 2" xfId="3789"/>
    <cellStyle name="Millares [0] 4 3 3 2 3" xfId="4731"/>
    <cellStyle name="Millares [0] 4 3 3 3" xfId="3008"/>
    <cellStyle name="Millares [0] 4 3 3 3 2" xfId="4093"/>
    <cellStyle name="Millares [0] 4 3 3 3 3" xfId="5035"/>
    <cellStyle name="Millares [0] 4 3 3 4" xfId="3448"/>
    <cellStyle name="Millares [0] 4 3 3 5" xfId="4390"/>
    <cellStyle name="Millares [0] 4 3 3 6" xfId="5334"/>
    <cellStyle name="Millares [0] 4 3 4" xfId="2398"/>
    <cellStyle name="Millares [0] 4 3 4 2" xfId="2739"/>
    <cellStyle name="Millares [0] 4 3 4 2 2" xfId="3874"/>
    <cellStyle name="Millares [0] 4 3 4 2 3" xfId="4816"/>
    <cellStyle name="Millares [0] 4 3 4 3" xfId="3061"/>
    <cellStyle name="Millares [0] 4 3 4 3 2" xfId="4146"/>
    <cellStyle name="Millares [0] 4 3 4 3 3" xfId="5088"/>
    <cellStyle name="Millares [0] 4 3 4 4" xfId="3533"/>
    <cellStyle name="Millares [0] 4 3 4 5" xfId="4475"/>
    <cellStyle name="Millares [0] 4 3 4 6" xfId="5419"/>
    <cellStyle name="Millares [0] 4 3 5" xfId="2483"/>
    <cellStyle name="Millares [0] 4 3 5 2" xfId="2824"/>
    <cellStyle name="Millares [0] 4 3 5 2 2" xfId="3959"/>
    <cellStyle name="Millares [0] 4 3 5 2 3" xfId="4901"/>
    <cellStyle name="Millares [0] 4 3 5 3" xfId="3114"/>
    <cellStyle name="Millares [0] 4 3 5 3 2" xfId="4199"/>
    <cellStyle name="Millares [0] 4 3 5 3 3" xfId="5141"/>
    <cellStyle name="Millares [0] 4 3 5 4" xfId="3618"/>
    <cellStyle name="Millares [0] 4 3 5 5" xfId="4560"/>
    <cellStyle name="Millares [0] 4 3 5 6" xfId="5504"/>
    <cellStyle name="Millares [0] 4 3 6" xfId="2569"/>
    <cellStyle name="Millares [0] 4 3 6 2" xfId="3193"/>
    <cellStyle name="Millares [0] 4 3 6 2 2" xfId="4253"/>
    <cellStyle name="Millares [0] 4 3 6 2 3" xfId="5195"/>
    <cellStyle name="Millares [0] 4 3 6 3" xfId="3704"/>
    <cellStyle name="Millares [0] 4 3 6 4" xfId="4646"/>
    <cellStyle name="Millares [0] 4 3 7" xfId="2929"/>
    <cellStyle name="Millares [0] 4 3 7 2" xfId="4039"/>
    <cellStyle name="Millares [0] 4 3 7 3" xfId="4981"/>
    <cellStyle name="Millares [0] 4 3 8" xfId="3363"/>
    <cellStyle name="Millares [0] 4 3 9" xfId="4305"/>
    <cellStyle name="Millares [0] 4 4" xfId="2185"/>
    <cellStyle name="Millares [0] 4 4 2" xfId="2346"/>
    <cellStyle name="Millares [0] 4 4 2 2" xfId="2687"/>
    <cellStyle name="Millares [0] 4 4 2 2 2" xfId="3822"/>
    <cellStyle name="Millares [0] 4 4 2 2 3" xfId="4764"/>
    <cellStyle name="Millares [0] 4 4 2 3" xfId="3016"/>
    <cellStyle name="Millares [0] 4 4 2 3 2" xfId="4101"/>
    <cellStyle name="Millares [0] 4 4 2 3 3" xfId="5043"/>
    <cellStyle name="Millares [0] 4 4 2 4" xfId="3481"/>
    <cellStyle name="Millares [0] 4 4 2 5" xfId="4423"/>
    <cellStyle name="Millares [0] 4 4 2 6" xfId="5367"/>
    <cellStyle name="Millares [0] 4 4 3" xfId="2431"/>
    <cellStyle name="Millares [0] 4 4 3 2" xfId="2772"/>
    <cellStyle name="Millares [0] 4 4 3 2 2" xfId="3907"/>
    <cellStyle name="Millares [0] 4 4 3 2 3" xfId="4849"/>
    <cellStyle name="Millares [0] 4 4 3 3" xfId="3069"/>
    <cellStyle name="Millares [0] 4 4 3 3 2" xfId="4154"/>
    <cellStyle name="Millares [0] 4 4 3 3 3" xfId="5096"/>
    <cellStyle name="Millares [0] 4 4 3 4" xfId="3566"/>
    <cellStyle name="Millares [0] 4 4 3 5" xfId="4508"/>
    <cellStyle name="Millares [0] 4 4 3 6" xfId="5452"/>
    <cellStyle name="Millares [0] 4 4 4" xfId="2516"/>
    <cellStyle name="Millares [0] 4 4 4 2" xfId="2857"/>
    <cellStyle name="Millares [0] 4 4 4 2 2" xfId="3992"/>
    <cellStyle name="Millares [0] 4 4 4 2 3" xfId="4934"/>
    <cellStyle name="Millares [0] 4 4 4 3" xfId="3122"/>
    <cellStyle name="Millares [0] 4 4 4 3 2" xfId="4207"/>
    <cellStyle name="Millares [0] 4 4 4 3 3" xfId="5149"/>
    <cellStyle name="Millares [0] 4 4 4 4" xfId="3651"/>
    <cellStyle name="Millares [0] 4 4 4 5" xfId="4593"/>
    <cellStyle name="Millares [0] 4 4 4 6" xfId="5537"/>
    <cellStyle name="Millares [0] 4 4 5" xfId="2602"/>
    <cellStyle name="Millares [0] 4 4 5 2" xfId="3204"/>
    <cellStyle name="Millares [0] 4 4 5 2 2" xfId="4262"/>
    <cellStyle name="Millares [0] 4 4 5 2 3" xfId="5204"/>
    <cellStyle name="Millares [0] 4 4 5 3" xfId="3737"/>
    <cellStyle name="Millares [0] 4 4 5 4" xfId="4679"/>
    <cellStyle name="Millares [0] 4 4 6" xfId="2937"/>
    <cellStyle name="Millares [0] 4 4 6 2" xfId="4047"/>
    <cellStyle name="Millares [0] 4 4 6 3" xfId="4989"/>
    <cellStyle name="Millares [0] 4 4 7" xfId="3396"/>
    <cellStyle name="Millares [0] 4 4 8" xfId="4338"/>
    <cellStyle name="Millares [0] 4 4 9" xfId="5282"/>
    <cellStyle name="Millares [0] 4 5" xfId="2298"/>
    <cellStyle name="Millares [0] 4 5 2" xfId="2639"/>
    <cellStyle name="Millares [0] 4 5 2 2" xfId="3774"/>
    <cellStyle name="Millares [0] 4 5 2 3" xfId="4716"/>
    <cellStyle name="Millares [0] 4 5 3" xfId="2994"/>
    <cellStyle name="Millares [0] 4 5 3 2" xfId="4079"/>
    <cellStyle name="Millares [0] 4 5 3 3" xfId="5021"/>
    <cellStyle name="Millares [0] 4 5 4" xfId="3433"/>
    <cellStyle name="Millares [0] 4 5 5" xfId="4375"/>
    <cellStyle name="Millares [0] 4 5 6" xfId="5319"/>
    <cellStyle name="Millares [0] 4 6" xfId="2383"/>
    <cellStyle name="Millares [0] 4 6 2" xfId="2724"/>
    <cellStyle name="Millares [0] 4 6 2 2" xfId="3859"/>
    <cellStyle name="Millares [0] 4 6 2 3" xfId="4801"/>
    <cellStyle name="Millares [0] 4 6 3" xfId="3047"/>
    <cellStyle name="Millares [0] 4 6 3 2" xfId="4132"/>
    <cellStyle name="Millares [0] 4 6 3 3" xfId="5074"/>
    <cellStyle name="Millares [0] 4 6 4" xfId="3518"/>
    <cellStyle name="Millares [0] 4 6 5" xfId="4460"/>
    <cellStyle name="Millares [0] 4 6 6" xfId="5404"/>
    <cellStyle name="Millares [0] 4 7" xfId="2468"/>
    <cellStyle name="Millares [0] 4 7 2" xfId="2809"/>
    <cellStyle name="Millares [0] 4 7 2 2" xfId="3944"/>
    <cellStyle name="Millares [0] 4 7 2 3" xfId="4886"/>
    <cellStyle name="Millares [0] 4 7 3" xfId="3100"/>
    <cellStyle name="Millares [0] 4 7 3 2" xfId="4185"/>
    <cellStyle name="Millares [0] 4 7 3 3" xfId="5127"/>
    <cellStyle name="Millares [0] 4 7 4" xfId="3603"/>
    <cellStyle name="Millares [0] 4 7 5" xfId="4545"/>
    <cellStyle name="Millares [0] 4 7 6" xfId="5489"/>
    <cellStyle name="Millares [0] 4 8" xfId="2554"/>
    <cellStyle name="Millares [0] 4 8 2" xfId="3156"/>
    <cellStyle name="Millares [0] 4 8 2 2" xfId="4239"/>
    <cellStyle name="Millares [0] 4 8 2 3" xfId="5181"/>
    <cellStyle name="Millares [0] 4 8 3" xfId="3689"/>
    <cellStyle name="Millares [0] 4 8 4" xfId="4631"/>
    <cellStyle name="Millares [0] 4 9" xfId="2892"/>
    <cellStyle name="Millares [0] 4 9 2" xfId="4025"/>
    <cellStyle name="Millares [0] 4 9 3" xfId="4967"/>
    <cellStyle name="Millares [0] 5" xfId="2113"/>
    <cellStyle name="Millares [0] 5 10" xfId="5252"/>
    <cellStyle name="Millares [0] 5 2" xfId="2204"/>
    <cellStyle name="Millares [0] 5 2 2" xfId="2364"/>
    <cellStyle name="Millares [0] 5 2 2 2" xfId="2705"/>
    <cellStyle name="Millares [0] 5 2 2 2 2" xfId="3840"/>
    <cellStyle name="Millares [0] 5 2 2 2 3" xfId="4782"/>
    <cellStyle name="Millares [0] 5 2 2 3" xfId="3033"/>
    <cellStyle name="Millares [0] 5 2 2 3 2" xfId="4118"/>
    <cellStyle name="Millares [0] 5 2 2 3 3" xfId="5060"/>
    <cellStyle name="Millares [0] 5 2 2 4" xfId="3499"/>
    <cellStyle name="Millares [0] 5 2 2 5" xfId="4441"/>
    <cellStyle name="Millares [0] 5 2 2 6" xfId="5385"/>
    <cellStyle name="Millares [0] 5 2 3" xfId="2449"/>
    <cellStyle name="Millares [0] 5 2 3 2" xfId="2790"/>
    <cellStyle name="Millares [0] 5 2 3 2 2" xfId="3925"/>
    <cellStyle name="Millares [0] 5 2 3 2 3" xfId="4867"/>
    <cellStyle name="Millares [0] 5 2 3 3" xfId="3086"/>
    <cellStyle name="Millares [0] 5 2 3 3 2" xfId="4171"/>
    <cellStyle name="Millares [0] 5 2 3 3 3" xfId="5113"/>
    <cellStyle name="Millares [0] 5 2 3 4" xfId="3584"/>
    <cellStyle name="Millares [0] 5 2 3 5" xfId="4526"/>
    <cellStyle name="Millares [0] 5 2 3 6" xfId="5470"/>
    <cellStyle name="Millares [0] 5 2 4" xfId="2534"/>
    <cellStyle name="Millares [0] 5 2 4 2" xfId="2875"/>
    <cellStyle name="Millares [0] 5 2 4 2 2" xfId="4010"/>
    <cellStyle name="Millares [0] 5 2 4 2 3" xfId="4952"/>
    <cellStyle name="Millares [0] 5 2 4 3" xfId="3139"/>
    <cellStyle name="Millares [0] 5 2 4 3 2" xfId="4224"/>
    <cellStyle name="Millares [0] 5 2 4 3 3" xfId="5166"/>
    <cellStyle name="Millares [0] 5 2 4 4" xfId="3669"/>
    <cellStyle name="Millares [0] 5 2 4 5" xfId="4611"/>
    <cellStyle name="Millares [0] 5 2 4 6" xfId="5555"/>
    <cellStyle name="Millares [0] 5 2 5" xfId="2620"/>
    <cellStyle name="Millares [0] 5 2 5 2" xfId="3244"/>
    <cellStyle name="Millares [0] 5 2 5 2 2" xfId="4279"/>
    <cellStyle name="Millares [0] 5 2 5 2 3" xfId="5221"/>
    <cellStyle name="Millares [0] 5 2 5 3" xfId="3755"/>
    <cellStyle name="Millares [0] 5 2 5 4" xfId="4697"/>
    <cellStyle name="Millares [0] 5 2 6" xfId="2954"/>
    <cellStyle name="Millares [0] 5 2 6 2" xfId="4064"/>
    <cellStyle name="Millares [0] 5 2 6 3" xfId="5006"/>
    <cellStyle name="Millares [0] 5 2 7" xfId="3414"/>
    <cellStyle name="Millares [0] 5 2 8" xfId="4356"/>
    <cellStyle name="Millares [0] 5 2 9" xfId="5300"/>
    <cellStyle name="Millares [0] 5 3" xfId="2316"/>
    <cellStyle name="Millares [0] 5 3 2" xfId="2657"/>
    <cellStyle name="Millares [0] 5 3 2 2" xfId="3792"/>
    <cellStyle name="Millares [0] 5 3 2 3" xfId="4734"/>
    <cellStyle name="Millares [0] 5 3 3" xfId="3011"/>
    <cellStyle name="Millares [0] 5 3 3 2" xfId="4096"/>
    <cellStyle name="Millares [0] 5 3 3 3" xfId="5038"/>
    <cellStyle name="Millares [0] 5 3 4" xfId="3451"/>
    <cellStyle name="Millares [0] 5 3 5" xfId="4393"/>
    <cellStyle name="Millares [0] 5 3 6" xfId="5337"/>
    <cellStyle name="Millares [0] 5 4" xfId="2401"/>
    <cellStyle name="Millares [0] 5 4 2" xfId="2742"/>
    <cellStyle name="Millares [0] 5 4 2 2" xfId="3877"/>
    <cellStyle name="Millares [0] 5 4 2 3" xfId="4819"/>
    <cellStyle name="Millares [0] 5 4 3" xfId="3064"/>
    <cellStyle name="Millares [0] 5 4 3 2" xfId="4149"/>
    <cellStyle name="Millares [0] 5 4 3 3" xfId="5091"/>
    <cellStyle name="Millares [0] 5 4 4" xfId="3536"/>
    <cellStyle name="Millares [0] 5 4 5" xfId="4478"/>
    <cellStyle name="Millares [0] 5 4 6" xfId="5422"/>
    <cellStyle name="Millares [0] 5 5" xfId="2486"/>
    <cellStyle name="Millares [0] 5 5 2" xfId="2827"/>
    <cellStyle name="Millares [0] 5 5 2 2" xfId="3962"/>
    <cellStyle name="Millares [0] 5 5 2 3" xfId="4904"/>
    <cellStyle name="Millares [0] 5 5 3" xfId="3117"/>
    <cellStyle name="Millares [0] 5 5 3 2" xfId="4202"/>
    <cellStyle name="Millares [0] 5 5 3 3" xfId="5144"/>
    <cellStyle name="Millares [0] 5 5 4" xfId="3621"/>
    <cellStyle name="Millares [0] 5 5 5" xfId="4563"/>
    <cellStyle name="Millares [0] 5 5 6" xfId="5507"/>
    <cellStyle name="Millares [0] 5 6" xfId="2572"/>
    <cellStyle name="Millares [0] 5 6 2" xfId="3196"/>
    <cellStyle name="Millares [0] 5 6 2 2" xfId="4256"/>
    <cellStyle name="Millares [0] 5 6 2 3" xfId="5198"/>
    <cellStyle name="Millares [0] 5 6 3" xfId="3707"/>
    <cellStyle name="Millares [0] 5 6 4" xfId="4649"/>
    <cellStyle name="Millares [0] 5 7" xfId="2932"/>
    <cellStyle name="Millares [0] 5 7 2" xfId="4042"/>
    <cellStyle name="Millares [0] 5 7 3" xfId="4984"/>
    <cellStyle name="Millares [0] 5 8" xfId="3366"/>
    <cellStyle name="Millares [0] 5 9" xfId="4308"/>
    <cellStyle name="Millares [0] 6" xfId="2263"/>
    <cellStyle name="Millares [0] 6 2" xfId="2373"/>
    <cellStyle name="Millares [0] 6 2 2" xfId="2714"/>
    <cellStyle name="Millares [0] 6 2 2 2" xfId="3849"/>
    <cellStyle name="Millares [0] 6 2 2 3" xfId="4791"/>
    <cellStyle name="Millares [0] 6 2 3" xfId="3042"/>
    <cellStyle name="Millares [0] 6 2 3 2" xfId="4127"/>
    <cellStyle name="Millares [0] 6 2 3 3" xfId="5069"/>
    <cellStyle name="Millares [0] 6 2 4" xfId="3508"/>
    <cellStyle name="Millares [0] 6 2 5" xfId="4450"/>
    <cellStyle name="Millares [0] 6 2 6" xfId="5394"/>
    <cellStyle name="Millares [0] 6 3" xfId="2458"/>
    <cellStyle name="Millares [0] 6 3 2" xfId="2799"/>
    <cellStyle name="Millares [0] 6 3 2 2" xfId="3934"/>
    <cellStyle name="Millares [0] 6 3 2 3" xfId="4876"/>
    <cellStyle name="Millares [0] 6 3 3" xfId="3095"/>
    <cellStyle name="Millares [0] 6 3 3 2" xfId="4180"/>
    <cellStyle name="Millares [0] 6 3 3 3" xfId="5122"/>
    <cellStyle name="Millares [0] 6 3 4" xfId="3593"/>
    <cellStyle name="Millares [0] 6 3 5" xfId="4535"/>
    <cellStyle name="Millares [0] 6 3 6" xfId="5479"/>
    <cellStyle name="Millares [0] 6 4" xfId="2543"/>
    <cellStyle name="Millares [0] 6 4 2" xfId="2884"/>
    <cellStyle name="Millares [0] 6 4 2 2" xfId="4019"/>
    <cellStyle name="Millares [0] 6 4 2 3" xfId="4961"/>
    <cellStyle name="Millares [0] 6 4 3" xfId="3148"/>
    <cellStyle name="Millares [0] 6 4 3 2" xfId="4233"/>
    <cellStyle name="Millares [0] 6 4 3 3" xfId="5175"/>
    <cellStyle name="Millares [0] 6 4 4" xfId="3678"/>
    <cellStyle name="Millares [0] 6 4 5" xfId="4620"/>
    <cellStyle name="Millares [0] 6 4 6" xfId="5564"/>
    <cellStyle name="Millares [0] 6 5" xfId="2629"/>
    <cellStyle name="Millares [0] 6 5 2" xfId="3246"/>
    <cellStyle name="Millares [0] 6 5 2 2" xfId="4280"/>
    <cellStyle name="Millares [0] 6 5 2 3" xfId="5222"/>
    <cellStyle name="Millares [0] 6 5 3" xfId="3764"/>
    <cellStyle name="Millares [0] 6 5 4" xfId="4706"/>
    <cellStyle name="Millares [0] 6 6" xfId="2988"/>
    <cellStyle name="Millares [0] 6 6 2" xfId="4073"/>
    <cellStyle name="Millares [0] 6 6 3" xfId="5015"/>
    <cellStyle name="Millares [0] 6 7" xfId="3423"/>
    <cellStyle name="Millares [0] 6 8" xfId="4365"/>
    <cellStyle name="Millares [0] 6 9" xfId="5309"/>
    <cellStyle name="Millares [0] 7" xfId="2544"/>
    <cellStyle name="Millares [0] 7 2" xfId="2885"/>
    <cellStyle name="Millares [0] 7 2 2" xfId="4020"/>
    <cellStyle name="Millares [0] 7 2 3" xfId="4962"/>
    <cellStyle name="Millares [0] 7 3" xfId="3149"/>
    <cellStyle name="Millares [0] 7 3 2" xfId="4234"/>
    <cellStyle name="Millares [0] 7 3 3" xfId="5176"/>
    <cellStyle name="Millares [0] 7 4" xfId="3679"/>
    <cellStyle name="Millares [0] 7 5" xfId="4621"/>
    <cellStyle name="Millares [0] 7 6" xfId="5565"/>
    <cellStyle name="Millares [0] 8" xfId="5224"/>
    <cellStyle name="Millares 10" xfId="3197"/>
    <cellStyle name="Millares 10 2" xfId="4257"/>
    <cellStyle name="Millares 10 3" xfId="5199"/>
    <cellStyle name="Millares 11" xfId="2989"/>
    <cellStyle name="Millares 11 2" xfId="4074"/>
    <cellStyle name="Millares 11 3" xfId="5016"/>
    <cellStyle name="Millares 12" xfId="5223"/>
    <cellStyle name="Millares 13" xfId="5566"/>
    <cellStyle name="Millares 14" xfId="5567"/>
    <cellStyle name="Millares 2" xfId="2228"/>
    <cellStyle name="Millares 2 2" xfId="2365"/>
    <cellStyle name="Millares 2 2 2" xfId="2706"/>
    <cellStyle name="Millares 2 2 2 2" xfId="3841"/>
    <cellStyle name="Millares 2 2 2 3" xfId="4783"/>
    <cellStyle name="Millares 2 2 3" xfId="3034"/>
    <cellStyle name="Millares 2 2 3 2" xfId="4119"/>
    <cellStyle name="Millares 2 2 3 3" xfId="5061"/>
    <cellStyle name="Millares 2 2 4" xfId="3500"/>
    <cellStyle name="Millares 2 2 5" xfId="4442"/>
    <cellStyle name="Millares 2 2 6" xfId="5386"/>
    <cellStyle name="Millares 2 3" xfId="2450"/>
    <cellStyle name="Millares 2 3 2" xfId="2791"/>
    <cellStyle name="Millares 2 3 2 2" xfId="3926"/>
    <cellStyle name="Millares 2 3 2 3" xfId="4868"/>
    <cellStyle name="Millares 2 3 3" xfId="3087"/>
    <cellStyle name="Millares 2 3 3 2" xfId="4172"/>
    <cellStyle name="Millares 2 3 3 3" xfId="5114"/>
    <cellStyle name="Millares 2 3 4" xfId="3585"/>
    <cellStyle name="Millares 2 3 5" xfId="4527"/>
    <cellStyle name="Millares 2 3 6" xfId="5471"/>
    <cellStyle name="Millares 2 4" xfId="2535"/>
    <cellStyle name="Millares 2 4 2" xfId="2876"/>
    <cellStyle name="Millares 2 4 2 2" xfId="4011"/>
    <cellStyle name="Millares 2 4 2 3" xfId="4953"/>
    <cellStyle name="Millares 2 4 3" xfId="3140"/>
    <cellStyle name="Millares 2 4 3 2" xfId="4225"/>
    <cellStyle name="Millares 2 4 3 3" xfId="5167"/>
    <cellStyle name="Millares 2 4 4" xfId="3670"/>
    <cellStyle name="Millares 2 4 5" xfId="4612"/>
    <cellStyle name="Millares 2 4 6" xfId="5556"/>
    <cellStyle name="Millares 2 5" xfId="2621"/>
    <cellStyle name="Millares 2 5 2" xfId="3756"/>
    <cellStyle name="Millares 2 5 3" xfId="4698"/>
    <cellStyle name="Millares 2 6" xfId="2955"/>
    <cellStyle name="Millares 2 6 2" xfId="4065"/>
    <cellStyle name="Millares 2 6 3" xfId="5007"/>
    <cellStyle name="Millares 2 7" xfId="3415"/>
    <cellStyle name="Millares 2 8" xfId="4357"/>
    <cellStyle name="Millares 2 9" xfId="5301"/>
    <cellStyle name="Millares 3" xfId="2229"/>
    <cellStyle name="Millares 3 2" xfId="2366"/>
    <cellStyle name="Millares 3 2 2" xfId="2707"/>
    <cellStyle name="Millares 3 2 2 2" xfId="3842"/>
    <cellStyle name="Millares 3 2 2 3" xfId="4784"/>
    <cellStyle name="Millares 3 2 3" xfId="3035"/>
    <cellStyle name="Millares 3 2 3 2" xfId="4120"/>
    <cellStyle name="Millares 3 2 3 3" xfId="5062"/>
    <cellStyle name="Millares 3 2 4" xfId="3501"/>
    <cellStyle name="Millares 3 2 5" xfId="4443"/>
    <cellStyle name="Millares 3 2 6" xfId="5387"/>
    <cellStyle name="Millares 3 3" xfId="2451"/>
    <cellStyle name="Millares 3 3 2" xfId="2792"/>
    <cellStyle name="Millares 3 3 2 2" xfId="3927"/>
    <cellStyle name="Millares 3 3 2 3" xfId="4869"/>
    <cellStyle name="Millares 3 3 3" xfId="3088"/>
    <cellStyle name="Millares 3 3 3 2" xfId="4173"/>
    <cellStyle name="Millares 3 3 3 3" xfId="5115"/>
    <cellStyle name="Millares 3 3 4" xfId="3586"/>
    <cellStyle name="Millares 3 3 5" xfId="4528"/>
    <cellStyle name="Millares 3 3 6" xfId="5472"/>
    <cellStyle name="Millares 3 4" xfId="2536"/>
    <cellStyle name="Millares 3 4 2" xfId="2877"/>
    <cellStyle name="Millares 3 4 2 2" xfId="4012"/>
    <cellStyle name="Millares 3 4 2 3" xfId="4954"/>
    <cellStyle name="Millares 3 4 3" xfId="3141"/>
    <cellStyle name="Millares 3 4 3 2" xfId="4226"/>
    <cellStyle name="Millares 3 4 3 3" xfId="5168"/>
    <cellStyle name="Millares 3 4 4" xfId="3671"/>
    <cellStyle name="Millares 3 4 5" xfId="4613"/>
    <cellStyle name="Millares 3 4 6" xfId="5557"/>
    <cellStyle name="Millares 3 5" xfId="2622"/>
    <cellStyle name="Millares 3 5 2" xfId="3757"/>
    <cellStyle name="Millares 3 5 3" xfId="4699"/>
    <cellStyle name="Millares 3 6" xfId="2956"/>
    <cellStyle name="Millares 3 6 2" xfId="4066"/>
    <cellStyle name="Millares 3 6 3" xfId="5008"/>
    <cellStyle name="Millares 3 7" xfId="3416"/>
    <cellStyle name="Millares 3 8" xfId="4358"/>
    <cellStyle name="Millares 3 9" xfId="5302"/>
    <cellStyle name="Millares 4" xfId="2230"/>
    <cellStyle name="Millares 4 2" xfId="2367"/>
    <cellStyle name="Millares 4 2 2" xfId="2708"/>
    <cellStyle name="Millares 4 2 2 2" xfId="3843"/>
    <cellStyle name="Millares 4 2 2 3" xfId="4785"/>
    <cellStyle name="Millares 4 2 3" xfId="3036"/>
    <cellStyle name="Millares 4 2 3 2" xfId="4121"/>
    <cellStyle name="Millares 4 2 3 3" xfId="5063"/>
    <cellStyle name="Millares 4 2 4" xfId="3502"/>
    <cellStyle name="Millares 4 2 5" xfId="4444"/>
    <cellStyle name="Millares 4 2 6" xfId="5388"/>
    <cellStyle name="Millares 4 3" xfId="2452"/>
    <cellStyle name="Millares 4 3 2" xfId="2793"/>
    <cellStyle name="Millares 4 3 2 2" xfId="3928"/>
    <cellStyle name="Millares 4 3 2 3" xfId="4870"/>
    <cellStyle name="Millares 4 3 3" xfId="3089"/>
    <cellStyle name="Millares 4 3 3 2" xfId="4174"/>
    <cellStyle name="Millares 4 3 3 3" xfId="5116"/>
    <cellStyle name="Millares 4 3 4" xfId="3587"/>
    <cellStyle name="Millares 4 3 5" xfId="4529"/>
    <cellStyle name="Millares 4 3 6" xfId="5473"/>
    <cellStyle name="Millares 4 4" xfId="2537"/>
    <cellStyle name="Millares 4 4 2" xfId="2878"/>
    <cellStyle name="Millares 4 4 2 2" xfId="4013"/>
    <cellStyle name="Millares 4 4 2 3" xfId="4955"/>
    <cellStyle name="Millares 4 4 3" xfId="3142"/>
    <cellStyle name="Millares 4 4 3 2" xfId="4227"/>
    <cellStyle name="Millares 4 4 3 3" xfId="5169"/>
    <cellStyle name="Millares 4 4 4" xfId="3672"/>
    <cellStyle name="Millares 4 4 5" xfId="4614"/>
    <cellStyle name="Millares 4 4 6" xfId="5558"/>
    <cellStyle name="Millares 4 5" xfId="2623"/>
    <cellStyle name="Millares 4 5 2" xfId="3758"/>
    <cellStyle name="Millares 4 5 3" xfId="4700"/>
    <cellStyle name="Millares 4 6" xfId="2957"/>
    <cellStyle name="Millares 4 6 2" xfId="4067"/>
    <cellStyle name="Millares 4 6 3" xfId="5009"/>
    <cellStyle name="Millares 4 7" xfId="3417"/>
    <cellStyle name="Millares 4 8" xfId="4359"/>
    <cellStyle name="Millares 4 9" xfId="5303"/>
    <cellStyle name="Millares 5" xfId="2231"/>
    <cellStyle name="Millares 5 2" xfId="2368"/>
    <cellStyle name="Millares 5 2 2" xfId="2709"/>
    <cellStyle name="Millares 5 2 2 2" xfId="3844"/>
    <cellStyle name="Millares 5 2 2 3" xfId="4786"/>
    <cellStyle name="Millares 5 2 3" xfId="3037"/>
    <cellStyle name="Millares 5 2 3 2" xfId="4122"/>
    <cellStyle name="Millares 5 2 3 3" xfId="5064"/>
    <cellStyle name="Millares 5 2 4" xfId="3503"/>
    <cellStyle name="Millares 5 2 5" xfId="4445"/>
    <cellStyle name="Millares 5 2 6" xfId="5389"/>
    <cellStyle name="Millares 5 3" xfId="2453"/>
    <cellStyle name="Millares 5 3 2" xfId="2794"/>
    <cellStyle name="Millares 5 3 2 2" xfId="3929"/>
    <cellStyle name="Millares 5 3 2 3" xfId="4871"/>
    <cellStyle name="Millares 5 3 3" xfId="3090"/>
    <cellStyle name="Millares 5 3 3 2" xfId="4175"/>
    <cellStyle name="Millares 5 3 3 3" xfId="5117"/>
    <cellStyle name="Millares 5 3 4" xfId="3588"/>
    <cellStyle name="Millares 5 3 5" xfId="4530"/>
    <cellStyle name="Millares 5 3 6" xfId="5474"/>
    <cellStyle name="Millares 5 4" xfId="2538"/>
    <cellStyle name="Millares 5 4 2" xfId="2879"/>
    <cellStyle name="Millares 5 4 2 2" xfId="4014"/>
    <cellStyle name="Millares 5 4 2 3" xfId="4956"/>
    <cellStyle name="Millares 5 4 3" xfId="3143"/>
    <cellStyle name="Millares 5 4 3 2" xfId="4228"/>
    <cellStyle name="Millares 5 4 3 3" xfId="5170"/>
    <cellStyle name="Millares 5 4 4" xfId="3673"/>
    <cellStyle name="Millares 5 4 5" xfId="4615"/>
    <cellStyle name="Millares 5 4 6" xfId="5559"/>
    <cellStyle name="Millares 5 5" xfId="2624"/>
    <cellStyle name="Millares 5 5 2" xfId="3759"/>
    <cellStyle name="Millares 5 5 3" xfId="4701"/>
    <cellStyle name="Millares 5 6" xfId="2958"/>
    <cellStyle name="Millares 5 6 2" xfId="4068"/>
    <cellStyle name="Millares 5 6 3" xfId="5010"/>
    <cellStyle name="Millares 5 7" xfId="3418"/>
    <cellStyle name="Millares 5 8" xfId="4360"/>
    <cellStyle name="Millares 5 9" xfId="5304"/>
    <cellStyle name="Millares 6" xfId="2232"/>
    <cellStyle name="Millares 6 2" xfId="2369"/>
    <cellStyle name="Millares 6 2 2" xfId="2710"/>
    <cellStyle name="Millares 6 2 2 2" xfId="3845"/>
    <cellStyle name="Millares 6 2 2 3" xfId="4787"/>
    <cellStyle name="Millares 6 2 3" xfId="3038"/>
    <cellStyle name="Millares 6 2 3 2" xfId="4123"/>
    <cellStyle name="Millares 6 2 3 3" xfId="5065"/>
    <cellStyle name="Millares 6 2 4" xfId="3504"/>
    <cellStyle name="Millares 6 2 5" xfId="4446"/>
    <cellStyle name="Millares 6 2 6" xfId="5390"/>
    <cellStyle name="Millares 6 3" xfId="2454"/>
    <cellStyle name="Millares 6 3 2" xfId="2795"/>
    <cellStyle name="Millares 6 3 2 2" xfId="3930"/>
    <cellStyle name="Millares 6 3 2 3" xfId="4872"/>
    <cellStyle name="Millares 6 3 3" xfId="3091"/>
    <cellStyle name="Millares 6 3 3 2" xfId="4176"/>
    <cellStyle name="Millares 6 3 3 3" xfId="5118"/>
    <cellStyle name="Millares 6 3 4" xfId="3589"/>
    <cellStyle name="Millares 6 3 5" xfId="4531"/>
    <cellStyle name="Millares 6 3 6" xfId="5475"/>
    <cellStyle name="Millares 6 4" xfId="2539"/>
    <cellStyle name="Millares 6 4 2" xfId="2880"/>
    <cellStyle name="Millares 6 4 2 2" xfId="4015"/>
    <cellStyle name="Millares 6 4 2 3" xfId="4957"/>
    <cellStyle name="Millares 6 4 3" xfId="3144"/>
    <cellStyle name="Millares 6 4 3 2" xfId="4229"/>
    <cellStyle name="Millares 6 4 3 3" xfId="5171"/>
    <cellStyle name="Millares 6 4 4" xfId="3674"/>
    <cellStyle name="Millares 6 4 5" xfId="4616"/>
    <cellStyle name="Millares 6 4 6" xfId="5560"/>
    <cellStyle name="Millares 6 5" xfId="2625"/>
    <cellStyle name="Millares 6 5 2" xfId="3760"/>
    <cellStyle name="Millares 6 5 3" xfId="4702"/>
    <cellStyle name="Millares 6 6" xfId="2959"/>
    <cellStyle name="Millares 6 6 2" xfId="4069"/>
    <cellStyle name="Millares 6 6 3" xfId="5011"/>
    <cellStyle name="Millares 6 7" xfId="3419"/>
    <cellStyle name="Millares 6 8" xfId="4361"/>
    <cellStyle name="Millares 6 9" xfId="5305"/>
    <cellStyle name="Millares 7" xfId="2233"/>
    <cellStyle name="Millares 7 2" xfId="2370"/>
    <cellStyle name="Millares 7 2 2" xfId="2711"/>
    <cellStyle name="Millares 7 2 2 2" xfId="3846"/>
    <cellStyle name="Millares 7 2 2 3" xfId="4788"/>
    <cellStyle name="Millares 7 2 3" xfId="3039"/>
    <cellStyle name="Millares 7 2 3 2" xfId="4124"/>
    <cellStyle name="Millares 7 2 3 3" xfId="5066"/>
    <cellStyle name="Millares 7 2 4" xfId="3505"/>
    <cellStyle name="Millares 7 2 5" xfId="4447"/>
    <cellStyle name="Millares 7 2 6" xfId="5391"/>
    <cellStyle name="Millares 7 3" xfId="2455"/>
    <cellStyle name="Millares 7 3 2" xfId="2796"/>
    <cellStyle name="Millares 7 3 2 2" xfId="3931"/>
    <cellStyle name="Millares 7 3 2 3" xfId="4873"/>
    <cellStyle name="Millares 7 3 3" xfId="3092"/>
    <cellStyle name="Millares 7 3 3 2" xfId="4177"/>
    <cellStyle name="Millares 7 3 3 3" xfId="5119"/>
    <cellStyle name="Millares 7 3 4" xfId="3590"/>
    <cellStyle name="Millares 7 3 5" xfId="4532"/>
    <cellStyle name="Millares 7 3 6" xfId="5476"/>
    <cellStyle name="Millares 7 4" xfId="2540"/>
    <cellStyle name="Millares 7 4 2" xfId="2881"/>
    <cellStyle name="Millares 7 4 2 2" xfId="4016"/>
    <cellStyle name="Millares 7 4 2 3" xfId="4958"/>
    <cellStyle name="Millares 7 4 3" xfId="3145"/>
    <cellStyle name="Millares 7 4 3 2" xfId="4230"/>
    <cellStyle name="Millares 7 4 3 3" xfId="5172"/>
    <cellStyle name="Millares 7 4 4" xfId="3675"/>
    <cellStyle name="Millares 7 4 5" xfId="4617"/>
    <cellStyle name="Millares 7 4 6" xfId="5561"/>
    <cellStyle name="Millares 7 5" xfId="2626"/>
    <cellStyle name="Millares 7 5 2" xfId="3761"/>
    <cellStyle name="Millares 7 5 3" xfId="4703"/>
    <cellStyle name="Millares 7 6" xfId="2960"/>
    <cellStyle name="Millares 7 6 2" xfId="4070"/>
    <cellStyle name="Millares 7 6 3" xfId="5012"/>
    <cellStyle name="Millares 7 7" xfId="3420"/>
    <cellStyle name="Millares 7 8" xfId="4362"/>
    <cellStyle name="Millares 7 9" xfId="5306"/>
    <cellStyle name="Millares 8" xfId="2234"/>
    <cellStyle name="Millares 8 2" xfId="2371"/>
    <cellStyle name="Millares 8 2 2" xfId="2712"/>
    <cellStyle name="Millares 8 2 2 2" xfId="3847"/>
    <cellStyle name="Millares 8 2 2 3" xfId="4789"/>
    <cellStyle name="Millares 8 2 3" xfId="3040"/>
    <cellStyle name="Millares 8 2 3 2" xfId="4125"/>
    <cellStyle name="Millares 8 2 3 3" xfId="5067"/>
    <cellStyle name="Millares 8 2 4" xfId="3506"/>
    <cellStyle name="Millares 8 2 5" xfId="4448"/>
    <cellStyle name="Millares 8 2 6" xfId="5392"/>
    <cellStyle name="Millares 8 3" xfId="2456"/>
    <cellStyle name="Millares 8 3 2" xfId="2797"/>
    <cellStyle name="Millares 8 3 2 2" xfId="3932"/>
    <cellStyle name="Millares 8 3 2 3" xfId="4874"/>
    <cellStyle name="Millares 8 3 3" xfId="3093"/>
    <cellStyle name="Millares 8 3 3 2" xfId="4178"/>
    <cellStyle name="Millares 8 3 3 3" xfId="5120"/>
    <cellStyle name="Millares 8 3 4" xfId="3591"/>
    <cellStyle name="Millares 8 3 5" xfId="4533"/>
    <cellStyle name="Millares 8 3 6" xfId="5477"/>
    <cellStyle name="Millares 8 4" xfId="2541"/>
    <cellStyle name="Millares 8 4 2" xfId="2882"/>
    <cellStyle name="Millares 8 4 2 2" xfId="4017"/>
    <cellStyle name="Millares 8 4 2 3" xfId="4959"/>
    <cellStyle name="Millares 8 4 3" xfId="3146"/>
    <cellStyle name="Millares 8 4 3 2" xfId="4231"/>
    <cellStyle name="Millares 8 4 3 3" xfId="5173"/>
    <cellStyle name="Millares 8 4 4" xfId="3676"/>
    <cellStyle name="Millares 8 4 5" xfId="4618"/>
    <cellStyle name="Millares 8 4 6" xfId="5562"/>
    <cellStyle name="Millares 8 5" xfId="2627"/>
    <cellStyle name="Millares 8 5 2" xfId="3762"/>
    <cellStyle name="Millares 8 5 3" xfId="4704"/>
    <cellStyle name="Millares 8 6" xfId="2961"/>
    <cellStyle name="Millares 8 6 2" xfId="4071"/>
    <cellStyle name="Millares 8 6 3" xfId="5013"/>
    <cellStyle name="Millares 8 7" xfId="3421"/>
    <cellStyle name="Millares 8 8" xfId="4363"/>
    <cellStyle name="Millares 8 9" xfId="5307"/>
    <cellStyle name="Millares 9" xfId="2235"/>
    <cellStyle name="Millares 9 2" xfId="2372"/>
    <cellStyle name="Millares 9 2 2" xfId="2713"/>
    <cellStyle name="Millares 9 2 2 2" xfId="3848"/>
    <cellStyle name="Millares 9 2 2 3" xfId="4790"/>
    <cellStyle name="Millares 9 2 3" xfId="3041"/>
    <cellStyle name="Millares 9 2 3 2" xfId="4126"/>
    <cellStyle name="Millares 9 2 3 3" xfId="5068"/>
    <cellStyle name="Millares 9 2 4" xfId="3507"/>
    <cellStyle name="Millares 9 2 5" xfId="4449"/>
    <cellStyle name="Millares 9 2 6" xfId="5393"/>
    <cellStyle name="Millares 9 3" xfId="2457"/>
    <cellStyle name="Millares 9 3 2" xfId="2798"/>
    <cellStyle name="Millares 9 3 2 2" xfId="3933"/>
    <cellStyle name="Millares 9 3 2 3" xfId="4875"/>
    <cellStyle name="Millares 9 3 3" xfId="3094"/>
    <cellStyle name="Millares 9 3 3 2" xfId="4179"/>
    <cellStyle name="Millares 9 3 3 3" xfId="5121"/>
    <cellStyle name="Millares 9 3 4" xfId="3592"/>
    <cellStyle name="Millares 9 3 5" xfId="4534"/>
    <cellStyle name="Millares 9 3 6" xfId="5478"/>
    <cellStyle name="Millares 9 4" xfId="2542"/>
    <cellStyle name="Millares 9 4 2" xfId="2883"/>
    <cellStyle name="Millares 9 4 2 2" xfId="4018"/>
    <cellStyle name="Millares 9 4 2 3" xfId="4960"/>
    <cellStyle name="Millares 9 4 3" xfId="3147"/>
    <cellStyle name="Millares 9 4 3 2" xfId="4232"/>
    <cellStyle name="Millares 9 4 3 3" xfId="5174"/>
    <cellStyle name="Millares 9 4 4" xfId="3677"/>
    <cellStyle name="Millares 9 4 5" xfId="4619"/>
    <cellStyle name="Millares 9 4 6" xfId="5563"/>
    <cellStyle name="Millares 9 5" xfId="2628"/>
    <cellStyle name="Millares 9 5 2" xfId="3763"/>
    <cellStyle name="Millares 9 5 3" xfId="4705"/>
    <cellStyle name="Millares 9 6" xfId="2962"/>
    <cellStyle name="Millares 9 6 2" xfId="4072"/>
    <cellStyle name="Millares 9 6 3" xfId="5014"/>
    <cellStyle name="Millares 9 7" xfId="3422"/>
    <cellStyle name="Millares 9 8" xfId="4364"/>
    <cellStyle name="Millares 9 9" xfId="5308"/>
    <cellStyle name="Moneda" xfId="2033"/>
    <cellStyle name="Moneda [0] 2" xfId="63"/>
    <cellStyle name="Moneda [0] 2 10" xfId="5225"/>
    <cellStyle name="Moneda [0] 2 2" xfId="559"/>
    <cellStyle name="Moneda [0] 2 2 2" xfId="2164"/>
    <cellStyle name="Moneda [0] 2 2 2 2" xfId="2325"/>
    <cellStyle name="Moneda [0] 2 2 2 2 2" xfId="2666"/>
    <cellStyle name="Moneda [0] 2 2 2 2 2 2" xfId="3801"/>
    <cellStyle name="Moneda [0] 2 2 2 2 2 3" xfId="4743"/>
    <cellStyle name="Moneda [0] 2 2 2 2 3" xfId="3460"/>
    <cellStyle name="Moneda [0] 2 2 2 2 4" xfId="4402"/>
    <cellStyle name="Moneda [0] 2 2 2 2 5" xfId="5346"/>
    <cellStyle name="Moneda [0] 2 2 2 3" xfId="2410"/>
    <cellStyle name="Moneda [0] 2 2 2 3 2" xfId="2751"/>
    <cellStyle name="Moneda [0] 2 2 2 3 2 2" xfId="3886"/>
    <cellStyle name="Moneda [0] 2 2 2 3 2 3" xfId="4828"/>
    <cellStyle name="Moneda [0] 2 2 2 3 3" xfId="3545"/>
    <cellStyle name="Moneda [0] 2 2 2 3 4" xfId="4487"/>
    <cellStyle name="Moneda [0] 2 2 2 3 5" xfId="5431"/>
    <cellStyle name="Moneda [0] 2 2 2 4" xfId="2495"/>
    <cellStyle name="Moneda [0] 2 2 2 4 2" xfId="2836"/>
    <cellStyle name="Moneda [0] 2 2 2 4 2 2" xfId="3971"/>
    <cellStyle name="Moneda [0] 2 2 2 4 2 3" xfId="4913"/>
    <cellStyle name="Moneda [0] 2 2 2 4 3" xfId="3630"/>
    <cellStyle name="Moneda [0] 2 2 2 4 4" xfId="4572"/>
    <cellStyle name="Moneda [0] 2 2 2 4 5" xfId="5516"/>
    <cellStyle name="Moneda [0] 2 2 2 5" xfId="2581"/>
    <cellStyle name="Moneda [0] 2 2 2 5 2" xfId="3716"/>
    <cellStyle name="Moneda [0] 2 2 2 5 3" xfId="4658"/>
    <cellStyle name="Moneda [0] 2 2 2 6" xfId="3375"/>
    <cellStyle name="Moneda [0] 2 2 2 7" xfId="4317"/>
    <cellStyle name="Moneda [0] 2 2 2 8" xfId="5261"/>
    <cellStyle name="Moneda [0] 2 2 3" xfId="2296"/>
    <cellStyle name="Moneda [0] 2 2 3 2" xfId="2637"/>
    <cellStyle name="Moneda [0] 2 2 3 2 2" xfId="3772"/>
    <cellStyle name="Moneda [0] 2 2 3 2 3" xfId="4714"/>
    <cellStyle name="Moneda [0] 2 2 3 3" xfId="3431"/>
    <cellStyle name="Moneda [0] 2 2 3 4" xfId="4373"/>
    <cellStyle name="Moneda [0] 2 2 3 5" xfId="5317"/>
    <cellStyle name="Moneda [0] 2 2 4" xfId="2381"/>
    <cellStyle name="Moneda [0] 2 2 4 2" xfId="2722"/>
    <cellStyle name="Moneda [0] 2 2 4 2 2" xfId="3857"/>
    <cellStyle name="Moneda [0] 2 2 4 2 3" xfId="4799"/>
    <cellStyle name="Moneda [0] 2 2 4 3" xfId="3516"/>
    <cellStyle name="Moneda [0] 2 2 4 4" xfId="4458"/>
    <cellStyle name="Moneda [0] 2 2 4 5" xfId="5402"/>
    <cellStyle name="Moneda [0] 2 2 5" xfId="2466"/>
    <cellStyle name="Moneda [0] 2 2 5 2" xfId="2807"/>
    <cellStyle name="Moneda [0] 2 2 5 2 2" xfId="3942"/>
    <cellStyle name="Moneda [0] 2 2 5 2 3" xfId="4884"/>
    <cellStyle name="Moneda [0] 2 2 5 3" xfId="3601"/>
    <cellStyle name="Moneda [0] 2 2 5 4" xfId="4543"/>
    <cellStyle name="Moneda [0] 2 2 5 5" xfId="5487"/>
    <cellStyle name="Moneda [0] 2 2 6" xfId="2552"/>
    <cellStyle name="Moneda [0] 2 2 6 2" xfId="3687"/>
    <cellStyle name="Moneda [0] 2 2 6 3" xfId="4629"/>
    <cellStyle name="Moneda [0] 2 2 7" xfId="3346"/>
    <cellStyle name="Moneda [0] 2 2 8" xfId="4288"/>
    <cellStyle name="Moneda [0] 2 2 9" xfId="5232"/>
    <cellStyle name="Moneda [0] 2 3" xfId="2156"/>
    <cellStyle name="Moneda [0] 2 3 2" xfId="2317"/>
    <cellStyle name="Moneda [0] 2 3 2 2" xfId="2658"/>
    <cellStyle name="Moneda [0] 2 3 2 2 2" xfId="3793"/>
    <cellStyle name="Moneda [0] 2 3 2 2 3" xfId="4735"/>
    <cellStyle name="Moneda [0] 2 3 2 3" xfId="3452"/>
    <cellStyle name="Moneda [0] 2 3 2 4" xfId="4394"/>
    <cellStyle name="Moneda [0] 2 3 2 5" xfId="5338"/>
    <cellStyle name="Moneda [0] 2 3 3" xfId="2402"/>
    <cellStyle name="Moneda [0] 2 3 3 2" xfId="2743"/>
    <cellStyle name="Moneda [0] 2 3 3 2 2" xfId="3878"/>
    <cellStyle name="Moneda [0] 2 3 3 2 3" xfId="4820"/>
    <cellStyle name="Moneda [0] 2 3 3 3" xfId="3537"/>
    <cellStyle name="Moneda [0] 2 3 3 4" xfId="4479"/>
    <cellStyle name="Moneda [0] 2 3 3 5" xfId="5423"/>
    <cellStyle name="Moneda [0] 2 3 4" xfId="2487"/>
    <cellStyle name="Moneda [0] 2 3 4 2" xfId="2828"/>
    <cellStyle name="Moneda [0] 2 3 4 2 2" xfId="3963"/>
    <cellStyle name="Moneda [0] 2 3 4 2 3" xfId="4905"/>
    <cellStyle name="Moneda [0] 2 3 4 3" xfId="3622"/>
    <cellStyle name="Moneda [0] 2 3 4 4" xfId="4564"/>
    <cellStyle name="Moneda [0] 2 3 4 5" xfId="5508"/>
    <cellStyle name="Moneda [0] 2 3 5" xfId="2573"/>
    <cellStyle name="Moneda [0] 2 3 5 2" xfId="3708"/>
    <cellStyle name="Moneda [0] 2 3 5 3" xfId="4650"/>
    <cellStyle name="Moneda [0] 2 3 6" xfId="3367"/>
    <cellStyle name="Moneda [0] 2 3 7" xfId="4309"/>
    <cellStyle name="Moneda [0] 2 3 8" xfId="5253"/>
    <cellStyle name="Moneda [0] 2 4" xfId="2289"/>
    <cellStyle name="Moneda [0] 2 4 2" xfId="2630"/>
    <cellStyle name="Moneda [0] 2 4 2 2" xfId="3765"/>
    <cellStyle name="Moneda [0] 2 4 2 3" xfId="4707"/>
    <cellStyle name="Moneda [0] 2 4 3" xfId="3424"/>
    <cellStyle name="Moneda [0] 2 4 4" xfId="4366"/>
    <cellStyle name="Moneda [0] 2 4 5" xfId="5310"/>
    <cellStyle name="Moneda [0] 2 5" xfId="2374"/>
    <cellStyle name="Moneda [0] 2 5 2" xfId="2715"/>
    <cellStyle name="Moneda [0] 2 5 2 2" xfId="3850"/>
    <cellStyle name="Moneda [0] 2 5 2 3" xfId="4792"/>
    <cellStyle name="Moneda [0] 2 5 3" xfId="3509"/>
    <cellStyle name="Moneda [0] 2 5 4" xfId="4451"/>
    <cellStyle name="Moneda [0] 2 5 5" xfId="5395"/>
    <cellStyle name="Moneda [0] 2 6" xfId="2459"/>
    <cellStyle name="Moneda [0] 2 6 2" xfId="2800"/>
    <cellStyle name="Moneda [0] 2 6 2 2" xfId="3935"/>
    <cellStyle name="Moneda [0] 2 6 2 3" xfId="4877"/>
    <cellStyle name="Moneda [0] 2 6 3" xfId="3594"/>
    <cellStyle name="Moneda [0] 2 6 4" xfId="4536"/>
    <cellStyle name="Moneda [0] 2 6 5" xfId="5480"/>
    <cellStyle name="Moneda [0] 2 7" xfId="2545"/>
    <cellStyle name="Moneda [0] 2 7 2" xfId="3680"/>
    <cellStyle name="Moneda [0] 2 7 3" xfId="4622"/>
    <cellStyle name="Moneda [0] 2 8" xfId="3339"/>
    <cellStyle name="Moneda [0] 2 9" xfId="4281"/>
    <cellStyle name="Moneda [0] 3" xfId="530"/>
    <cellStyle name="Moneda [0] 3 10" xfId="5228"/>
    <cellStyle name="Moneda [0] 3 2" xfId="560"/>
    <cellStyle name="Moneda [0] 3 2 2" xfId="2165"/>
    <cellStyle name="Moneda [0] 3 2 2 2" xfId="2326"/>
    <cellStyle name="Moneda [0] 3 2 2 2 2" xfId="2667"/>
    <cellStyle name="Moneda [0] 3 2 2 2 2 2" xfId="3802"/>
    <cellStyle name="Moneda [0] 3 2 2 2 2 3" xfId="4744"/>
    <cellStyle name="Moneda [0] 3 2 2 2 3" xfId="3461"/>
    <cellStyle name="Moneda [0] 3 2 2 2 4" xfId="4403"/>
    <cellStyle name="Moneda [0] 3 2 2 2 5" xfId="5347"/>
    <cellStyle name="Moneda [0] 3 2 2 3" xfId="2411"/>
    <cellStyle name="Moneda [0] 3 2 2 3 2" xfId="2752"/>
    <cellStyle name="Moneda [0] 3 2 2 3 2 2" xfId="3887"/>
    <cellStyle name="Moneda [0] 3 2 2 3 2 3" xfId="4829"/>
    <cellStyle name="Moneda [0] 3 2 2 3 3" xfId="3546"/>
    <cellStyle name="Moneda [0] 3 2 2 3 4" xfId="4488"/>
    <cellStyle name="Moneda [0] 3 2 2 3 5" xfId="5432"/>
    <cellStyle name="Moneda [0] 3 2 2 4" xfId="2496"/>
    <cellStyle name="Moneda [0] 3 2 2 4 2" xfId="2837"/>
    <cellStyle name="Moneda [0] 3 2 2 4 2 2" xfId="3972"/>
    <cellStyle name="Moneda [0] 3 2 2 4 2 3" xfId="4914"/>
    <cellStyle name="Moneda [0] 3 2 2 4 3" xfId="3631"/>
    <cellStyle name="Moneda [0] 3 2 2 4 4" xfId="4573"/>
    <cellStyle name="Moneda [0] 3 2 2 4 5" xfId="5517"/>
    <cellStyle name="Moneda [0] 3 2 2 5" xfId="2582"/>
    <cellStyle name="Moneda [0] 3 2 2 5 2" xfId="3717"/>
    <cellStyle name="Moneda [0] 3 2 2 5 3" xfId="4659"/>
    <cellStyle name="Moneda [0] 3 2 2 6" xfId="3376"/>
    <cellStyle name="Moneda [0] 3 2 2 7" xfId="4318"/>
    <cellStyle name="Moneda [0] 3 2 2 8" xfId="5262"/>
    <cellStyle name="Moneda [0] 3 2 3" xfId="2297"/>
    <cellStyle name="Moneda [0] 3 2 3 2" xfId="2638"/>
    <cellStyle name="Moneda [0] 3 2 3 2 2" xfId="3773"/>
    <cellStyle name="Moneda [0] 3 2 3 2 3" xfId="4715"/>
    <cellStyle name="Moneda [0] 3 2 3 3" xfId="3432"/>
    <cellStyle name="Moneda [0] 3 2 3 4" xfId="4374"/>
    <cellStyle name="Moneda [0] 3 2 3 5" xfId="5318"/>
    <cellStyle name="Moneda [0] 3 2 4" xfId="2382"/>
    <cellStyle name="Moneda [0] 3 2 4 2" xfId="2723"/>
    <cellStyle name="Moneda [0] 3 2 4 2 2" xfId="3858"/>
    <cellStyle name="Moneda [0] 3 2 4 2 3" xfId="4800"/>
    <cellStyle name="Moneda [0] 3 2 4 3" xfId="3517"/>
    <cellStyle name="Moneda [0] 3 2 4 4" xfId="4459"/>
    <cellStyle name="Moneda [0] 3 2 4 5" xfId="5403"/>
    <cellStyle name="Moneda [0] 3 2 5" xfId="2467"/>
    <cellStyle name="Moneda [0] 3 2 5 2" xfId="2808"/>
    <cellStyle name="Moneda [0] 3 2 5 2 2" xfId="3943"/>
    <cellStyle name="Moneda [0] 3 2 5 2 3" xfId="4885"/>
    <cellStyle name="Moneda [0] 3 2 5 3" xfId="3602"/>
    <cellStyle name="Moneda [0] 3 2 5 4" xfId="4544"/>
    <cellStyle name="Moneda [0] 3 2 5 5" xfId="5488"/>
    <cellStyle name="Moneda [0] 3 2 6" xfId="2553"/>
    <cellStyle name="Moneda [0] 3 2 6 2" xfId="3688"/>
    <cellStyle name="Moneda [0] 3 2 6 3" xfId="4630"/>
    <cellStyle name="Moneda [0] 3 2 7" xfId="3347"/>
    <cellStyle name="Moneda [0] 3 2 8" xfId="4289"/>
    <cellStyle name="Moneda [0] 3 2 9" xfId="5233"/>
    <cellStyle name="Moneda [0] 3 3" xfId="2160"/>
    <cellStyle name="Moneda [0] 3 3 2" xfId="2321"/>
    <cellStyle name="Moneda [0] 3 3 2 2" xfId="2662"/>
    <cellStyle name="Moneda [0] 3 3 2 2 2" xfId="3797"/>
    <cellStyle name="Moneda [0] 3 3 2 2 3" xfId="4739"/>
    <cellStyle name="Moneda [0] 3 3 2 3" xfId="3456"/>
    <cellStyle name="Moneda [0] 3 3 2 4" xfId="4398"/>
    <cellStyle name="Moneda [0] 3 3 2 5" xfId="5342"/>
    <cellStyle name="Moneda [0] 3 3 3" xfId="2406"/>
    <cellStyle name="Moneda [0] 3 3 3 2" xfId="2747"/>
    <cellStyle name="Moneda [0] 3 3 3 2 2" xfId="3882"/>
    <cellStyle name="Moneda [0] 3 3 3 2 3" xfId="4824"/>
    <cellStyle name="Moneda [0] 3 3 3 3" xfId="3541"/>
    <cellStyle name="Moneda [0] 3 3 3 4" xfId="4483"/>
    <cellStyle name="Moneda [0] 3 3 3 5" xfId="5427"/>
    <cellStyle name="Moneda [0] 3 3 4" xfId="2491"/>
    <cellStyle name="Moneda [0] 3 3 4 2" xfId="2832"/>
    <cellStyle name="Moneda [0] 3 3 4 2 2" xfId="3967"/>
    <cellStyle name="Moneda [0] 3 3 4 2 3" xfId="4909"/>
    <cellStyle name="Moneda [0] 3 3 4 3" xfId="3626"/>
    <cellStyle name="Moneda [0] 3 3 4 4" xfId="4568"/>
    <cellStyle name="Moneda [0] 3 3 4 5" xfId="5512"/>
    <cellStyle name="Moneda [0] 3 3 5" xfId="2577"/>
    <cellStyle name="Moneda [0] 3 3 5 2" xfId="3712"/>
    <cellStyle name="Moneda [0] 3 3 5 3" xfId="4654"/>
    <cellStyle name="Moneda [0] 3 3 6" xfId="3371"/>
    <cellStyle name="Moneda [0] 3 3 7" xfId="4313"/>
    <cellStyle name="Moneda [0] 3 3 8" xfId="5257"/>
    <cellStyle name="Moneda [0] 3 4" xfId="2292"/>
    <cellStyle name="Moneda [0] 3 4 2" xfId="2633"/>
    <cellStyle name="Moneda [0] 3 4 2 2" xfId="3768"/>
    <cellStyle name="Moneda [0] 3 4 2 3" xfId="4710"/>
    <cellStyle name="Moneda [0] 3 4 3" xfId="3427"/>
    <cellStyle name="Moneda [0] 3 4 4" xfId="4369"/>
    <cellStyle name="Moneda [0] 3 4 5" xfId="5313"/>
    <cellStyle name="Moneda [0] 3 5" xfId="2377"/>
    <cellStyle name="Moneda [0] 3 5 2" xfId="2718"/>
    <cellStyle name="Moneda [0] 3 5 2 2" xfId="3853"/>
    <cellStyle name="Moneda [0] 3 5 2 3" xfId="4795"/>
    <cellStyle name="Moneda [0] 3 5 3" xfId="3512"/>
    <cellStyle name="Moneda [0] 3 5 4" xfId="4454"/>
    <cellStyle name="Moneda [0] 3 5 5" xfId="5398"/>
    <cellStyle name="Moneda [0] 3 6" xfId="2462"/>
    <cellStyle name="Moneda [0] 3 6 2" xfId="2803"/>
    <cellStyle name="Moneda [0] 3 6 2 2" xfId="3938"/>
    <cellStyle name="Moneda [0] 3 6 2 3" xfId="4880"/>
    <cellStyle name="Moneda [0] 3 6 3" xfId="3597"/>
    <cellStyle name="Moneda [0] 3 6 4" xfId="4539"/>
    <cellStyle name="Moneda [0] 3 6 5" xfId="5483"/>
    <cellStyle name="Moneda [0] 3 7" xfId="2548"/>
    <cellStyle name="Moneda [0] 3 7 2" xfId="3683"/>
    <cellStyle name="Moneda [0] 3 7 3" xfId="4625"/>
    <cellStyle name="Moneda [0] 3 8" xfId="3342"/>
    <cellStyle name="Moneda [0] 3 9" xfId="4284"/>
    <cellStyle name="Moneda [0] 4" xfId="551"/>
    <cellStyle name="Moneda [0] 4 10" xfId="5230"/>
    <cellStyle name="Moneda [0] 4 2" xfId="1782"/>
    <cellStyle name="Moneda [0] 4 2 2" xfId="2186"/>
    <cellStyle name="Moneda [0] 4 2 2 2" xfId="2347"/>
    <cellStyle name="Moneda [0] 4 2 2 2 2" xfId="2688"/>
    <cellStyle name="Moneda [0] 4 2 2 2 2 2" xfId="3823"/>
    <cellStyle name="Moneda [0] 4 2 2 2 2 3" xfId="4765"/>
    <cellStyle name="Moneda [0] 4 2 2 2 3" xfId="3482"/>
    <cellStyle name="Moneda [0] 4 2 2 2 4" xfId="4424"/>
    <cellStyle name="Moneda [0] 4 2 2 2 5" xfId="5368"/>
    <cellStyle name="Moneda [0] 4 2 2 3" xfId="2432"/>
    <cellStyle name="Moneda [0] 4 2 2 3 2" xfId="2773"/>
    <cellStyle name="Moneda [0] 4 2 2 3 2 2" xfId="3908"/>
    <cellStyle name="Moneda [0] 4 2 2 3 2 3" xfId="4850"/>
    <cellStyle name="Moneda [0] 4 2 2 3 3" xfId="3567"/>
    <cellStyle name="Moneda [0] 4 2 2 3 4" xfId="4509"/>
    <cellStyle name="Moneda [0] 4 2 2 3 5" xfId="5453"/>
    <cellStyle name="Moneda [0] 4 2 2 4" xfId="2517"/>
    <cellStyle name="Moneda [0] 4 2 2 4 2" xfId="2858"/>
    <cellStyle name="Moneda [0] 4 2 2 4 2 2" xfId="3993"/>
    <cellStyle name="Moneda [0] 4 2 2 4 2 3" xfId="4935"/>
    <cellStyle name="Moneda [0] 4 2 2 4 3" xfId="3652"/>
    <cellStyle name="Moneda [0] 4 2 2 4 4" xfId="4594"/>
    <cellStyle name="Moneda [0] 4 2 2 4 5" xfId="5538"/>
    <cellStyle name="Moneda [0] 4 2 2 5" xfId="2603"/>
    <cellStyle name="Moneda [0] 4 2 2 5 2" xfId="3738"/>
    <cellStyle name="Moneda [0] 4 2 2 5 3" xfId="4680"/>
    <cellStyle name="Moneda [0] 4 2 2 6" xfId="3397"/>
    <cellStyle name="Moneda [0] 4 2 2 7" xfId="4339"/>
    <cellStyle name="Moneda [0] 4 2 2 8" xfId="5283"/>
    <cellStyle name="Moneda [0] 4 2 3" xfId="2299"/>
    <cellStyle name="Moneda [0] 4 2 3 2" xfId="2640"/>
    <cellStyle name="Moneda [0] 4 2 3 2 2" xfId="3775"/>
    <cellStyle name="Moneda [0] 4 2 3 2 3" xfId="4717"/>
    <cellStyle name="Moneda [0] 4 2 3 3" xfId="3434"/>
    <cellStyle name="Moneda [0] 4 2 3 4" xfId="4376"/>
    <cellStyle name="Moneda [0] 4 2 3 5" xfId="5320"/>
    <cellStyle name="Moneda [0] 4 2 4" xfId="2384"/>
    <cellStyle name="Moneda [0] 4 2 4 2" xfId="2725"/>
    <cellStyle name="Moneda [0] 4 2 4 2 2" xfId="3860"/>
    <cellStyle name="Moneda [0] 4 2 4 2 3" xfId="4802"/>
    <cellStyle name="Moneda [0] 4 2 4 3" xfId="3519"/>
    <cellStyle name="Moneda [0] 4 2 4 4" xfId="4461"/>
    <cellStyle name="Moneda [0] 4 2 4 5" xfId="5405"/>
    <cellStyle name="Moneda [0] 4 2 5" xfId="2469"/>
    <cellStyle name="Moneda [0] 4 2 5 2" xfId="2810"/>
    <cellStyle name="Moneda [0] 4 2 5 2 2" xfId="3945"/>
    <cellStyle name="Moneda [0] 4 2 5 2 3" xfId="4887"/>
    <cellStyle name="Moneda [0] 4 2 5 3" xfId="3604"/>
    <cellStyle name="Moneda [0] 4 2 5 4" xfId="4546"/>
    <cellStyle name="Moneda [0] 4 2 5 5" xfId="5490"/>
    <cellStyle name="Moneda [0] 4 2 6" xfId="2555"/>
    <cellStyle name="Moneda [0] 4 2 6 2" xfId="3690"/>
    <cellStyle name="Moneda [0] 4 2 6 3" xfId="4632"/>
    <cellStyle name="Moneda [0] 4 2 7" xfId="3349"/>
    <cellStyle name="Moneda [0] 4 2 8" xfId="4291"/>
    <cellStyle name="Moneda [0] 4 2 9" xfId="5235"/>
    <cellStyle name="Moneda [0] 4 3" xfId="2162"/>
    <cellStyle name="Moneda [0] 4 3 2" xfId="2323"/>
    <cellStyle name="Moneda [0] 4 3 2 2" xfId="2664"/>
    <cellStyle name="Moneda [0] 4 3 2 2 2" xfId="3799"/>
    <cellStyle name="Moneda [0] 4 3 2 2 3" xfId="4741"/>
    <cellStyle name="Moneda [0] 4 3 2 3" xfId="3458"/>
    <cellStyle name="Moneda [0] 4 3 2 4" xfId="4400"/>
    <cellStyle name="Moneda [0] 4 3 2 5" xfId="5344"/>
    <cellStyle name="Moneda [0] 4 3 3" xfId="2408"/>
    <cellStyle name="Moneda [0] 4 3 3 2" xfId="2749"/>
    <cellStyle name="Moneda [0] 4 3 3 2 2" xfId="3884"/>
    <cellStyle name="Moneda [0] 4 3 3 2 3" xfId="4826"/>
    <cellStyle name="Moneda [0] 4 3 3 3" xfId="3543"/>
    <cellStyle name="Moneda [0] 4 3 3 4" xfId="4485"/>
    <cellStyle name="Moneda [0] 4 3 3 5" xfId="5429"/>
    <cellStyle name="Moneda [0] 4 3 4" xfId="2493"/>
    <cellStyle name="Moneda [0] 4 3 4 2" xfId="2834"/>
    <cellStyle name="Moneda [0] 4 3 4 2 2" xfId="3969"/>
    <cellStyle name="Moneda [0] 4 3 4 2 3" xfId="4911"/>
    <cellStyle name="Moneda [0] 4 3 4 3" xfId="3628"/>
    <cellStyle name="Moneda [0] 4 3 4 4" xfId="4570"/>
    <cellStyle name="Moneda [0] 4 3 4 5" xfId="5514"/>
    <cellStyle name="Moneda [0] 4 3 5" xfId="2579"/>
    <cellStyle name="Moneda [0] 4 3 5 2" xfId="3714"/>
    <cellStyle name="Moneda [0] 4 3 5 3" xfId="4656"/>
    <cellStyle name="Moneda [0] 4 3 6" xfId="3373"/>
    <cellStyle name="Moneda [0] 4 3 7" xfId="4315"/>
    <cellStyle name="Moneda [0] 4 3 8" xfId="5259"/>
    <cellStyle name="Moneda [0] 4 4" xfId="2294"/>
    <cellStyle name="Moneda [0] 4 4 2" xfId="2635"/>
    <cellStyle name="Moneda [0] 4 4 2 2" xfId="3770"/>
    <cellStyle name="Moneda [0] 4 4 2 3" xfId="4712"/>
    <cellStyle name="Moneda [0] 4 4 3" xfId="3429"/>
    <cellStyle name="Moneda [0] 4 4 4" xfId="4371"/>
    <cellStyle name="Moneda [0] 4 4 5" xfId="5315"/>
    <cellStyle name="Moneda [0] 4 5" xfId="2379"/>
    <cellStyle name="Moneda [0] 4 5 2" xfId="2720"/>
    <cellStyle name="Moneda [0] 4 5 2 2" xfId="3855"/>
    <cellStyle name="Moneda [0] 4 5 2 3" xfId="4797"/>
    <cellStyle name="Moneda [0] 4 5 3" xfId="3514"/>
    <cellStyle name="Moneda [0] 4 5 4" xfId="4456"/>
    <cellStyle name="Moneda [0] 4 5 5" xfId="5400"/>
    <cellStyle name="Moneda [0] 4 6" xfId="2464"/>
    <cellStyle name="Moneda [0] 4 6 2" xfId="2805"/>
    <cellStyle name="Moneda [0] 4 6 2 2" xfId="3940"/>
    <cellStyle name="Moneda [0] 4 6 2 3" xfId="4882"/>
    <cellStyle name="Moneda [0] 4 6 3" xfId="3599"/>
    <cellStyle name="Moneda [0] 4 6 4" xfId="4541"/>
    <cellStyle name="Moneda [0] 4 6 5" xfId="5485"/>
    <cellStyle name="Moneda [0] 4 7" xfId="2550"/>
    <cellStyle name="Moneda [0] 4 7 2" xfId="3685"/>
    <cellStyle name="Moneda [0] 4 7 3" xfId="4627"/>
    <cellStyle name="Moneda [0] 4 8" xfId="3344"/>
    <cellStyle name="Moneda [0] 4 9" xfId="4286"/>
    <cellStyle name="Moneda [0] 5" xfId="863"/>
    <cellStyle name="Moneda [0] 5 2" xfId="2072"/>
    <cellStyle name="Moneda [0] 5 2 2" xfId="2259"/>
    <cellStyle name="Moneda [0] 5 2 2 2" xfId="3231"/>
    <cellStyle name="Moneda [0] 5 2 2 3" xfId="2985"/>
    <cellStyle name="Moneda [0] 5 2 3" xfId="3183"/>
    <cellStyle name="Moneda [0] 5 2 4" xfId="2919"/>
    <cellStyle name="Moneda [0] 5 3" xfId="2089"/>
    <cellStyle name="Moneda [0] 5 3 2" xfId="2261"/>
    <cellStyle name="Moneda [0] 5 3 2 2" xfId="3240"/>
    <cellStyle name="Moneda [0] 5 3 2 3" xfId="2987"/>
    <cellStyle name="Moneda [0] 5 3 3" xfId="3192"/>
    <cellStyle name="Moneda [0] 5 3 4" xfId="2928"/>
    <cellStyle name="Moneda [0] 5 4" xfId="2237"/>
    <cellStyle name="Moneda [0] 5 4 2" xfId="3203"/>
    <cellStyle name="Moneda [0] 5 4 3" xfId="2964"/>
    <cellStyle name="Moneda [0] 5 5" xfId="3155"/>
    <cellStyle name="Moneda [0] 5 6" xfId="2891"/>
    <cellStyle name="Moneda 10" xfId="84"/>
    <cellStyle name="Moneda 100" xfId="623"/>
    <cellStyle name="Moneda 1000" xfId="1586"/>
    <cellStyle name="Moneda 1001" xfId="1587"/>
    <cellStyle name="Moneda 1002" xfId="1591"/>
    <cellStyle name="Moneda 1003" xfId="1593"/>
    <cellStyle name="Moneda 1004" xfId="1590"/>
    <cellStyle name="Moneda 1005" xfId="1589"/>
    <cellStyle name="Moneda 1006" xfId="1595"/>
    <cellStyle name="Moneda 1007" xfId="1594"/>
    <cellStyle name="Moneda 1008" xfId="1601"/>
    <cellStyle name="Moneda 1009" xfId="1599"/>
    <cellStyle name="Moneda 101" xfId="624"/>
    <cellStyle name="Moneda 1010" xfId="1604"/>
    <cellStyle name="Moneda 1011" xfId="1598"/>
    <cellStyle name="Moneda 1012" xfId="1592"/>
    <cellStyle name="Moneda 1013" xfId="1600"/>
    <cellStyle name="Moneda 1014" xfId="1602"/>
    <cellStyle name="Moneda 1015" xfId="1597"/>
    <cellStyle name="Moneda 1016" xfId="1603"/>
    <cellStyle name="Moneda 1017" xfId="1596"/>
    <cellStyle name="Moneda 1018" xfId="1611"/>
    <cellStyle name="Moneda 1019" xfId="1613"/>
    <cellStyle name="Moneda 102" xfId="625"/>
    <cellStyle name="Moneda 1020" xfId="1614"/>
    <cellStyle name="Moneda 1021" xfId="1608"/>
    <cellStyle name="Moneda 1022" xfId="1615"/>
    <cellStyle name="Moneda 1023" xfId="1616"/>
    <cellStyle name="Moneda 1024" xfId="1606"/>
    <cellStyle name="Moneda 1025" xfId="1609"/>
    <cellStyle name="Moneda 1026" xfId="1607"/>
    <cellStyle name="Moneda 1027" xfId="1619"/>
    <cellStyle name="Moneda 1028" xfId="1622"/>
    <cellStyle name="Moneda 1029" xfId="1610"/>
    <cellStyle name="Moneda 103" xfId="626"/>
    <cellStyle name="Moneda 1030" xfId="1626"/>
    <cellStyle name="Moneda 1031" xfId="1632"/>
    <cellStyle name="Moneda 1032" xfId="1620"/>
    <cellStyle name="Moneda 1033" xfId="1612"/>
    <cellStyle name="Moneda 1034" xfId="1628"/>
    <cellStyle name="Moneda 1035" xfId="1631"/>
    <cellStyle name="Moneda 1036" xfId="1625"/>
    <cellStyle name="Moneda 1037" xfId="1634"/>
    <cellStyle name="Moneda 1038" xfId="1624"/>
    <cellStyle name="Moneda 1039" xfId="1630"/>
    <cellStyle name="Moneda 104" xfId="627"/>
    <cellStyle name="Moneda 1040" xfId="1617"/>
    <cellStyle name="Moneda 1041" xfId="1623"/>
    <cellStyle name="Moneda 1042" xfId="1627"/>
    <cellStyle name="Moneda 1043" xfId="1621"/>
    <cellStyle name="Moneda 1044" xfId="1605"/>
    <cellStyle name="Moneda 1045" xfId="1633"/>
    <cellStyle name="Moneda 1046" xfId="1618"/>
    <cellStyle name="Moneda 1047" xfId="1629"/>
    <cellStyle name="Moneda 1048" xfId="1635"/>
    <cellStyle name="Moneda 1049" xfId="1636"/>
    <cellStyle name="Moneda 105" xfId="628"/>
    <cellStyle name="Moneda 1050" xfId="1637"/>
    <cellStyle name="Moneda 1051" xfId="1638"/>
    <cellStyle name="Moneda 1052" xfId="1639"/>
    <cellStyle name="Moneda 1053" xfId="1640"/>
    <cellStyle name="Moneda 1054" xfId="1641"/>
    <cellStyle name="Moneda 1055" xfId="1642"/>
    <cellStyle name="Moneda 1056" xfId="1643"/>
    <cellStyle name="Moneda 1057" xfId="1644"/>
    <cellStyle name="Moneda 1058" xfId="1645"/>
    <cellStyle name="Moneda 1059" xfId="1646"/>
    <cellStyle name="Moneda 106" xfId="629"/>
    <cellStyle name="Moneda 1060" xfId="1652"/>
    <cellStyle name="Moneda 1061" xfId="1651"/>
    <cellStyle name="Moneda 1062" xfId="1655"/>
    <cellStyle name="Moneda 1063" xfId="1660"/>
    <cellStyle name="Moneda 1064" xfId="1650"/>
    <cellStyle name="Moneda 1065" xfId="1649"/>
    <cellStyle name="Moneda 1066" xfId="1657"/>
    <cellStyle name="Moneda 1067" xfId="1659"/>
    <cellStyle name="Moneda 1068" xfId="1654"/>
    <cellStyle name="Moneda 1069" xfId="1661"/>
    <cellStyle name="Moneda 107" xfId="630"/>
    <cellStyle name="Moneda 1070" xfId="1653"/>
    <cellStyle name="Moneda 1071" xfId="1658"/>
    <cellStyle name="Moneda 1072" xfId="1662"/>
    <cellStyle name="Moneda 1073" xfId="1664"/>
    <cellStyle name="Moneda 1074" xfId="1665"/>
    <cellStyle name="Moneda 1075" xfId="1667"/>
    <cellStyle name="Moneda 1076" xfId="1647"/>
    <cellStyle name="Moneda 1077" xfId="1656"/>
    <cellStyle name="Moneda 1078" xfId="1672"/>
    <cellStyle name="Moneda 1079" xfId="1671"/>
    <cellStyle name="Moneda 108" xfId="631"/>
    <cellStyle name="Moneda 1080" xfId="1676"/>
    <cellStyle name="Moneda 1081" xfId="1682"/>
    <cellStyle name="Moneda 1082" xfId="1648"/>
    <cellStyle name="Moneda 1083" xfId="1663"/>
    <cellStyle name="Moneda 1084" xfId="1678"/>
    <cellStyle name="Moneda 1085" xfId="1681"/>
    <cellStyle name="Moneda 1086" xfId="1675"/>
    <cellStyle name="Moneda 1087" xfId="1684"/>
    <cellStyle name="Moneda 1088" xfId="1674"/>
    <cellStyle name="Moneda 1089" xfId="1680"/>
    <cellStyle name="Moneda 109" xfId="632"/>
    <cellStyle name="Moneda 1090" xfId="1670"/>
    <cellStyle name="Moneda 1091" xfId="1673"/>
    <cellStyle name="Moneda 1092" xfId="1677"/>
    <cellStyle name="Moneda 1093" xfId="1666"/>
    <cellStyle name="Moneda 1094" xfId="1668"/>
    <cellStyle name="Moneda 1095" xfId="1683"/>
    <cellStyle name="Moneda 1096" xfId="1669"/>
    <cellStyle name="Moneda 1097" xfId="1679"/>
    <cellStyle name="Moneda 1098" xfId="1685"/>
    <cellStyle name="Moneda 1099" xfId="1686"/>
    <cellStyle name="Moneda 11" xfId="78"/>
    <cellStyle name="Moneda 110" xfId="633"/>
    <cellStyle name="Moneda 1100" xfId="1692"/>
    <cellStyle name="Moneda 1101" xfId="1691"/>
    <cellStyle name="Moneda 1102" xfId="1696"/>
    <cellStyle name="Moneda 1103" xfId="1701"/>
    <cellStyle name="Moneda 1104" xfId="1690"/>
    <cellStyle name="Moneda 1105" xfId="1688"/>
    <cellStyle name="Moneda 1106" xfId="1698"/>
    <cellStyle name="Moneda 1107" xfId="1700"/>
    <cellStyle name="Moneda 1108" xfId="1695"/>
    <cellStyle name="Moneda 1109" xfId="1702"/>
    <cellStyle name="Moneda 111" xfId="637"/>
    <cellStyle name="Moneda 1110" xfId="1694"/>
    <cellStyle name="Moneda 1111" xfId="1699"/>
    <cellStyle name="Moneda 1112" xfId="1687"/>
    <cellStyle name="Moneda 1113" xfId="1693"/>
    <cellStyle name="Moneda 1114" xfId="1697"/>
    <cellStyle name="Moneda 1115" xfId="1689"/>
    <cellStyle name="Moneda 1116" xfId="1711"/>
    <cellStyle name="Moneda 1117" xfId="1710"/>
    <cellStyle name="Moneda 1118" xfId="1715"/>
    <cellStyle name="Moneda 1119" xfId="1722"/>
    <cellStyle name="Moneda 112" xfId="634"/>
    <cellStyle name="Moneda 1120" xfId="1709"/>
    <cellStyle name="Moneda 1121" xfId="1703"/>
    <cellStyle name="Moneda 1122" xfId="1717"/>
    <cellStyle name="Moneda 1123" xfId="1721"/>
    <cellStyle name="Moneda 1124" xfId="1714"/>
    <cellStyle name="Moneda 1125" xfId="1724"/>
    <cellStyle name="Moneda 1126" xfId="1713"/>
    <cellStyle name="Moneda 1127" xfId="1720"/>
    <cellStyle name="Moneda 1128" xfId="1704"/>
    <cellStyle name="Moneda 1129" xfId="1712"/>
    <cellStyle name="Moneda 113" xfId="635"/>
    <cellStyle name="Moneda 1130" xfId="1716"/>
    <cellStyle name="Moneda 1131" xfId="1705"/>
    <cellStyle name="Moneda 1132" xfId="1706"/>
    <cellStyle name="Moneda 1133" xfId="1723"/>
    <cellStyle name="Moneda 1134" xfId="1708"/>
    <cellStyle name="Moneda 1135" xfId="1718"/>
    <cellStyle name="Moneda 1136" xfId="1725"/>
    <cellStyle name="Moneda 1137" xfId="1726"/>
    <cellStyle name="Moneda 1138" xfId="1727"/>
    <cellStyle name="Moneda 1139" xfId="1728"/>
    <cellStyle name="Moneda 114" xfId="636"/>
    <cellStyle name="Moneda 1140" xfId="1729"/>
    <cellStyle name="Moneda 1141" xfId="1730"/>
    <cellStyle name="Moneda 1142" xfId="1731"/>
    <cellStyle name="Moneda 1143" xfId="1732"/>
    <cellStyle name="Moneda 1144" xfId="1733"/>
    <cellStyle name="Moneda 1145" xfId="1734"/>
    <cellStyle name="Moneda 1146" xfId="1735"/>
    <cellStyle name="Moneda 1147" xfId="1736"/>
    <cellStyle name="Moneda 1148" xfId="1737"/>
    <cellStyle name="Moneda 1149" xfId="1738"/>
    <cellStyle name="Moneda 115" xfId="638"/>
    <cellStyle name="Moneda 1150" xfId="1749"/>
    <cellStyle name="Moneda 1151" xfId="1739"/>
    <cellStyle name="Moneda 1152" xfId="1750"/>
    <cellStyle name="Moneda 1153" xfId="1752"/>
    <cellStyle name="Moneda 1154" xfId="1740"/>
    <cellStyle name="Moneda 1155" xfId="1748"/>
    <cellStyle name="Moneda 1156" xfId="1754"/>
    <cellStyle name="Moneda 1157" xfId="1742"/>
    <cellStyle name="Moneda 1158" xfId="1741"/>
    <cellStyle name="Moneda 1159" xfId="1755"/>
    <cellStyle name="Moneda 116" xfId="639"/>
    <cellStyle name="Moneda 1160" xfId="1759"/>
    <cellStyle name="Moneda 1161" xfId="1745"/>
    <cellStyle name="Moneda 1162" xfId="1760"/>
    <cellStyle name="Moneda 1163" xfId="1762"/>
    <cellStyle name="Moneda 1164" xfId="1744"/>
    <cellStyle name="Moneda 1165" xfId="1758"/>
    <cellStyle name="Moneda 1166" xfId="1763"/>
    <cellStyle name="Moneda 1167" xfId="1747"/>
    <cellStyle name="Moneda 1168" xfId="1751"/>
    <cellStyle name="Moneda 1169" xfId="1764"/>
    <cellStyle name="Moneda 117" xfId="640"/>
    <cellStyle name="Moneda 1170" xfId="1768"/>
    <cellStyle name="Moneda 1171" xfId="1707"/>
    <cellStyle name="Moneda 1172" xfId="1769"/>
    <cellStyle name="Moneda 1173" xfId="1772"/>
    <cellStyle name="Moneda 1174" xfId="1746"/>
    <cellStyle name="Moneda 1175" xfId="1767"/>
    <cellStyle name="Moneda 1176" xfId="1757"/>
    <cellStyle name="Moneda 1177" xfId="1743"/>
    <cellStyle name="Moneda 1178" xfId="1770"/>
    <cellStyle name="Moneda 1179" xfId="1779"/>
    <cellStyle name="Moneda 118" xfId="641"/>
    <cellStyle name="Moneda 1180" xfId="1788"/>
    <cellStyle name="Moneda 1181" xfId="1773"/>
    <cellStyle name="Moneda 1182" xfId="1786"/>
    <cellStyle name="Moneda 1183" xfId="1784"/>
    <cellStyle name="Moneda 1184" xfId="1781"/>
    <cellStyle name="Moneda 1185" xfId="1753"/>
    <cellStyle name="Moneda 1186" xfId="1719"/>
    <cellStyle name="Moneda 1187" xfId="1765"/>
    <cellStyle name="Moneda 1188" xfId="1790"/>
    <cellStyle name="Moneda 1189" xfId="1776"/>
    <cellStyle name="Moneda 119" xfId="643"/>
    <cellStyle name="Moneda 1190" xfId="1793"/>
    <cellStyle name="Moneda 1191" xfId="1778"/>
    <cellStyle name="Moneda 1192" xfId="1771"/>
    <cellStyle name="Moneda 1193" xfId="1798"/>
    <cellStyle name="Moneda 1194" xfId="1787"/>
    <cellStyle name="Moneda 1195" xfId="1795"/>
    <cellStyle name="Moneda 1196" xfId="1789"/>
    <cellStyle name="Moneda 1197" xfId="1774"/>
    <cellStyle name="Moneda 1198" xfId="1801"/>
    <cellStyle name="Moneda 1199" xfId="1766"/>
    <cellStyle name="Moneda 12" xfId="85"/>
    <cellStyle name="Moneda 120" xfId="642"/>
    <cellStyle name="Moneda 1200" xfId="1802"/>
    <cellStyle name="Moneda 1201" xfId="1804"/>
    <cellStyle name="Moneda 1202" xfId="1775"/>
    <cellStyle name="Moneda 1203" xfId="1756"/>
    <cellStyle name="Moneda 1204" xfId="1791"/>
    <cellStyle name="Moneda 1205" xfId="1761"/>
    <cellStyle name="Moneda 1206" xfId="1800"/>
    <cellStyle name="Moneda 1207" xfId="1796"/>
    <cellStyle name="Moneda 1208" xfId="1797"/>
    <cellStyle name="Moneda 1209" xfId="1794"/>
    <cellStyle name="Moneda 121" xfId="644"/>
    <cellStyle name="Moneda 1210" xfId="1799"/>
    <cellStyle name="Moneda 1211" xfId="1777"/>
    <cellStyle name="Moneda 1212" xfId="1803"/>
    <cellStyle name="Moneda 1213" xfId="1792"/>
    <cellStyle name="Moneda 1214" xfId="1805"/>
    <cellStyle name="Moneda 1215" xfId="1806"/>
    <cellStyle name="Moneda 1216" xfId="1807"/>
    <cellStyle name="Moneda 1217" xfId="1808"/>
    <cellStyle name="Moneda 1218" xfId="1809"/>
    <cellStyle name="Moneda 1219" xfId="1815"/>
    <cellStyle name="Moneda 122" xfId="646"/>
    <cellStyle name="Moneda 1220" xfId="1814"/>
    <cellStyle name="Moneda 1221" xfId="1817"/>
    <cellStyle name="Moneda 1222" xfId="1822"/>
    <cellStyle name="Moneda 1223" xfId="1823"/>
    <cellStyle name="Moneda 1224" xfId="1821"/>
    <cellStyle name="Moneda 1225" xfId="1816"/>
    <cellStyle name="Moneda 1226" xfId="1819"/>
    <cellStyle name="Moneda 1227" xfId="1820"/>
    <cellStyle name="Moneda 1228" xfId="1813"/>
    <cellStyle name="Moneda 1229" xfId="1812"/>
    <cellStyle name="Moneda 123" xfId="647"/>
    <cellStyle name="Moneda 1230" xfId="1818"/>
    <cellStyle name="Moneda 1231" xfId="1810"/>
    <cellStyle name="Moneda 1232" xfId="1811"/>
    <cellStyle name="Moneda 1233" xfId="1827"/>
    <cellStyle name="Moneda 1234" xfId="1826"/>
    <cellStyle name="Moneda 1235" xfId="1829"/>
    <cellStyle name="Moneda 1236" xfId="1837"/>
    <cellStyle name="Moneda 1237" xfId="1831"/>
    <cellStyle name="Moneda 1238" xfId="1832"/>
    <cellStyle name="Moneda 1239" xfId="1834"/>
    <cellStyle name="Moneda 124" xfId="648"/>
    <cellStyle name="Moneda 1240" xfId="1843"/>
    <cellStyle name="Moneda 1241" xfId="1830"/>
    <cellStyle name="Moneda 1242" xfId="1842"/>
    <cellStyle name="Moneda 1243" xfId="1840"/>
    <cellStyle name="Moneda 1244" xfId="1833"/>
    <cellStyle name="Moneda 1245" xfId="1841"/>
    <cellStyle name="Moneda 1246" xfId="1825"/>
    <cellStyle name="Moneda 1247" xfId="1839"/>
    <cellStyle name="Moneda 1248" xfId="1844"/>
    <cellStyle name="Moneda 1249" xfId="1836"/>
    <cellStyle name="Moneda 125" xfId="651"/>
    <cellStyle name="Moneda 1250" xfId="1845"/>
    <cellStyle name="Moneda 1251" xfId="1846"/>
    <cellStyle name="Moneda 1252" xfId="1824"/>
    <cellStyle name="Moneda 1253" xfId="1838"/>
    <cellStyle name="Moneda 1254" xfId="1828"/>
    <cellStyle name="Moneda 1255" xfId="1835"/>
    <cellStyle name="Moneda 1256" xfId="1854"/>
    <cellStyle name="Moneda 1257" xfId="1853"/>
    <cellStyle name="Moneda 1258" xfId="1858"/>
    <cellStyle name="Moneda 1259" xfId="1872"/>
    <cellStyle name="Moneda 126" xfId="652"/>
    <cellStyle name="Moneda 1260" xfId="1856"/>
    <cellStyle name="Moneda 1261" xfId="1870"/>
    <cellStyle name="Moneda 1262" xfId="1857"/>
    <cellStyle name="Moneda 1263" xfId="1863"/>
    <cellStyle name="Moneda 1264" xfId="1868"/>
    <cellStyle name="Moneda 1265" xfId="1851"/>
    <cellStyle name="Moneda 1266" xfId="1850"/>
    <cellStyle name="Moneda 1267" xfId="1862"/>
    <cellStyle name="Moneda 1268" xfId="1848"/>
    <cellStyle name="Moneda 1269" xfId="1849"/>
    <cellStyle name="Moneda 127" xfId="653"/>
    <cellStyle name="Moneda 1270" xfId="1865"/>
    <cellStyle name="Moneda 1271" xfId="1869"/>
    <cellStyle name="Moneda 1272" xfId="1847"/>
    <cellStyle name="Moneda 1273" xfId="1855"/>
    <cellStyle name="Moneda 1274" xfId="1859"/>
    <cellStyle name="Moneda 1275" xfId="1866"/>
    <cellStyle name="Moneda 1276" xfId="1873"/>
    <cellStyle name="Moneda 1277" xfId="1874"/>
    <cellStyle name="Moneda 1278" xfId="1875"/>
    <cellStyle name="Moneda 1279" xfId="1876"/>
    <cellStyle name="Moneda 128" xfId="654"/>
    <cellStyle name="Moneda 1280" xfId="1877"/>
    <cellStyle name="Moneda 1281" xfId="1878"/>
    <cellStyle name="Moneda 1282" xfId="1879"/>
    <cellStyle name="Moneda 1283" xfId="1880"/>
    <cellStyle name="Moneda 1284" xfId="1881"/>
    <cellStyle name="Moneda 1285" xfId="1882"/>
    <cellStyle name="Moneda 1286" xfId="1883"/>
    <cellStyle name="Moneda 1287" xfId="1884"/>
    <cellStyle name="Moneda 1288" xfId="1885"/>
    <cellStyle name="Moneda 1289" xfId="1886"/>
    <cellStyle name="Moneda 129" xfId="655"/>
    <cellStyle name="Moneda 1290" xfId="1887"/>
    <cellStyle name="Moneda 1291" xfId="1888"/>
    <cellStyle name="Moneda 1292" xfId="1889"/>
    <cellStyle name="Moneda 1293" xfId="1890"/>
    <cellStyle name="Moneda 1294" xfId="1891"/>
    <cellStyle name="Moneda 1295" xfId="1893"/>
    <cellStyle name="Moneda 1296" xfId="1904"/>
    <cellStyle name="Moneda 1297" xfId="1901"/>
    <cellStyle name="Moneda 1298" xfId="1898"/>
    <cellStyle name="Moneda 1299" xfId="1908"/>
    <cellStyle name="Moneda 13" xfId="86"/>
    <cellStyle name="Moneda 130" xfId="656"/>
    <cellStyle name="Moneda 1300" xfId="1903"/>
    <cellStyle name="Moneda 1301" xfId="1906"/>
    <cellStyle name="Moneda 1302" xfId="1897"/>
    <cellStyle name="Moneda 1303" xfId="1905"/>
    <cellStyle name="Moneda 1304" xfId="1899"/>
    <cellStyle name="Moneda 1305" xfId="1910"/>
    <cellStyle name="Moneda 1306" xfId="1900"/>
    <cellStyle name="Moneda 1307" xfId="1914"/>
    <cellStyle name="Moneda 1308" xfId="1871"/>
    <cellStyle name="Moneda 1309" xfId="1913"/>
    <cellStyle name="Moneda 131" xfId="657"/>
    <cellStyle name="Moneda 1310" xfId="1861"/>
    <cellStyle name="Moneda 1311" xfId="1852"/>
    <cellStyle name="Moneda 1312" xfId="1911"/>
    <cellStyle name="Moneda 1313" xfId="1864"/>
    <cellStyle name="Moneda 1314" xfId="1909"/>
    <cellStyle name="Moneda 1315" xfId="1894"/>
    <cellStyle name="Moneda 1316" xfId="1896"/>
    <cellStyle name="Moneda 1317" xfId="1892"/>
    <cellStyle name="Moneda 1318" xfId="1860"/>
    <cellStyle name="Moneda 1319" xfId="1912"/>
    <cellStyle name="Moneda 132" xfId="658"/>
    <cellStyle name="Moneda 1320" xfId="1907"/>
    <cellStyle name="Moneda 1321" xfId="1895"/>
    <cellStyle name="Moneda 1322" xfId="1867"/>
    <cellStyle name="Moneda 1323" xfId="1902"/>
    <cellStyle name="Moneda 1324" xfId="1915"/>
    <cellStyle name="Moneda 1325" xfId="1916"/>
    <cellStyle name="Moneda 1326" xfId="1923"/>
    <cellStyle name="Moneda 1327" xfId="1922"/>
    <cellStyle name="Moneda 1328" xfId="1927"/>
    <cellStyle name="Moneda 1329" xfId="1936"/>
    <cellStyle name="Moneda 133" xfId="659"/>
    <cellStyle name="Moneda 1330" xfId="1925"/>
    <cellStyle name="Moneda 1331" xfId="1935"/>
    <cellStyle name="Moneda 1332" xfId="1926"/>
    <cellStyle name="Moneda 1333" xfId="1930"/>
    <cellStyle name="Moneda 1334" xfId="1933"/>
    <cellStyle name="Moneda 1335" xfId="1921"/>
    <cellStyle name="Moneda 1336" xfId="1920"/>
    <cellStyle name="Moneda 1337" xfId="1929"/>
    <cellStyle name="Moneda 1338" xfId="1918"/>
    <cellStyle name="Moneda 1339" xfId="1919"/>
    <cellStyle name="Moneda 134" xfId="660"/>
    <cellStyle name="Moneda 1340" xfId="1931"/>
    <cellStyle name="Moneda 1341" xfId="1934"/>
    <cellStyle name="Moneda 1342" xfId="1917"/>
    <cellStyle name="Moneda 1343" xfId="1924"/>
    <cellStyle name="Moneda 1344" xfId="1928"/>
    <cellStyle name="Moneda 1345" xfId="1932"/>
    <cellStyle name="Moneda 1346" xfId="1977"/>
    <cellStyle name="Moneda 1347" xfId="1997"/>
    <cellStyle name="Moneda 1348" xfId="2189"/>
    <cellStyle name="Moneda 1349" xfId="2205"/>
    <cellStyle name="Moneda 135" xfId="661"/>
    <cellStyle name="Moneda 136" xfId="662"/>
    <cellStyle name="Moneda 137" xfId="663"/>
    <cellStyle name="Moneda 138" xfId="664"/>
    <cellStyle name="Moneda 139" xfId="665"/>
    <cellStyle name="Moneda 14" xfId="87"/>
    <cellStyle name="Moneda 140" xfId="666"/>
    <cellStyle name="Moneda 141" xfId="667"/>
    <cellStyle name="Moneda 142" xfId="668"/>
    <cellStyle name="Moneda 143" xfId="669"/>
    <cellStyle name="Moneda 144" xfId="670"/>
    <cellStyle name="Moneda 145" xfId="671"/>
    <cellStyle name="Moneda 146" xfId="672"/>
    <cellStyle name="Moneda 147" xfId="673"/>
    <cellStyle name="Moneda 148" xfId="674"/>
    <cellStyle name="Moneda 149" xfId="675"/>
    <cellStyle name="Moneda 15" xfId="88"/>
    <cellStyle name="Moneda 150" xfId="676"/>
    <cellStyle name="Moneda 151" xfId="677"/>
    <cellStyle name="Moneda 152" xfId="678"/>
    <cellStyle name="Moneda 153" xfId="679"/>
    <cellStyle name="Moneda 154" xfId="680"/>
    <cellStyle name="Moneda 155" xfId="681"/>
    <cellStyle name="Moneda 156" xfId="682"/>
    <cellStyle name="Moneda 157" xfId="683"/>
    <cellStyle name="Moneda 158" xfId="684"/>
    <cellStyle name="Moneda 159" xfId="685"/>
    <cellStyle name="Moneda 16" xfId="89"/>
    <cellStyle name="Moneda 160" xfId="686"/>
    <cellStyle name="Moneda 161" xfId="687"/>
    <cellStyle name="Moneda 162" xfId="688"/>
    <cellStyle name="Moneda 163" xfId="689"/>
    <cellStyle name="Moneda 164" xfId="690"/>
    <cellStyle name="Moneda 165" xfId="691"/>
    <cellStyle name="Moneda 166" xfId="692"/>
    <cellStyle name="Moneda 167" xfId="693"/>
    <cellStyle name="Moneda 168" xfId="694"/>
    <cellStyle name="Moneda 169" xfId="696"/>
    <cellStyle name="Moneda 17" xfId="90"/>
    <cellStyle name="Moneda 170" xfId="695"/>
    <cellStyle name="Moneda 171" xfId="697"/>
    <cellStyle name="Moneda 172" xfId="698"/>
    <cellStyle name="Moneda 173" xfId="720"/>
    <cellStyle name="Moneda 174" xfId="721"/>
    <cellStyle name="Moneda 175" xfId="722"/>
    <cellStyle name="Moneda 176" xfId="723"/>
    <cellStyle name="Moneda 177" xfId="724"/>
    <cellStyle name="Moneda 178" xfId="725"/>
    <cellStyle name="Moneda 179" xfId="726"/>
    <cellStyle name="Moneda 18" xfId="91"/>
    <cellStyle name="Moneda 180" xfId="727"/>
    <cellStyle name="Moneda 181" xfId="728"/>
    <cellStyle name="Moneda 182" xfId="729"/>
    <cellStyle name="Moneda 183" xfId="730"/>
    <cellStyle name="Moneda 184" xfId="731"/>
    <cellStyle name="Moneda 185" xfId="732"/>
    <cellStyle name="Moneda 186" xfId="733"/>
    <cellStyle name="Moneda 187" xfId="734"/>
    <cellStyle name="Moneda 188" xfId="735"/>
    <cellStyle name="Moneda 189" xfId="736"/>
    <cellStyle name="Moneda 19" xfId="92"/>
    <cellStyle name="Moneda 190" xfId="737"/>
    <cellStyle name="Moneda 191" xfId="738"/>
    <cellStyle name="Moneda 192" xfId="739"/>
    <cellStyle name="Moneda 193" xfId="740"/>
    <cellStyle name="Moneda 194" xfId="741"/>
    <cellStyle name="Moneda 195" xfId="742"/>
    <cellStyle name="Moneda 196" xfId="743"/>
    <cellStyle name="Moneda 197" xfId="744"/>
    <cellStyle name="Moneda 198" xfId="745"/>
    <cellStyle name="Moneda 199" xfId="746"/>
    <cellStyle name="Moneda 2" xfId="7"/>
    <cellStyle name="Moneda 2 2" xfId="199"/>
    <cellStyle name="Moneda 2 3" xfId="194"/>
    <cellStyle name="Moneda 2 3 2" xfId="511"/>
    <cellStyle name="Moneda 2 3 2 2" xfId="561"/>
    <cellStyle name="Moneda 2 3 2 3" xfId="2046"/>
    <cellStyle name="Moneda 2 3 2 3 2" xfId="2239"/>
    <cellStyle name="Moneda 2 3 2 3 2 2" xfId="3209"/>
    <cellStyle name="Moneda 2 3 2 3 2 3" xfId="2965"/>
    <cellStyle name="Moneda 2 3 2 3 3" xfId="3161"/>
    <cellStyle name="Moneda 2 3 2 3 4" xfId="2897"/>
    <cellStyle name="Moneda 2 3 2 4" xfId="2086"/>
    <cellStyle name="Moneda 2 3 2 4 2" xfId="2260"/>
    <cellStyle name="Moneda 2 3 2 4 2 2" xfId="3237"/>
    <cellStyle name="Moneda 2 3 2 4 2 3" xfId="2986"/>
    <cellStyle name="Moneda 2 3 2 4 3" xfId="3189"/>
    <cellStyle name="Moneda 2 3 2 4 4" xfId="2925"/>
    <cellStyle name="Moneda 2 3 2 5" xfId="2236"/>
    <cellStyle name="Moneda 2 3 2 5 2" xfId="3200"/>
    <cellStyle name="Moneda 2 3 2 5 3" xfId="2963"/>
    <cellStyle name="Moneda 2 3 2 6" xfId="3152"/>
    <cellStyle name="Moneda 2 3 2 7" xfId="2888"/>
    <cellStyle name="Moneda 2 3 3" xfId="557"/>
    <cellStyle name="Moneda 2 3 4" xfId="2158"/>
    <cellStyle name="Moneda 2 3 4 2" xfId="2319"/>
    <cellStyle name="Moneda 2 3 4 2 2" xfId="2660"/>
    <cellStyle name="Moneda 2 3 4 2 2 2" xfId="3795"/>
    <cellStyle name="Moneda 2 3 4 2 2 3" xfId="4737"/>
    <cellStyle name="Moneda 2 3 4 2 3" xfId="3454"/>
    <cellStyle name="Moneda 2 3 4 2 4" xfId="4396"/>
    <cellStyle name="Moneda 2 3 4 2 5" xfId="5340"/>
    <cellStyle name="Moneda 2 3 4 3" xfId="2404"/>
    <cellStyle name="Moneda 2 3 4 3 2" xfId="2745"/>
    <cellStyle name="Moneda 2 3 4 3 2 2" xfId="3880"/>
    <cellStyle name="Moneda 2 3 4 3 2 3" xfId="4822"/>
    <cellStyle name="Moneda 2 3 4 3 3" xfId="3539"/>
    <cellStyle name="Moneda 2 3 4 3 4" xfId="4481"/>
    <cellStyle name="Moneda 2 3 4 3 5" xfId="5425"/>
    <cellStyle name="Moneda 2 3 4 4" xfId="2489"/>
    <cellStyle name="Moneda 2 3 4 4 2" xfId="2830"/>
    <cellStyle name="Moneda 2 3 4 4 2 2" xfId="3965"/>
    <cellStyle name="Moneda 2 3 4 4 2 3" xfId="4907"/>
    <cellStyle name="Moneda 2 3 4 4 3" xfId="3624"/>
    <cellStyle name="Moneda 2 3 4 4 4" xfId="4566"/>
    <cellStyle name="Moneda 2 3 4 4 5" xfId="5510"/>
    <cellStyle name="Moneda 2 3 4 5" xfId="2575"/>
    <cellStyle name="Moneda 2 3 4 5 2" xfId="3710"/>
    <cellStyle name="Moneda 2 3 4 5 3" xfId="4652"/>
    <cellStyle name="Moneda 2 3 4 6" xfId="3369"/>
    <cellStyle name="Moneda 2 3 4 7" xfId="4311"/>
    <cellStyle name="Moneda 2 3 4 8" xfId="5255"/>
    <cellStyle name="Moneda 20" xfId="93"/>
    <cellStyle name="Moneda 20 2" xfId="574"/>
    <cellStyle name="Moneda 20 2 2" xfId="2052"/>
    <cellStyle name="Moneda 20 2 2 2" xfId="2240"/>
    <cellStyle name="Moneda 20 2 2 2 2" xfId="3212"/>
    <cellStyle name="Moneda 20 2 2 2 3" xfId="2966"/>
    <cellStyle name="Moneda 20 2 2 3" xfId="3164"/>
    <cellStyle name="Moneda 20 2 2 4" xfId="2900"/>
    <cellStyle name="Moneda 20 2 3" xfId="2166"/>
    <cellStyle name="Moneda 20 2 3 2" xfId="2327"/>
    <cellStyle name="Moneda 20 2 3 2 2" xfId="2668"/>
    <cellStyle name="Moneda 20 2 3 2 2 2" xfId="3803"/>
    <cellStyle name="Moneda 20 2 3 2 2 3" xfId="4745"/>
    <cellStyle name="Moneda 20 2 3 2 3" xfId="3462"/>
    <cellStyle name="Moneda 20 2 3 2 4" xfId="4404"/>
    <cellStyle name="Moneda 20 2 3 2 5" xfId="5348"/>
    <cellStyle name="Moneda 20 2 3 3" xfId="2412"/>
    <cellStyle name="Moneda 20 2 3 3 2" xfId="2753"/>
    <cellStyle name="Moneda 20 2 3 3 2 2" xfId="3888"/>
    <cellStyle name="Moneda 20 2 3 3 2 3" xfId="4830"/>
    <cellStyle name="Moneda 20 2 3 3 3" xfId="3547"/>
    <cellStyle name="Moneda 20 2 3 3 4" xfId="4489"/>
    <cellStyle name="Moneda 20 2 3 3 5" xfId="5433"/>
    <cellStyle name="Moneda 20 2 3 4" xfId="2497"/>
    <cellStyle name="Moneda 20 2 3 4 2" xfId="2838"/>
    <cellStyle name="Moneda 20 2 3 4 2 2" xfId="3973"/>
    <cellStyle name="Moneda 20 2 3 4 2 3" xfId="4915"/>
    <cellStyle name="Moneda 20 2 3 4 3" xfId="3632"/>
    <cellStyle name="Moneda 20 2 3 4 4" xfId="4574"/>
    <cellStyle name="Moneda 20 2 3 4 5" xfId="5518"/>
    <cellStyle name="Moneda 20 2 3 5" xfId="2583"/>
    <cellStyle name="Moneda 20 2 3 5 2" xfId="3718"/>
    <cellStyle name="Moneda 20 2 3 5 3" xfId="4660"/>
    <cellStyle name="Moneda 20 2 3 6" xfId="3377"/>
    <cellStyle name="Moneda 20 2 3 7" xfId="4319"/>
    <cellStyle name="Moneda 20 2 3 8" xfId="5263"/>
    <cellStyle name="Moneda 200" xfId="747"/>
    <cellStyle name="Moneda 201" xfId="748"/>
    <cellStyle name="Moneda 202" xfId="749"/>
    <cellStyle name="Moneda 203" xfId="750"/>
    <cellStyle name="Moneda 204" xfId="751"/>
    <cellStyle name="Moneda 205" xfId="752"/>
    <cellStyle name="Moneda 206" xfId="753"/>
    <cellStyle name="Moneda 207" xfId="754"/>
    <cellStyle name="Moneda 208" xfId="755"/>
    <cellStyle name="Moneda 209" xfId="756"/>
    <cellStyle name="Moneda 21" xfId="94"/>
    <cellStyle name="Moneda 21 2" xfId="575"/>
    <cellStyle name="Moneda 21 2 2" xfId="2053"/>
    <cellStyle name="Moneda 21 2 2 2" xfId="2241"/>
    <cellStyle name="Moneda 21 2 2 2 2" xfId="3213"/>
    <cellStyle name="Moneda 21 2 2 2 3" xfId="2967"/>
    <cellStyle name="Moneda 21 2 2 3" xfId="3165"/>
    <cellStyle name="Moneda 21 2 2 4" xfId="2901"/>
    <cellStyle name="Moneda 21 2 3" xfId="2167"/>
    <cellStyle name="Moneda 21 2 3 2" xfId="2328"/>
    <cellStyle name="Moneda 21 2 3 2 2" xfId="2669"/>
    <cellStyle name="Moneda 21 2 3 2 2 2" xfId="3804"/>
    <cellStyle name="Moneda 21 2 3 2 2 3" xfId="4746"/>
    <cellStyle name="Moneda 21 2 3 2 3" xfId="3463"/>
    <cellStyle name="Moneda 21 2 3 2 4" xfId="4405"/>
    <cellStyle name="Moneda 21 2 3 2 5" xfId="5349"/>
    <cellStyle name="Moneda 21 2 3 3" xfId="2413"/>
    <cellStyle name="Moneda 21 2 3 3 2" xfId="2754"/>
    <cellStyle name="Moneda 21 2 3 3 2 2" xfId="3889"/>
    <cellStyle name="Moneda 21 2 3 3 2 3" xfId="4831"/>
    <cellStyle name="Moneda 21 2 3 3 3" xfId="3548"/>
    <cellStyle name="Moneda 21 2 3 3 4" xfId="4490"/>
    <cellStyle name="Moneda 21 2 3 3 5" xfId="5434"/>
    <cellStyle name="Moneda 21 2 3 4" xfId="2498"/>
    <cellStyle name="Moneda 21 2 3 4 2" xfId="2839"/>
    <cellStyle name="Moneda 21 2 3 4 2 2" xfId="3974"/>
    <cellStyle name="Moneda 21 2 3 4 2 3" xfId="4916"/>
    <cellStyle name="Moneda 21 2 3 4 3" xfId="3633"/>
    <cellStyle name="Moneda 21 2 3 4 4" xfId="4575"/>
    <cellStyle name="Moneda 21 2 3 4 5" xfId="5519"/>
    <cellStyle name="Moneda 21 2 3 5" xfId="2584"/>
    <cellStyle name="Moneda 21 2 3 5 2" xfId="3719"/>
    <cellStyle name="Moneda 21 2 3 5 3" xfId="4661"/>
    <cellStyle name="Moneda 21 2 3 6" xfId="3378"/>
    <cellStyle name="Moneda 21 2 3 7" xfId="4320"/>
    <cellStyle name="Moneda 21 2 3 8" xfId="5264"/>
    <cellStyle name="Moneda 210" xfId="757"/>
    <cellStyle name="Moneda 211" xfId="758"/>
    <cellStyle name="Moneda 212" xfId="759"/>
    <cellStyle name="Moneda 213" xfId="760"/>
    <cellStyle name="Moneda 214" xfId="761"/>
    <cellStyle name="Moneda 215" xfId="762"/>
    <cellStyle name="Moneda 216" xfId="763"/>
    <cellStyle name="Moneda 217" xfId="764"/>
    <cellStyle name="Moneda 218" xfId="765"/>
    <cellStyle name="Moneda 219" xfId="766"/>
    <cellStyle name="Moneda 22" xfId="96"/>
    <cellStyle name="Moneda 22 2" xfId="578"/>
    <cellStyle name="Moneda 22 2 2" xfId="2056"/>
    <cellStyle name="Moneda 22 2 2 2" xfId="2244"/>
    <cellStyle name="Moneda 22 2 2 2 2" xfId="3216"/>
    <cellStyle name="Moneda 22 2 2 2 3" xfId="2970"/>
    <cellStyle name="Moneda 22 2 2 3" xfId="3168"/>
    <cellStyle name="Moneda 22 2 2 4" xfId="2904"/>
    <cellStyle name="Moneda 22 2 3" xfId="2170"/>
    <cellStyle name="Moneda 22 2 3 2" xfId="2331"/>
    <cellStyle name="Moneda 22 2 3 2 2" xfId="2672"/>
    <cellStyle name="Moneda 22 2 3 2 2 2" xfId="3807"/>
    <cellStyle name="Moneda 22 2 3 2 2 3" xfId="4749"/>
    <cellStyle name="Moneda 22 2 3 2 3" xfId="3466"/>
    <cellStyle name="Moneda 22 2 3 2 4" xfId="4408"/>
    <cellStyle name="Moneda 22 2 3 2 5" xfId="5352"/>
    <cellStyle name="Moneda 22 2 3 3" xfId="2416"/>
    <cellStyle name="Moneda 22 2 3 3 2" xfId="2757"/>
    <cellStyle name="Moneda 22 2 3 3 2 2" xfId="3892"/>
    <cellStyle name="Moneda 22 2 3 3 2 3" xfId="4834"/>
    <cellStyle name="Moneda 22 2 3 3 3" xfId="3551"/>
    <cellStyle name="Moneda 22 2 3 3 4" xfId="4493"/>
    <cellStyle name="Moneda 22 2 3 3 5" xfId="5437"/>
    <cellStyle name="Moneda 22 2 3 4" xfId="2501"/>
    <cellStyle name="Moneda 22 2 3 4 2" xfId="2842"/>
    <cellStyle name="Moneda 22 2 3 4 2 2" xfId="3977"/>
    <cellStyle name="Moneda 22 2 3 4 2 3" xfId="4919"/>
    <cellStyle name="Moneda 22 2 3 4 3" xfId="3636"/>
    <cellStyle name="Moneda 22 2 3 4 4" xfId="4578"/>
    <cellStyle name="Moneda 22 2 3 4 5" xfId="5522"/>
    <cellStyle name="Moneda 22 2 3 5" xfId="2587"/>
    <cellStyle name="Moneda 22 2 3 5 2" xfId="3722"/>
    <cellStyle name="Moneda 22 2 3 5 3" xfId="4664"/>
    <cellStyle name="Moneda 22 2 3 6" xfId="3381"/>
    <cellStyle name="Moneda 22 2 3 7" xfId="4323"/>
    <cellStyle name="Moneda 22 2 3 8" xfId="5267"/>
    <cellStyle name="Moneda 220" xfId="767"/>
    <cellStyle name="Moneda 221" xfId="768"/>
    <cellStyle name="Moneda 222" xfId="769"/>
    <cellStyle name="Moneda 223" xfId="770"/>
    <cellStyle name="Moneda 224" xfId="771"/>
    <cellStyle name="Moneda 225" xfId="772"/>
    <cellStyle name="Moneda 226" xfId="773"/>
    <cellStyle name="Moneda 227" xfId="774"/>
    <cellStyle name="Moneda 228" xfId="775"/>
    <cellStyle name="Moneda 229" xfId="776"/>
    <cellStyle name="Moneda 23" xfId="97"/>
    <cellStyle name="Moneda 23 2" xfId="577"/>
    <cellStyle name="Moneda 23 2 2" xfId="2055"/>
    <cellStyle name="Moneda 23 2 2 2" xfId="2243"/>
    <cellStyle name="Moneda 23 2 2 2 2" xfId="3215"/>
    <cellStyle name="Moneda 23 2 2 2 3" xfId="2969"/>
    <cellStyle name="Moneda 23 2 2 3" xfId="3167"/>
    <cellStyle name="Moneda 23 2 2 4" xfId="2903"/>
    <cellStyle name="Moneda 23 2 3" xfId="2169"/>
    <cellStyle name="Moneda 23 2 3 2" xfId="2330"/>
    <cellStyle name="Moneda 23 2 3 2 2" xfId="2671"/>
    <cellStyle name="Moneda 23 2 3 2 2 2" xfId="3806"/>
    <cellStyle name="Moneda 23 2 3 2 2 3" xfId="4748"/>
    <cellStyle name="Moneda 23 2 3 2 3" xfId="3465"/>
    <cellStyle name="Moneda 23 2 3 2 4" xfId="4407"/>
    <cellStyle name="Moneda 23 2 3 2 5" xfId="5351"/>
    <cellStyle name="Moneda 23 2 3 3" xfId="2415"/>
    <cellStyle name="Moneda 23 2 3 3 2" xfId="2756"/>
    <cellStyle name="Moneda 23 2 3 3 2 2" xfId="3891"/>
    <cellStyle name="Moneda 23 2 3 3 2 3" xfId="4833"/>
    <cellStyle name="Moneda 23 2 3 3 3" xfId="3550"/>
    <cellStyle name="Moneda 23 2 3 3 4" xfId="4492"/>
    <cellStyle name="Moneda 23 2 3 3 5" xfId="5436"/>
    <cellStyle name="Moneda 23 2 3 4" xfId="2500"/>
    <cellStyle name="Moneda 23 2 3 4 2" xfId="2841"/>
    <cellStyle name="Moneda 23 2 3 4 2 2" xfId="3976"/>
    <cellStyle name="Moneda 23 2 3 4 2 3" xfId="4918"/>
    <cellStyle name="Moneda 23 2 3 4 3" xfId="3635"/>
    <cellStyle name="Moneda 23 2 3 4 4" xfId="4577"/>
    <cellStyle name="Moneda 23 2 3 4 5" xfId="5521"/>
    <cellStyle name="Moneda 23 2 3 5" xfId="2586"/>
    <cellStyle name="Moneda 23 2 3 5 2" xfId="3721"/>
    <cellStyle name="Moneda 23 2 3 5 3" xfId="4663"/>
    <cellStyle name="Moneda 23 2 3 6" xfId="3380"/>
    <cellStyle name="Moneda 23 2 3 7" xfId="4322"/>
    <cellStyle name="Moneda 23 2 3 8" xfId="5266"/>
    <cellStyle name="Moneda 230" xfId="777"/>
    <cellStyle name="Moneda 231" xfId="778"/>
    <cellStyle name="Moneda 232" xfId="779"/>
    <cellStyle name="Moneda 233" xfId="780"/>
    <cellStyle name="Moneda 234" xfId="781"/>
    <cellStyle name="Moneda 235" xfId="783"/>
    <cellStyle name="Moneda 236" xfId="782"/>
    <cellStyle name="Moneda 237" xfId="784"/>
    <cellStyle name="Moneda 238" xfId="785"/>
    <cellStyle name="Moneda 239" xfId="786"/>
    <cellStyle name="Moneda 24" xfId="95"/>
    <cellStyle name="Moneda 24 2" xfId="580"/>
    <cellStyle name="Moneda 24 2 2" xfId="2058"/>
    <cellStyle name="Moneda 24 2 2 2" xfId="2246"/>
    <cellStyle name="Moneda 24 2 2 2 2" xfId="3218"/>
    <cellStyle name="Moneda 24 2 2 2 3" xfId="2972"/>
    <cellStyle name="Moneda 24 2 2 3" xfId="3170"/>
    <cellStyle name="Moneda 24 2 2 4" xfId="2906"/>
    <cellStyle name="Moneda 24 2 3" xfId="2172"/>
    <cellStyle name="Moneda 24 2 3 2" xfId="2333"/>
    <cellStyle name="Moneda 24 2 3 2 2" xfId="2674"/>
    <cellStyle name="Moneda 24 2 3 2 2 2" xfId="3809"/>
    <cellStyle name="Moneda 24 2 3 2 2 3" xfId="4751"/>
    <cellStyle name="Moneda 24 2 3 2 3" xfId="3468"/>
    <cellStyle name="Moneda 24 2 3 2 4" xfId="4410"/>
    <cellStyle name="Moneda 24 2 3 2 5" xfId="5354"/>
    <cellStyle name="Moneda 24 2 3 3" xfId="2418"/>
    <cellStyle name="Moneda 24 2 3 3 2" xfId="2759"/>
    <cellStyle name="Moneda 24 2 3 3 2 2" xfId="3894"/>
    <cellStyle name="Moneda 24 2 3 3 2 3" xfId="4836"/>
    <cellStyle name="Moneda 24 2 3 3 3" xfId="3553"/>
    <cellStyle name="Moneda 24 2 3 3 4" xfId="4495"/>
    <cellStyle name="Moneda 24 2 3 3 5" xfId="5439"/>
    <cellStyle name="Moneda 24 2 3 4" xfId="2503"/>
    <cellStyle name="Moneda 24 2 3 4 2" xfId="2844"/>
    <cellStyle name="Moneda 24 2 3 4 2 2" xfId="3979"/>
    <cellStyle name="Moneda 24 2 3 4 2 3" xfId="4921"/>
    <cellStyle name="Moneda 24 2 3 4 3" xfId="3638"/>
    <cellStyle name="Moneda 24 2 3 4 4" xfId="4580"/>
    <cellStyle name="Moneda 24 2 3 4 5" xfId="5524"/>
    <cellStyle name="Moneda 24 2 3 5" xfId="2589"/>
    <cellStyle name="Moneda 24 2 3 5 2" xfId="3724"/>
    <cellStyle name="Moneda 24 2 3 5 3" xfId="4666"/>
    <cellStyle name="Moneda 24 2 3 6" xfId="3383"/>
    <cellStyle name="Moneda 24 2 3 7" xfId="4325"/>
    <cellStyle name="Moneda 24 2 3 8" xfId="5269"/>
    <cellStyle name="Moneda 240" xfId="787"/>
    <cellStyle name="Moneda 241" xfId="788"/>
    <cellStyle name="Moneda 242" xfId="790"/>
    <cellStyle name="Moneda 243" xfId="789"/>
    <cellStyle name="Moneda 244" xfId="791"/>
    <cellStyle name="Moneda 245" xfId="792"/>
    <cellStyle name="Moneda 246" xfId="793"/>
    <cellStyle name="Moneda 247" xfId="794"/>
    <cellStyle name="Moneda 248" xfId="795"/>
    <cellStyle name="Moneda 249" xfId="796"/>
    <cellStyle name="Moneda 25" xfId="98"/>
    <cellStyle name="Moneda 25 2" xfId="581"/>
    <cellStyle name="Moneda 25 2 2" xfId="2059"/>
    <cellStyle name="Moneda 25 2 2 2" xfId="2247"/>
    <cellStyle name="Moneda 25 2 2 2 2" xfId="3219"/>
    <cellStyle name="Moneda 25 2 2 2 3" xfId="2973"/>
    <cellStyle name="Moneda 25 2 2 3" xfId="3171"/>
    <cellStyle name="Moneda 25 2 2 4" xfId="2907"/>
    <cellStyle name="Moneda 25 2 3" xfId="2173"/>
    <cellStyle name="Moneda 25 2 3 2" xfId="2334"/>
    <cellStyle name="Moneda 25 2 3 2 2" xfId="2675"/>
    <cellStyle name="Moneda 25 2 3 2 2 2" xfId="3810"/>
    <cellStyle name="Moneda 25 2 3 2 2 3" xfId="4752"/>
    <cellStyle name="Moneda 25 2 3 2 3" xfId="3469"/>
    <cellStyle name="Moneda 25 2 3 2 4" xfId="4411"/>
    <cellStyle name="Moneda 25 2 3 2 5" xfId="5355"/>
    <cellStyle name="Moneda 25 2 3 3" xfId="2419"/>
    <cellStyle name="Moneda 25 2 3 3 2" xfId="2760"/>
    <cellStyle name="Moneda 25 2 3 3 2 2" xfId="3895"/>
    <cellStyle name="Moneda 25 2 3 3 2 3" xfId="4837"/>
    <cellStyle name="Moneda 25 2 3 3 3" xfId="3554"/>
    <cellStyle name="Moneda 25 2 3 3 4" xfId="4496"/>
    <cellStyle name="Moneda 25 2 3 3 5" xfId="5440"/>
    <cellStyle name="Moneda 25 2 3 4" xfId="2504"/>
    <cellStyle name="Moneda 25 2 3 4 2" xfId="2845"/>
    <cellStyle name="Moneda 25 2 3 4 2 2" xfId="3980"/>
    <cellStyle name="Moneda 25 2 3 4 2 3" xfId="4922"/>
    <cellStyle name="Moneda 25 2 3 4 3" xfId="3639"/>
    <cellStyle name="Moneda 25 2 3 4 4" xfId="4581"/>
    <cellStyle name="Moneda 25 2 3 4 5" xfId="5525"/>
    <cellStyle name="Moneda 25 2 3 5" xfId="2590"/>
    <cellStyle name="Moneda 25 2 3 5 2" xfId="3725"/>
    <cellStyle name="Moneda 25 2 3 5 3" xfId="4667"/>
    <cellStyle name="Moneda 25 2 3 6" xfId="3384"/>
    <cellStyle name="Moneda 25 2 3 7" xfId="4326"/>
    <cellStyle name="Moneda 25 2 3 8" xfId="5270"/>
    <cellStyle name="Moneda 250" xfId="797"/>
    <cellStyle name="Moneda 251" xfId="798"/>
    <cellStyle name="Moneda 252" xfId="799"/>
    <cellStyle name="Moneda 253" xfId="800"/>
    <cellStyle name="Moneda 254" xfId="801"/>
    <cellStyle name="Moneda 255" xfId="802"/>
    <cellStyle name="Moneda 256" xfId="803"/>
    <cellStyle name="Moneda 257" xfId="804"/>
    <cellStyle name="Moneda 258" xfId="805"/>
    <cellStyle name="Moneda 259" xfId="806"/>
    <cellStyle name="Moneda 26" xfId="99"/>
    <cellStyle name="Moneda 26 2" xfId="582"/>
    <cellStyle name="Moneda 26 2 2" xfId="2060"/>
    <cellStyle name="Moneda 26 2 2 2" xfId="2248"/>
    <cellStyle name="Moneda 26 2 2 2 2" xfId="3220"/>
    <cellStyle name="Moneda 26 2 2 2 3" xfId="2974"/>
    <cellStyle name="Moneda 26 2 2 3" xfId="3172"/>
    <cellStyle name="Moneda 26 2 2 4" xfId="2908"/>
    <cellStyle name="Moneda 26 2 3" xfId="2174"/>
    <cellStyle name="Moneda 26 2 3 2" xfId="2335"/>
    <cellStyle name="Moneda 26 2 3 2 2" xfId="2676"/>
    <cellStyle name="Moneda 26 2 3 2 2 2" xfId="3811"/>
    <cellStyle name="Moneda 26 2 3 2 2 3" xfId="4753"/>
    <cellStyle name="Moneda 26 2 3 2 3" xfId="3470"/>
    <cellStyle name="Moneda 26 2 3 2 4" xfId="4412"/>
    <cellStyle name="Moneda 26 2 3 2 5" xfId="5356"/>
    <cellStyle name="Moneda 26 2 3 3" xfId="2420"/>
    <cellStyle name="Moneda 26 2 3 3 2" xfId="2761"/>
    <cellStyle name="Moneda 26 2 3 3 2 2" xfId="3896"/>
    <cellStyle name="Moneda 26 2 3 3 2 3" xfId="4838"/>
    <cellStyle name="Moneda 26 2 3 3 3" xfId="3555"/>
    <cellStyle name="Moneda 26 2 3 3 4" xfId="4497"/>
    <cellStyle name="Moneda 26 2 3 3 5" xfId="5441"/>
    <cellStyle name="Moneda 26 2 3 4" xfId="2505"/>
    <cellStyle name="Moneda 26 2 3 4 2" xfId="2846"/>
    <cellStyle name="Moneda 26 2 3 4 2 2" xfId="3981"/>
    <cellStyle name="Moneda 26 2 3 4 2 3" xfId="4923"/>
    <cellStyle name="Moneda 26 2 3 4 3" xfId="3640"/>
    <cellStyle name="Moneda 26 2 3 4 4" xfId="4582"/>
    <cellStyle name="Moneda 26 2 3 4 5" xfId="5526"/>
    <cellStyle name="Moneda 26 2 3 5" xfId="2591"/>
    <cellStyle name="Moneda 26 2 3 5 2" xfId="3726"/>
    <cellStyle name="Moneda 26 2 3 5 3" xfId="4668"/>
    <cellStyle name="Moneda 26 2 3 6" xfId="3385"/>
    <cellStyle name="Moneda 26 2 3 7" xfId="4327"/>
    <cellStyle name="Moneda 26 2 3 8" xfId="5271"/>
    <cellStyle name="Moneda 260" xfId="807"/>
    <cellStyle name="Moneda 261" xfId="808"/>
    <cellStyle name="Moneda 262" xfId="809"/>
    <cellStyle name="Moneda 263" xfId="810"/>
    <cellStyle name="Moneda 264" xfId="811"/>
    <cellStyle name="Moneda 265" xfId="812"/>
    <cellStyle name="Moneda 266" xfId="813"/>
    <cellStyle name="Moneda 267" xfId="814"/>
    <cellStyle name="Moneda 268" xfId="815"/>
    <cellStyle name="Moneda 269" xfId="816"/>
    <cellStyle name="Moneda 27" xfId="101"/>
    <cellStyle name="Moneda 27 2" xfId="579"/>
    <cellStyle name="Moneda 27 2 2" xfId="2057"/>
    <cellStyle name="Moneda 27 2 2 2" xfId="2245"/>
    <cellStyle name="Moneda 27 2 2 2 2" xfId="3217"/>
    <cellStyle name="Moneda 27 2 2 2 3" xfId="2971"/>
    <cellStyle name="Moneda 27 2 2 3" xfId="3169"/>
    <cellStyle name="Moneda 27 2 2 4" xfId="2905"/>
    <cellStyle name="Moneda 27 2 3" xfId="2171"/>
    <cellStyle name="Moneda 27 2 3 2" xfId="2332"/>
    <cellStyle name="Moneda 27 2 3 2 2" xfId="2673"/>
    <cellStyle name="Moneda 27 2 3 2 2 2" xfId="3808"/>
    <cellStyle name="Moneda 27 2 3 2 2 3" xfId="4750"/>
    <cellStyle name="Moneda 27 2 3 2 3" xfId="3467"/>
    <cellStyle name="Moneda 27 2 3 2 4" xfId="4409"/>
    <cellStyle name="Moneda 27 2 3 2 5" xfId="5353"/>
    <cellStyle name="Moneda 27 2 3 3" xfId="2417"/>
    <cellStyle name="Moneda 27 2 3 3 2" xfId="2758"/>
    <cellStyle name="Moneda 27 2 3 3 2 2" xfId="3893"/>
    <cellStyle name="Moneda 27 2 3 3 2 3" xfId="4835"/>
    <cellStyle name="Moneda 27 2 3 3 3" xfId="3552"/>
    <cellStyle name="Moneda 27 2 3 3 4" xfId="4494"/>
    <cellStyle name="Moneda 27 2 3 3 5" xfId="5438"/>
    <cellStyle name="Moneda 27 2 3 4" xfId="2502"/>
    <cellStyle name="Moneda 27 2 3 4 2" xfId="2843"/>
    <cellStyle name="Moneda 27 2 3 4 2 2" xfId="3978"/>
    <cellStyle name="Moneda 27 2 3 4 2 3" xfId="4920"/>
    <cellStyle name="Moneda 27 2 3 4 3" xfId="3637"/>
    <cellStyle name="Moneda 27 2 3 4 4" xfId="4579"/>
    <cellStyle name="Moneda 27 2 3 4 5" xfId="5523"/>
    <cellStyle name="Moneda 27 2 3 5" xfId="2588"/>
    <cellStyle name="Moneda 27 2 3 5 2" xfId="3723"/>
    <cellStyle name="Moneda 27 2 3 5 3" xfId="4665"/>
    <cellStyle name="Moneda 27 2 3 6" xfId="3382"/>
    <cellStyle name="Moneda 27 2 3 7" xfId="4324"/>
    <cellStyle name="Moneda 27 2 3 8" xfId="5268"/>
    <cellStyle name="Moneda 270" xfId="817"/>
    <cellStyle name="Moneda 271" xfId="818"/>
    <cellStyle name="Moneda 272" xfId="819"/>
    <cellStyle name="Moneda 273" xfId="820"/>
    <cellStyle name="Moneda 274" xfId="821"/>
    <cellStyle name="Moneda 275" xfId="822"/>
    <cellStyle name="Moneda 276" xfId="823"/>
    <cellStyle name="Moneda 277" xfId="824"/>
    <cellStyle name="Moneda 278" xfId="825"/>
    <cellStyle name="Moneda 279" xfId="826"/>
    <cellStyle name="Moneda 28" xfId="103"/>
    <cellStyle name="Moneda 28 2" xfId="576"/>
    <cellStyle name="Moneda 28 2 2" xfId="2054"/>
    <cellStyle name="Moneda 28 2 2 2" xfId="2242"/>
    <cellStyle name="Moneda 28 2 2 2 2" xfId="3214"/>
    <cellStyle name="Moneda 28 2 2 2 3" xfId="2968"/>
    <cellStyle name="Moneda 28 2 2 3" xfId="3166"/>
    <cellStyle name="Moneda 28 2 2 4" xfId="2902"/>
    <cellStyle name="Moneda 28 2 3" xfId="2168"/>
    <cellStyle name="Moneda 28 2 3 2" xfId="2329"/>
    <cellStyle name="Moneda 28 2 3 2 2" xfId="2670"/>
    <cellStyle name="Moneda 28 2 3 2 2 2" xfId="3805"/>
    <cellStyle name="Moneda 28 2 3 2 2 3" xfId="4747"/>
    <cellStyle name="Moneda 28 2 3 2 3" xfId="3464"/>
    <cellStyle name="Moneda 28 2 3 2 4" xfId="4406"/>
    <cellStyle name="Moneda 28 2 3 2 5" xfId="5350"/>
    <cellStyle name="Moneda 28 2 3 3" xfId="2414"/>
    <cellStyle name="Moneda 28 2 3 3 2" xfId="2755"/>
    <cellStyle name="Moneda 28 2 3 3 2 2" xfId="3890"/>
    <cellStyle name="Moneda 28 2 3 3 2 3" xfId="4832"/>
    <cellStyle name="Moneda 28 2 3 3 3" xfId="3549"/>
    <cellStyle name="Moneda 28 2 3 3 4" xfId="4491"/>
    <cellStyle name="Moneda 28 2 3 3 5" xfId="5435"/>
    <cellStyle name="Moneda 28 2 3 4" xfId="2499"/>
    <cellStyle name="Moneda 28 2 3 4 2" xfId="2840"/>
    <cellStyle name="Moneda 28 2 3 4 2 2" xfId="3975"/>
    <cellStyle name="Moneda 28 2 3 4 2 3" xfId="4917"/>
    <cellStyle name="Moneda 28 2 3 4 3" xfId="3634"/>
    <cellStyle name="Moneda 28 2 3 4 4" xfId="4576"/>
    <cellStyle name="Moneda 28 2 3 4 5" xfId="5520"/>
    <cellStyle name="Moneda 28 2 3 5" xfId="2585"/>
    <cellStyle name="Moneda 28 2 3 5 2" xfId="3720"/>
    <cellStyle name="Moneda 28 2 3 5 3" xfId="4662"/>
    <cellStyle name="Moneda 28 2 3 6" xfId="3379"/>
    <cellStyle name="Moneda 28 2 3 7" xfId="4321"/>
    <cellStyle name="Moneda 28 2 3 8" xfId="5265"/>
    <cellStyle name="Moneda 280" xfId="827"/>
    <cellStyle name="Moneda 281" xfId="828"/>
    <cellStyle name="Moneda 282" xfId="829"/>
    <cellStyle name="Moneda 283" xfId="830"/>
    <cellStyle name="Moneda 284" xfId="831"/>
    <cellStyle name="Moneda 285" xfId="832"/>
    <cellStyle name="Moneda 286" xfId="833"/>
    <cellStyle name="Moneda 287" xfId="834"/>
    <cellStyle name="Moneda 288" xfId="835"/>
    <cellStyle name="Moneda 289" xfId="836"/>
    <cellStyle name="Moneda 29" xfId="104"/>
    <cellStyle name="Moneda 29 2" xfId="583"/>
    <cellStyle name="Moneda 29 2 2" xfId="2061"/>
    <cellStyle name="Moneda 29 2 2 2" xfId="2249"/>
    <cellStyle name="Moneda 29 2 2 2 2" xfId="3221"/>
    <cellStyle name="Moneda 29 2 2 2 3" xfId="2975"/>
    <cellStyle name="Moneda 29 2 2 3" xfId="3173"/>
    <cellStyle name="Moneda 29 2 2 4" xfId="2909"/>
    <cellStyle name="Moneda 29 2 3" xfId="2175"/>
    <cellStyle name="Moneda 29 2 3 2" xfId="2336"/>
    <cellStyle name="Moneda 29 2 3 2 2" xfId="2677"/>
    <cellStyle name="Moneda 29 2 3 2 2 2" xfId="3812"/>
    <cellStyle name="Moneda 29 2 3 2 2 3" xfId="4754"/>
    <cellStyle name="Moneda 29 2 3 2 3" xfId="3471"/>
    <cellStyle name="Moneda 29 2 3 2 4" xfId="4413"/>
    <cellStyle name="Moneda 29 2 3 2 5" xfId="5357"/>
    <cellStyle name="Moneda 29 2 3 3" xfId="2421"/>
    <cellStyle name="Moneda 29 2 3 3 2" xfId="2762"/>
    <cellStyle name="Moneda 29 2 3 3 2 2" xfId="3897"/>
    <cellStyle name="Moneda 29 2 3 3 2 3" xfId="4839"/>
    <cellStyle name="Moneda 29 2 3 3 3" xfId="3556"/>
    <cellStyle name="Moneda 29 2 3 3 4" xfId="4498"/>
    <cellStyle name="Moneda 29 2 3 3 5" xfId="5442"/>
    <cellStyle name="Moneda 29 2 3 4" xfId="2506"/>
    <cellStyle name="Moneda 29 2 3 4 2" xfId="2847"/>
    <cellStyle name="Moneda 29 2 3 4 2 2" xfId="3982"/>
    <cellStyle name="Moneda 29 2 3 4 2 3" xfId="4924"/>
    <cellStyle name="Moneda 29 2 3 4 3" xfId="3641"/>
    <cellStyle name="Moneda 29 2 3 4 4" xfId="4583"/>
    <cellStyle name="Moneda 29 2 3 4 5" xfId="5527"/>
    <cellStyle name="Moneda 29 2 3 5" xfId="2592"/>
    <cellStyle name="Moneda 29 2 3 5 2" xfId="3727"/>
    <cellStyle name="Moneda 29 2 3 5 3" xfId="4669"/>
    <cellStyle name="Moneda 29 2 3 6" xfId="3386"/>
    <cellStyle name="Moneda 29 2 3 7" xfId="4328"/>
    <cellStyle name="Moneda 29 2 3 8" xfId="5272"/>
    <cellStyle name="Moneda 290" xfId="837"/>
    <cellStyle name="Moneda 291" xfId="839"/>
    <cellStyle name="Moneda 292" xfId="840"/>
    <cellStyle name="Moneda 293" xfId="838"/>
    <cellStyle name="Moneda 294" xfId="841"/>
    <cellStyle name="Moneda 295" xfId="842"/>
    <cellStyle name="Moneda 296" xfId="843"/>
    <cellStyle name="Moneda 297" xfId="844"/>
    <cellStyle name="Moneda 298" xfId="845"/>
    <cellStyle name="Moneda 299" xfId="846"/>
    <cellStyle name="Moneda 3" xfId="11"/>
    <cellStyle name="Moneda 3 2" xfId="196"/>
    <cellStyle name="Moneda 30" xfId="100"/>
    <cellStyle name="Moneda 30 2" xfId="585"/>
    <cellStyle name="Moneda 30 2 2" xfId="2063"/>
    <cellStyle name="Moneda 30 2 2 2" xfId="2251"/>
    <cellStyle name="Moneda 30 2 2 2 2" xfId="3223"/>
    <cellStyle name="Moneda 30 2 2 2 3" xfId="2977"/>
    <cellStyle name="Moneda 30 2 2 3" xfId="3175"/>
    <cellStyle name="Moneda 30 2 2 4" xfId="2911"/>
    <cellStyle name="Moneda 30 2 3" xfId="2177"/>
    <cellStyle name="Moneda 30 2 3 2" xfId="2338"/>
    <cellStyle name="Moneda 30 2 3 2 2" xfId="2679"/>
    <cellStyle name="Moneda 30 2 3 2 2 2" xfId="3814"/>
    <cellStyle name="Moneda 30 2 3 2 2 3" xfId="4756"/>
    <cellStyle name="Moneda 30 2 3 2 3" xfId="3473"/>
    <cellStyle name="Moneda 30 2 3 2 4" xfId="4415"/>
    <cellStyle name="Moneda 30 2 3 2 5" xfId="5359"/>
    <cellStyle name="Moneda 30 2 3 3" xfId="2423"/>
    <cellStyle name="Moneda 30 2 3 3 2" xfId="2764"/>
    <cellStyle name="Moneda 30 2 3 3 2 2" xfId="3899"/>
    <cellStyle name="Moneda 30 2 3 3 2 3" xfId="4841"/>
    <cellStyle name="Moneda 30 2 3 3 3" xfId="3558"/>
    <cellStyle name="Moneda 30 2 3 3 4" xfId="4500"/>
    <cellStyle name="Moneda 30 2 3 3 5" xfId="5444"/>
    <cellStyle name="Moneda 30 2 3 4" xfId="2508"/>
    <cellStyle name="Moneda 30 2 3 4 2" xfId="2849"/>
    <cellStyle name="Moneda 30 2 3 4 2 2" xfId="3984"/>
    <cellStyle name="Moneda 30 2 3 4 2 3" xfId="4926"/>
    <cellStyle name="Moneda 30 2 3 4 3" xfId="3643"/>
    <cellStyle name="Moneda 30 2 3 4 4" xfId="4585"/>
    <cellStyle name="Moneda 30 2 3 4 5" xfId="5529"/>
    <cellStyle name="Moneda 30 2 3 5" xfId="2594"/>
    <cellStyle name="Moneda 30 2 3 5 2" xfId="3729"/>
    <cellStyle name="Moneda 30 2 3 5 3" xfId="4671"/>
    <cellStyle name="Moneda 30 2 3 6" xfId="3388"/>
    <cellStyle name="Moneda 30 2 3 7" xfId="4330"/>
    <cellStyle name="Moneda 30 2 3 8" xfId="5274"/>
    <cellStyle name="Moneda 300" xfId="847"/>
    <cellStyle name="Moneda 301" xfId="848"/>
    <cellStyle name="Moneda 302" xfId="849"/>
    <cellStyle name="Moneda 303" xfId="850"/>
    <cellStyle name="Moneda 304" xfId="851"/>
    <cellStyle name="Moneda 305" xfId="852"/>
    <cellStyle name="Moneda 306" xfId="853"/>
    <cellStyle name="Moneda 307" xfId="854"/>
    <cellStyle name="Moneda 308" xfId="855"/>
    <cellStyle name="Moneda 309" xfId="857"/>
    <cellStyle name="Moneda 31" xfId="105"/>
    <cellStyle name="Moneda 31 2" xfId="586"/>
    <cellStyle name="Moneda 31 2 2" xfId="2064"/>
    <cellStyle name="Moneda 31 2 2 2" xfId="2252"/>
    <cellStyle name="Moneda 31 2 2 2 2" xfId="3224"/>
    <cellStyle name="Moneda 31 2 2 2 3" xfId="2978"/>
    <cellStyle name="Moneda 31 2 2 3" xfId="3176"/>
    <cellStyle name="Moneda 31 2 2 4" xfId="2912"/>
    <cellStyle name="Moneda 31 2 3" xfId="2178"/>
    <cellStyle name="Moneda 31 2 3 2" xfId="2339"/>
    <cellStyle name="Moneda 31 2 3 2 2" xfId="2680"/>
    <cellStyle name="Moneda 31 2 3 2 2 2" xfId="3815"/>
    <cellStyle name="Moneda 31 2 3 2 2 3" xfId="4757"/>
    <cellStyle name="Moneda 31 2 3 2 3" xfId="3474"/>
    <cellStyle name="Moneda 31 2 3 2 4" xfId="4416"/>
    <cellStyle name="Moneda 31 2 3 2 5" xfId="5360"/>
    <cellStyle name="Moneda 31 2 3 3" xfId="2424"/>
    <cellStyle name="Moneda 31 2 3 3 2" xfId="2765"/>
    <cellStyle name="Moneda 31 2 3 3 2 2" xfId="3900"/>
    <cellStyle name="Moneda 31 2 3 3 2 3" xfId="4842"/>
    <cellStyle name="Moneda 31 2 3 3 3" xfId="3559"/>
    <cellStyle name="Moneda 31 2 3 3 4" xfId="4501"/>
    <cellStyle name="Moneda 31 2 3 3 5" xfId="5445"/>
    <cellStyle name="Moneda 31 2 3 4" xfId="2509"/>
    <cellStyle name="Moneda 31 2 3 4 2" xfId="2850"/>
    <cellStyle name="Moneda 31 2 3 4 2 2" xfId="3985"/>
    <cellStyle name="Moneda 31 2 3 4 2 3" xfId="4927"/>
    <cellStyle name="Moneda 31 2 3 4 3" xfId="3644"/>
    <cellStyle name="Moneda 31 2 3 4 4" xfId="4586"/>
    <cellStyle name="Moneda 31 2 3 4 5" xfId="5530"/>
    <cellStyle name="Moneda 31 2 3 5" xfId="2595"/>
    <cellStyle name="Moneda 31 2 3 5 2" xfId="3730"/>
    <cellStyle name="Moneda 31 2 3 5 3" xfId="4672"/>
    <cellStyle name="Moneda 31 2 3 6" xfId="3389"/>
    <cellStyle name="Moneda 31 2 3 7" xfId="4331"/>
    <cellStyle name="Moneda 31 2 3 8" xfId="5275"/>
    <cellStyle name="Moneda 310" xfId="858"/>
    <cellStyle name="Moneda 311" xfId="856"/>
    <cellStyle name="Moneda 312" xfId="860"/>
    <cellStyle name="Moneda 313" xfId="859"/>
    <cellStyle name="Moneda 314" xfId="861"/>
    <cellStyle name="Moneda 315" xfId="862"/>
    <cellStyle name="Moneda 316" xfId="864"/>
    <cellStyle name="Moneda 317" xfId="866"/>
    <cellStyle name="Moneda 318" xfId="867"/>
    <cellStyle name="Moneda 319" xfId="868"/>
    <cellStyle name="Moneda 32" xfId="102"/>
    <cellStyle name="Moneda 32 2" xfId="584"/>
    <cellStyle name="Moneda 32 2 2" xfId="2062"/>
    <cellStyle name="Moneda 32 2 2 2" xfId="2250"/>
    <cellStyle name="Moneda 32 2 2 2 2" xfId="3222"/>
    <cellStyle name="Moneda 32 2 2 2 3" xfId="2976"/>
    <cellStyle name="Moneda 32 2 2 3" xfId="3174"/>
    <cellStyle name="Moneda 32 2 2 4" xfId="2910"/>
    <cellStyle name="Moneda 32 2 3" xfId="2176"/>
    <cellStyle name="Moneda 32 2 3 2" xfId="2337"/>
    <cellStyle name="Moneda 32 2 3 2 2" xfId="2678"/>
    <cellStyle name="Moneda 32 2 3 2 2 2" xfId="3813"/>
    <cellStyle name="Moneda 32 2 3 2 2 3" xfId="4755"/>
    <cellStyle name="Moneda 32 2 3 2 3" xfId="3472"/>
    <cellStyle name="Moneda 32 2 3 2 4" xfId="4414"/>
    <cellStyle name="Moneda 32 2 3 2 5" xfId="5358"/>
    <cellStyle name="Moneda 32 2 3 3" xfId="2422"/>
    <cellStyle name="Moneda 32 2 3 3 2" xfId="2763"/>
    <cellStyle name="Moneda 32 2 3 3 2 2" xfId="3898"/>
    <cellStyle name="Moneda 32 2 3 3 2 3" xfId="4840"/>
    <cellStyle name="Moneda 32 2 3 3 3" xfId="3557"/>
    <cellStyle name="Moneda 32 2 3 3 4" xfId="4499"/>
    <cellStyle name="Moneda 32 2 3 3 5" xfId="5443"/>
    <cellStyle name="Moneda 32 2 3 4" xfId="2507"/>
    <cellStyle name="Moneda 32 2 3 4 2" xfId="2848"/>
    <cellStyle name="Moneda 32 2 3 4 2 2" xfId="3983"/>
    <cellStyle name="Moneda 32 2 3 4 2 3" xfId="4925"/>
    <cellStyle name="Moneda 32 2 3 4 3" xfId="3642"/>
    <cellStyle name="Moneda 32 2 3 4 4" xfId="4584"/>
    <cellStyle name="Moneda 32 2 3 4 5" xfId="5528"/>
    <cellStyle name="Moneda 32 2 3 5" xfId="2593"/>
    <cellStyle name="Moneda 32 2 3 5 2" xfId="3728"/>
    <cellStyle name="Moneda 32 2 3 5 3" xfId="4670"/>
    <cellStyle name="Moneda 32 2 3 6" xfId="3387"/>
    <cellStyle name="Moneda 32 2 3 7" xfId="4329"/>
    <cellStyle name="Moneda 32 2 3 8" xfId="5273"/>
    <cellStyle name="Moneda 320" xfId="890"/>
    <cellStyle name="Moneda 321" xfId="891"/>
    <cellStyle name="Moneda 322" xfId="892"/>
    <cellStyle name="Moneda 323" xfId="893"/>
    <cellStyle name="Moneda 324" xfId="894"/>
    <cellStyle name="Moneda 325" xfId="895"/>
    <cellStyle name="Moneda 326" xfId="896"/>
    <cellStyle name="Moneda 327" xfId="897"/>
    <cellStyle name="Moneda 328" xfId="898"/>
    <cellStyle name="Moneda 329" xfId="899"/>
    <cellStyle name="Moneda 33" xfId="106"/>
    <cellStyle name="Moneda 33 2" xfId="589"/>
    <cellStyle name="Moneda 33 2 2" xfId="2065"/>
    <cellStyle name="Moneda 33 2 2 2" xfId="2253"/>
    <cellStyle name="Moneda 33 2 2 2 2" xfId="3225"/>
    <cellStyle name="Moneda 33 2 2 2 3" xfId="2979"/>
    <cellStyle name="Moneda 33 2 2 3" xfId="3177"/>
    <cellStyle name="Moneda 33 2 2 4" xfId="2913"/>
    <cellStyle name="Moneda 33 2 3" xfId="2179"/>
    <cellStyle name="Moneda 33 2 3 2" xfId="2340"/>
    <cellStyle name="Moneda 33 2 3 2 2" xfId="2681"/>
    <cellStyle name="Moneda 33 2 3 2 2 2" xfId="3816"/>
    <cellStyle name="Moneda 33 2 3 2 2 3" xfId="4758"/>
    <cellStyle name="Moneda 33 2 3 2 3" xfId="3475"/>
    <cellStyle name="Moneda 33 2 3 2 4" xfId="4417"/>
    <cellStyle name="Moneda 33 2 3 2 5" xfId="5361"/>
    <cellStyle name="Moneda 33 2 3 3" xfId="2425"/>
    <cellStyle name="Moneda 33 2 3 3 2" xfId="2766"/>
    <cellStyle name="Moneda 33 2 3 3 2 2" xfId="3901"/>
    <cellStyle name="Moneda 33 2 3 3 2 3" xfId="4843"/>
    <cellStyle name="Moneda 33 2 3 3 3" xfId="3560"/>
    <cellStyle name="Moneda 33 2 3 3 4" xfId="4502"/>
    <cellStyle name="Moneda 33 2 3 3 5" xfId="5446"/>
    <cellStyle name="Moneda 33 2 3 4" xfId="2510"/>
    <cellStyle name="Moneda 33 2 3 4 2" xfId="2851"/>
    <cellStyle name="Moneda 33 2 3 4 2 2" xfId="3986"/>
    <cellStyle name="Moneda 33 2 3 4 2 3" xfId="4928"/>
    <cellStyle name="Moneda 33 2 3 4 3" xfId="3645"/>
    <cellStyle name="Moneda 33 2 3 4 4" xfId="4587"/>
    <cellStyle name="Moneda 33 2 3 4 5" xfId="5531"/>
    <cellStyle name="Moneda 33 2 3 5" xfId="2596"/>
    <cellStyle name="Moneda 33 2 3 5 2" xfId="3731"/>
    <cellStyle name="Moneda 33 2 3 5 3" xfId="4673"/>
    <cellStyle name="Moneda 33 2 3 6" xfId="3390"/>
    <cellStyle name="Moneda 33 2 3 7" xfId="4332"/>
    <cellStyle name="Moneda 33 2 3 8" xfId="5276"/>
    <cellStyle name="Moneda 330" xfId="900"/>
    <cellStyle name="Moneda 331" xfId="901"/>
    <cellStyle name="Moneda 332" xfId="902"/>
    <cellStyle name="Moneda 333" xfId="903"/>
    <cellStyle name="Moneda 334" xfId="904"/>
    <cellStyle name="Moneda 335" xfId="905"/>
    <cellStyle name="Moneda 336" xfId="906"/>
    <cellStyle name="Moneda 337" xfId="907"/>
    <cellStyle name="Moneda 338" xfId="908"/>
    <cellStyle name="Moneda 339" xfId="909"/>
    <cellStyle name="Moneda 34" xfId="158"/>
    <cellStyle name="Moneda 34 2" xfId="591"/>
    <cellStyle name="Moneda 34 2 2" xfId="2067"/>
    <cellStyle name="Moneda 34 2 2 2" xfId="2255"/>
    <cellStyle name="Moneda 34 2 2 2 2" xfId="3227"/>
    <cellStyle name="Moneda 34 2 2 2 3" xfId="2981"/>
    <cellStyle name="Moneda 34 2 2 3" xfId="3179"/>
    <cellStyle name="Moneda 34 2 2 4" xfId="2915"/>
    <cellStyle name="Moneda 34 2 3" xfId="2181"/>
    <cellStyle name="Moneda 34 2 3 2" xfId="2342"/>
    <cellStyle name="Moneda 34 2 3 2 2" xfId="2683"/>
    <cellStyle name="Moneda 34 2 3 2 2 2" xfId="3818"/>
    <cellStyle name="Moneda 34 2 3 2 2 3" xfId="4760"/>
    <cellStyle name="Moneda 34 2 3 2 3" xfId="3477"/>
    <cellStyle name="Moneda 34 2 3 2 4" xfId="4419"/>
    <cellStyle name="Moneda 34 2 3 2 5" xfId="5363"/>
    <cellStyle name="Moneda 34 2 3 3" xfId="2427"/>
    <cellStyle name="Moneda 34 2 3 3 2" xfId="2768"/>
    <cellStyle name="Moneda 34 2 3 3 2 2" xfId="3903"/>
    <cellStyle name="Moneda 34 2 3 3 2 3" xfId="4845"/>
    <cellStyle name="Moneda 34 2 3 3 3" xfId="3562"/>
    <cellStyle name="Moneda 34 2 3 3 4" xfId="4504"/>
    <cellStyle name="Moneda 34 2 3 3 5" xfId="5448"/>
    <cellStyle name="Moneda 34 2 3 4" xfId="2512"/>
    <cellStyle name="Moneda 34 2 3 4 2" xfId="2853"/>
    <cellStyle name="Moneda 34 2 3 4 2 2" xfId="3988"/>
    <cellStyle name="Moneda 34 2 3 4 2 3" xfId="4930"/>
    <cellStyle name="Moneda 34 2 3 4 3" xfId="3647"/>
    <cellStyle name="Moneda 34 2 3 4 4" xfId="4589"/>
    <cellStyle name="Moneda 34 2 3 4 5" xfId="5533"/>
    <cellStyle name="Moneda 34 2 3 5" xfId="2598"/>
    <cellStyle name="Moneda 34 2 3 5 2" xfId="3733"/>
    <cellStyle name="Moneda 34 2 3 5 3" xfId="4675"/>
    <cellStyle name="Moneda 34 2 3 6" xfId="3392"/>
    <cellStyle name="Moneda 34 2 3 7" xfId="4334"/>
    <cellStyle name="Moneda 34 2 3 8" xfId="5278"/>
    <cellStyle name="Moneda 340" xfId="910"/>
    <cellStyle name="Moneda 341" xfId="911"/>
    <cellStyle name="Moneda 342" xfId="914"/>
    <cellStyle name="Moneda 343" xfId="916"/>
    <cellStyle name="Moneda 344" xfId="913"/>
    <cellStyle name="Moneda 345" xfId="912"/>
    <cellStyle name="Moneda 346" xfId="917"/>
    <cellStyle name="Moneda 347" xfId="918"/>
    <cellStyle name="Moneda 348" xfId="919"/>
    <cellStyle name="Moneda 349" xfId="915"/>
    <cellStyle name="Moneda 35" xfId="188"/>
    <cellStyle name="Moneda 35 2" xfId="592"/>
    <cellStyle name="Moneda 35 2 2" xfId="2068"/>
    <cellStyle name="Moneda 35 2 2 2" xfId="2256"/>
    <cellStyle name="Moneda 35 2 2 2 2" xfId="3228"/>
    <cellStyle name="Moneda 35 2 2 2 3" xfId="2982"/>
    <cellStyle name="Moneda 35 2 2 3" xfId="3180"/>
    <cellStyle name="Moneda 35 2 2 4" xfId="2916"/>
    <cellStyle name="Moneda 35 2 3" xfId="2182"/>
    <cellStyle name="Moneda 35 2 3 2" xfId="2343"/>
    <cellStyle name="Moneda 35 2 3 2 2" xfId="2684"/>
    <cellStyle name="Moneda 35 2 3 2 2 2" xfId="3819"/>
    <cellStyle name="Moneda 35 2 3 2 2 3" xfId="4761"/>
    <cellStyle name="Moneda 35 2 3 2 3" xfId="3478"/>
    <cellStyle name="Moneda 35 2 3 2 4" xfId="4420"/>
    <cellStyle name="Moneda 35 2 3 2 5" xfId="5364"/>
    <cellStyle name="Moneda 35 2 3 3" xfId="2428"/>
    <cellStyle name="Moneda 35 2 3 3 2" xfId="2769"/>
    <cellStyle name="Moneda 35 2 3 3 2 2" xfId="3904"/>
    <cellStyle name="Moneda 35 2 3 3 2 3" xfId="4846"/>
    <cellStyle name="Moneda 35 2 3 3 3" xfId="3563"/>
    <cellStyle name="Moneda 35 2 3 3 4" xfId="4505"/>
    <cellStyle name="Moneda 35 2 3 3 5" xfId="5449"/>
    <cellStyle name="Moneda 35 2 3 4" xfId="2513"/>
    <cellStyle name="Moneda 35 2 3 4 2" xfId="2854"/>
    <cellStyle name="Moneda 35 2 3 4 2 2" xfId="3989"/>
    <cellStyle name="Moneda 35 2 3 4 2 3" xfId="4931"/>
    <cellStyle name="Moneda 35 2 3 4 3" xfId="3648"/>
    <cellStyle name="Moneda 35 2 3 4 4" xfId="4590"/>
    <cellStyle name="Moneda 35 2 3 4 5" xfId="5534"/>
    <cellStyle name="Moneda 35 2 3 5" xfId="2599"/>
    <cellStyle name="Moneda 35 2 3 5 2" xfId="3734"/>
    <cellStyle name="Moneda 35 2 3 5 3" xfId="4676"/>
    <cellStyle name="Moneda 35 2 3 6" xfId="3393"/>
    <cellStyle name="Moneda 35 2 3 7" xfId="4335"/>
    <cellStyle name="Moneda 35 2 3 8" xfId="5279"/>
    <cellStyle name="Moneda 350" xfId="921"/>
    <cellStyle name="Moneda 351" xfId="920"/>
    <cellStyle name="Moneda 352" xfId="922"/>
    <cellStyle name="Moneda 353" xfId="923"/>
    <cellStyle name="Moneda 354" xfId="924"/>
    <cellStyle name="Moneda 355" xfId="925"/>
    <cellStyle name="Moneda 356" xfId="926"/>
    <cellStyle name="Moneda 357" xfId="927"/>
    <cellStyle name="Moneda 358" xfId="928"/>
    <cellStyle name="Moneda 359" xfId="929"/>
    <cellStyle name="Moneda 36" xfId="189"/>
    <cellStyle name="Moneda 36 2" xfId="590"/>
    <cellStyle name="Moneda 36 2 2" xfId="2066"/>
    <cellStyle name="Moneda 36 2 2 2" xfId="2254"/>
    <cellStyle name="Moneda 36 2 2 2 2" xfId="3226"/>
    <cellStyle name="Moneda 36 2 2 2 3" xfId="2980"/>
    <cellStyle name="Moneda 36 2 2 3" xfId="3178"/>
    <cellStyle name="Moneda 36 2 2 4" xfId="2914"/>
    <cellStyle name="Moneda 36 2 3" xfId="2180"/>
    <cellStyle name="Moneda 36 2 3 2" xfId="2341"/>
    <cellStyle name="Moneda 36 2 3 2 2" xfId="2682"/>
    <cellStyle name="Moneda 36 2 3 2 2 2" xfId="3817"/>
    <cellStyle name="Moneda 36 2 3 2 2 3" xfId="4759"/>
    <cellStyle name="Moneda 36 2 3 2 3" xfId="3476"/>
    <cellStyle name="Moneda 36 2 3 2 4" xfId="4418"/>
    <cellStyle name="Moneda 36 2 3 2 5" xfId="5362"/>
    <cellStyle name="Moneda 36 2 3 3" xfId="2426"/>
    <cellStyle name="Moneda 36 2 3 3 2" xfId="2767"/>
    <cellStyle name="Moneda 36 2 3 3 2 2" xfId="3902"/>
    <cellStyle name="Moneda 36 2 3 3 2 3" xfId="4844"/>
    <cellStyle name="Moneda 36 2 3 3 3" xfId="3561"/>
    <cellStyle name="Moneda 36 2 3 3 4" xfId="4503"/>
    <cellStyle name="Moneda 36 2 3 3 5" xfId="5447"/>
    <cellStyle name="Moneda 36 2 3 4" xfId="2511"/>
    <cellStyle name="Moneda 36 2 3 4 2" xfId="2852"/>
    <cellStyle name="Moneda 36 2 3 4 2 2" xfId="3987"/>
    <cellStyle name="Moneda 36 2 3 4 2 3" xfId="4929"/>
    <cellStyle name="Moneda 36 2 3 4 3" xfId="3646"/>
    <cellStyle name="Moneda 36 2 3 4 4" xfId="4588"/>
    <cellStyle name="Moneda 36 2 3 4 5" xfId="5532"/>
    <cellStyle name="Moneda 36 2 3 5" xfId="2597"/>
    <cellStyle name="Moneda 36 2 3 5 2" xfId="3732"/>
    <cellStyle name="Moneda 36 2 3 5 3" xfId="4674"/>
    <cellStyle name="Moneda 36 2 3 6" xfId="3391"/>
    <cellStyle name="Moneda 36 2 3 7" xfId="4333"/>
    <cellStyle name="Moneda 36 2 3 8" xfId="5277"/>
    <cellStyle name="Moneda 360" xfId="932"/>
    <cellStyle name="Moneda 361" xfId="933"/>
    <cellStyle name="Moneda 362" xfId="931"/>
    <cellStyle name="Moneda 363" xfId="930"/>
    <cellStyle name="Moneda 364" xfId="934"/>
    <cellStyle name="Moneda 365" xfId="935"/>
    <cellStyle name="Moneda 366" xfId="936"/>
    <cellStyle name="Moneda 367" xfId="937"/>
    <cellStyle name="Moneda 368" xfId="940"/>
    <cellStyle name="Moneda 369" xfId="938"/>
    <cellStyle name="Moneda 37" xfId="193"/>
    <cellStyle name="Moneda 37 2" xfId="593"/>
    <cellStyle name="Moneda 37 2 2" xfId="2069"/>
    <cellStyle name="Moneda 37 2 2 2" xfId="2257"/>
    <cellStyle name="Moneda 37 2 2 2 2" xfId="3229"/>
    <cellStyle name="Moneda 37 2 2 2 3" xfId="2983"/>
    <cellStyle name="Moneda 37 2 2 3" xfId="3181"/>
    <cellStyle name="Moneda 37 2 2 4" xfId="2917"/>
    <cellStyle name="Moneda 37 2 3" xfId="2183"/>
    <cellStyle name="Moneda 37 2 3 2" xfId="2344"/>
    <cellStyle name="Moneda 37 2 3 2 2" xfId="2685"/>
    <cellStyle name="Moneda 37 2 3 2 2 2" xfId="3820"/>
    <cellStyle name="Moneda 37 2 3 2 2 3" xfId="4762"/>
    <cellStyle name="Moneda 37 2 3 2 3" xfId="3479"/>
    <cellStyle name="Moneda 37 2 3 2 4" xfId="4421"/>
    <cellStyle name="Moneda 37 2 3 2 5" xfId="5365"/>
    <cellStyle name="Moneda 37 2 3 3" xfId="2429"/>
    <cellStyle name="Moneda 37 2 3 3 2" xfId="2770"/>
    <cellStyle name="Moneda 37 2 3 3 2 2" xfId="3905"/>
    <cellStyle name="Moneda 37 2 3 3 2 3" xfId="4847"/>
    <cellStyle name="Moneda 37 2 3 3 3" xfId="3564"/>
    <cellStyle name="Moneda 37 2 3 3 4" xfId="4506"/>
    <cellStyle name="Moneda 37 2 3 3 5" xfId="5450"/>
    <cellStyle name="Moneda 37 2 3 4" xfId="2514"/>
    <cellStyle name="Moneda 37 2 3 4 2" xfId="2855"/>
    <cellStyle name="Moneda 37 2 3 4 2 2" xfId="3990"/>
    <cellStyle name="Moneda 37 2 3 4 2 3" xfId="4932"/>
    <cellStyle name="Moneda 37 2 3 4 3" xfId="3649"/>
    <cellStyle name="Moneda 37 2 3 4 4" xfId="4591"/>
    <cellStyle name="Moneda 37 2 3 4 5" xfId="5535"/>
    <cellStyle name="Moneda 37 2 3 5" xfId="2600"/>
    <cellStyle name="Moneda 37 2 3 5 2" xfId="3735"/>
    <cellStyle name="Moneda 37 2 3 5 3" xfId="4677"/>
    <cellStyle name="Moneda 37 2 3 6" xfId="3394"/>
    <cellStyle name="Moneda 37 2 3 7" xfId="4336"/>
    <cellStyle name="Moneda 37 2 3 8" xfId="5280"/>
    <cellStyle name="Moneda 370" xfId="945"/>
    <cellStyle name="Moneda 371" xfId="947"/>
    <cellStyle name="Moneda 372" xfId="944"/>
    <cellStyle name="Moneda 373" xfId="943"/>
    <cellStyle name="Moneda 374" xfId="946"/>
    <cellStyle name="Moneda 375" xfId="942"/>
    <cellStyle name="Moneda 376" xfId="941"/>
    <cellStyle name="Moneda 377" xfId="939"/>
    <cellStyle name="Moneda 378" xfId="949"/>
    <cellStyle name="Moneda 379" xfId="950"/>
    <cellStyle name="Moneda 38" xfId="202"/>
    <cellStyle name="Moneda 38 2" xfId="594"/>
    <cellStyle name="Moneda 38 2 2" xfId="2070"/>
    <cellStyle name="Moneda 38 2 2 2" xfId="2258"/>
    <cellStyle name="Moneda 38 2 2 2 2" xfId="3230"/>
    <cellStyle name="Moneda 38 2 2 2 3" xfId="2984"/>
    <cellStyle name="Moneda 38 2 2 3" xfId="3182"/>
    <cellStyle name="Moneda 38 2 2 4" xfId="2918"/>
    <cellStyle name="Moneda 38 2 3" xfId="2184"/>
    <cellStyle name="Moneda 38 2 3 2" xfId="2345"/>
    <cellStyle name="Moneda 38 2 3 2 2" xfId="2686"/>
    <cellStyle name="Moneda 38 2 3 2 2 2" xfId="3821"/>
    <cellStyle name="Moneda 38 2 3 2 2 3" xfId="4763"/>
    <cellStyle name="Moneda 38 2 3 2 3" xfId="3480"/>
    <cellStyle name="Moneda 38 2 3 2 4" xfId="4422"/>
    <cellStyle name="Moneda 38 2 3 2 5" xfId="5366"/>
    <cellStyle name="Moneda 38 2 3 3" xfId="2430"/>
    <cellStyle name="Moneda 38 2 3 3 2" xfId="2771"/>
    <cellStyle name="Moneda 38 2 3 3 2 2" xfId="3906"/>
    <cellStyle name="Moneda 38 2 3 3 2 3" xfId="4848"/>
    <cellStyle name="Moneda 38 2 3 3 3" xfId="3565"/>
    <cellStyle name="Moneda 38 2 3 3 4" xfId="4507"/>
    <cellStyle name="Moneda 38 2 3 3 5" xfId="5451"/>
    <cellStyle name="Moneda 38 2 3 4" xfId="2515"/>
    <cellStyle name="Moneda 38 2 3 4 2" xfId="2856"/>
    <cellStyle name="Moneda 38 2 3 4 2 2" xfId="3991"/>
    <cellStyle name="Moneda 38 2 3 4 2 3" xfId="4933"/>
    <cellStyle name="Moneda 38 2 3 4 3" xfId="3650"/>
    <cellStyle name="Moneda 38 2 3 4 4" xfId="4592"/>
    <cellStyle name="Moneda 38 2 3 4 5" xfId="5536"/>
    <cellStyle name="Moneda 38 2 3 5" xfId="2601"/>
    <cellStyle name="Moneda 38 2 3 5 2" xfId="3736"/>
    <cellStyle name="Moneda 38 2 3 5 3" xfId="4678"/>
    <cellStyle name="Moneda 38 2 3 6" xfId="3395"/>
    <cellStyle name="Moneda 38 2 3 7" xfId="4337"/>
    <cellStyle name="Moneda 38 2 3 8" xfId="5281"/>
    <cellStyle name="Moneda 380" xfId="952"/>
    <cellStyle name="Moneda 381" xfId="953"/>
    <cellStyle name="Moneda 382" xfId="951"/>
    <cellStyle name="Moneda 383" xfId="948"/>
    <cellStyle name="Moneda 384" xfId="955"/>
    <cellStyle name="Moneda 385" xfId="956"/>
    <cellStyle name="Moneda 386" xfId="962"/>
    <cellStyle name="Moneda 387" xfId="963"/>
    <cellStyle name="Moneda 388" xfId="957"/>
    <cellStyle name="Moneda 389" xfId="954"/>
    <cellStyle name="Moneda 39" xfId="205"/>
    <cellStyle name="Moneda 390" xfId="958"/>
    <cellStyle name="Moneda 391" xfId="961"/>
    <cellStyle name="Moneda 392" xfId="960"/>
    <cellStyle name="Moneda 393" xfId="959"/>
    <cellStyle name="Moneda 394" xfId="964"/>
    <cellStyle name="Moneda 395" xfId="969"/>
    <cellStyle name="Moneda 396" xfId="970"/>
    <cellStyle name="Moneda 397" xfId="980"/>
    <cellStyle name="Moneda 398" xfId="981"/>
    <cellStyle name="Moneda 399" xfId="972"/>
    <cellStyle name="Moneda 4" xfId="15"/>
    <cellStyle name="Moneda 4 2" xfId="19"/>
    <cellStyle name="Moneda 4 3" xfId="198"/>
    <cellStyle name="Moneda 40" xfId="204"/>
    <cellStyle name="Moneda 400" xfId="968"/>
    <cellStyle name="Moneda 401" xfId="974"/>
    <cellStyle name="Moneda 402" xfId="979"/>
    <cellStyle name="Moneda 403" xfId="978"/>
    <cellStyle name="Moneda 404" xfId="975"/>
    <cellStyle name="Moneda 405" xfId="982"/>
    <cellStyle name="Moneda 406" xfId="971"/>
    <cellStyle name="Moneda 407" xfId="967"/>
    <cellStyle name="Moneda 408" xfId="984"/>
    <cellStyle name="Moneda 409" xfId="976"/>
    <cellStyle name="Moneda 41" xfId="201"/>
    <cellStyle name="Moneda 410" xfId="966"/>
    <cellStyle name="Moneda 411" xfId="986"/>
    <cellStyle name="Moneda 412" xfId="965"/>
    <cellStyle name="Moneda 413" xfId="987"/>
    <cellStyle name="Moneda 414" xfId="988"/>
    <cellStyle name="Moneda 415" xfId="977"/>
    <cellStyle name="Moneda 416" xfId="985"/>
    <cellStyle name="Moneda 417" xfId="989"/>
    <cellStyle name="Moneda 418" xfId="973"/>
    <cellStyle name="Moneda 419" xfId="983"/>
    <cellStyle name="Moneda 42" xfId="207"/>
    <cellStyle name="Moneda 420" xfId="990"/>
    <cellStyle name="Moneda 421" xfId="991"/>
    <cellStyle name="Moneda 422" xfId="992"/>
    <cellStyle name="Moneda 423" xfId="993"/>
    <cellStyle name="Moneda 424" xfId="994"/>
    <cellStyle name="Moneda 425" xfId="997"/>
    <cellStyle name="Moneda 426" xfId="998"/>
    <cellStyle name="Moneda 427" xfId="1005"/>
    <cellStyle name="Moneda 428" xfId="1006"/>
    <cellStyle name="Moneda 429" xfId="1000"/>
    <cellStyle name="Moneda 43" xfId="206"/>
    <cellStyle name="Moneda 430" xfId="996"/>
    <cellStyle name="Moneda 431" xfId="1001"/>
    <cellStyle name="Moneda 432" xfId="1004"/>
    <cellStyle name="Moneda 433" xfId="1003"/>
    <cellStyle name="Moneda 434" xfId="1002"/>
    <cellStyle name="Moneda 435" xfId="1007"/>
    <cellStyle name="Moneda 436" xfId="999"/>
    <cellStyle name="Moneda 437" xfId="995"/>
    <cellStyle name="Moneda 438" xfId="1008"/>
    <cellStyle name="Moneda 439" xfId="1013"/>
    <cellStyle name="Moneda 44" xfId="200"/>
    <cellStyle name="Moneda 440" xfId="1014"/>
    <cellStyle name="Moneda 441" xfId="1022"/>
    <cellStyle name="Moneda 442" xfId="1023"/>
    <cellStyle name="Moneda 443" xfId="1016"/>
    <cellStyle name="Moneda 444" xfId="1012"/>
    <cellStyle name="Moneda 445" xfId="1017"/>
    <cellStyle name="Moneda 446" xfId="1021"/>
    <cellStyle name="Moneda 447" xfId="1020"/>
    <cellStyle name="Moneda 448" xfId="1018"/>
    <cellStyle name="Moneda 449" xfId="1010"/>
    <cellStyle name="Moneda 45" xfId="208"/>
    <cellStyle name="Moneda 450" xfId="1015"/>
    <cellStyle name="Moneda 451" xfId="1011"/>
    <cellStyle name="Moneda 452" xfId="1024"/>
    <cellStyle name="Moneda 453" xfId="1019"/>
    <cellStyle name="Moneda 454" xfId="1009"/>
    <cellStyle name="Moneda 455" xfId="1026"/>
    <cellStyle name="Moneda 456" xfId="1027"/>
    <cellStyle name="Moneda 457" xfId="1031"/>
    <cellStyle name="Moneda 458" xfId="1032"/>
    <cellStyle name="Moneda 459" xfId="1028"/>
    <cellStyle name="Moneda 46" xfId="203"/>
    <cellStyle name="Moneda 460" xfId="1025"/>
    <cellStyle name="Moneda 461" xfId="1029"/>
    <cellStyle name="Moneda 462" xfId="1030"/>
    <cellStyle name="Moneda 463" xfId="1038"/>
    <cellStyle name="Moneda 464" xfId="1040"/>
    <cellStyle name="Moneda 465" xfId="1052"/>
    <cellStyle name="Moneda 466" xfId="1053"/>
    <cellStyle name="Moneda 467" xfId="1042"/>
    <cellStyle name="Moneda 468" xfId="1037"/>
    <cellStyle name="Moneda 469" xfId="1046"/>
    <cellStyle name="Moneda 47" xfId="209"/>
    <cellStyle name="Moneda 470" xfId="1051"/>
    <cellStyle name="Moneda 471" xfId="1050"/>
    <cellStyle name="Moneda 472" xfId="1047"/>
    <cellStyle name="Moneda 473" xfId="1055"/>
    <cellStyle name="Moneda 474" xfId="1041"/>
    <cellStyle name="Moneda 475" xfId="1036"/>
    <cellStyle name="Moneda 476" xfId="1057"/>
    <cellStyle name="Moneda 477" xfId="1048"/>
    <cellStyle name="Moneda 478" xfId="1034"/>
    <cellStyle name="Moneda 479" xfId="1033"/>
    <cellStyle name="Moneda 48" xfId="214"/>
    <cellStyle name="Moneda 480" xfId="1049"/>
    <cellStyle name="Moneda 481" xfId="1056"/>
    <cellStyle name="Moneda 482" xfId="1044"/>
    <cellStyle name="Moneda 483" xfId="1067"/>
    <cellStyle name="Moneda 484" xfId="1045"/>
    <cellStyle name="Moneda 485" xfId="1068"/>
    <cellStyle name="Moneda 486" xfId="1071"/>
    <cellStyle name="Moneda 487" xfId="1035"/>
    <cellStyle name="Moneda 488" xfId="1066"/>
    <cellStyle name="Moneda 489" xfId="1072"/>
    <cellStyle name="Moneda 49" xfId="212"/>
    <cellStyle name="Moneda 490" xfId="1059"/>
    <cellStyle name="Moneda 491" xfId="1058"/>
    <cellStyle name="Moneda 492" xfId="1073"/>
    <cellStyle name="Moneda 493" xfId="1062"/>
    <cellStyle name="Moneda 494" xfId="1061"/>
    <cellStyle name="Moneda 495" xfId="1069"/>
    <cellStyle name="Moneda 496" xfId="1064"/>
    <cellStyle name="Moneda 497" xfId="1060"/>
    <cellStyle name="Moneda 498" xfId="1070"/>
    <cellStyle name="Moneda 499" xfId="1054"/>
    <cellStyle name="Moneda 5" xfId="79"/>
    <cellStyle name="Moneda 50" xfId="211"/>
    <cellStyle name="Moneda 500" xfId="1063"/>
    <cellStyle name="Moneda 501" xfId="1043"/>
    <cellStyle name="Moneda 502" xfId="1039"/>
    <cellStyle name="Moneda 503" xfId="1074"/>
    <cellStyle name="Moneda 504" xfId="1075"/>
    <cellStyle name="Moneda 505" xfId="1076"/>
    <cellStyle name="Moneda 506" xfId="1077"/>
    <cellStyle name="Moneda 507" xfId="1078"/>
    <cellStyle name="Moneda 508" xfId="1079"/>
    <cellStyle name="Moneda 509" xfId="1080"/>
    <cellStyle name="Moneda 51" xfId="215"/>
    <cellStyle name="Moneda 510" xfId="1081"/>
    <cellStyle name="Moneda 511" xfId="1082"/>
    <cellStyle name="Moneda 512" xfId="1083"/>
    <cellStyle name="Moneda 513" xfId="1084"/>
    <cellStyle name="Moneda 514" xfId="1085"/>
    <cellStyle name="Moneda 515" xfId="1086"/>
    <cellStyle name="Moneda 516" xfId="1087"/>
    <cellStyle name="Moneda 517" xfId="1088"/>
    <cellStyle name="Moneda 518" xfId="1089"/>
    <cellStyle name="Moneda 519" xfId="1090"/>
    <cellStyle name="Moneda 52" xfId="216"/>
    <cellStyle name="Moneda 520" xfId="1091"/>
    <cellStyle name="Moneda 521" xfId="1092"/>
    <cellStyle name="Moneda 522" xfId="1093"/>
    <cellStyle name="Moneda 523" xfId="1094"/>
    <cellStyle name="Moneda 524" xfId="1095"/>
    <cellStyle name="Moneda 525" xfId="1096"/>
    <cellStyle name="Moneda 526" xfId="1097"/>
    <cellStyle name="Moneda 527" xfId="1098"/>
    <cellStyle name="Moneda 528" xfId="1099"/>
    <cellStyle name="Moneda 529" xfId="1100"/>
    <cellStyle name="Moneda 53" xfId="217"/>
    <cellStyle name="Moneda 530" xfId="1101"/>
    <cellStyle name="Moneda 531" xfId="1102"/>
    <cellStyle name="Moneda 532" xfId="1103"/>
    <cellStyle name="Moneda 533" xfId="1104"/>
    <cellStyle name="Moneda 534" xfId="1105"/>
    <cellStyle name="Moneda 535" xfId="1115"/>
    <cellStyle name="Moneda 536" xfId="1106"/>
    <cellStyle name="Moneda 537" xfId="1116"/>
    <cellStyle name="Moneda 538" xfId="1119"/>
    <cellStyle name="Moneda 539" xfId="1107"/>
    <cellStyle name="Moneda 54" xfId="448"/>
    <cellStyle name="Moneda 540" xfId="1114"/>
    <cellStyle name="Moneda 541" xfId="1120"/>
    <cellStyle name="Moneda 542" xfId="1109"/>
    <cellStyle name="Moneda 543" xfId="1108"/>
    <cellStyle name="Moneda 544" xfId="1121"/>
    <cellStyle name="Moneda 545" xfId="1112"/>
    <cellStyle name="Moneda 546" xfId="1111"/>
    <cellStyle name="Moneda 547" xfId="1117"/>
    <cellStyle name="Moneda 548" xfId="1113"/>
    <cellStyle name="Moneda 549" xfId="1110"/>
    <cellStyle name="Moneda 55" xfId="446"/>
    <cellStyle name="Moneda 550" xfId="1118"/>
    <cellStyle name="Moneda 551" xfId="1065"/>
    <cellStyle name="Moneda 552" xfId="1127"/>
    <cellStyle name="Moneda 553" xfId="1128"/>
    <cellStyle name="Moneda 554" xfId="1139"/>
    <cellStyle name="Moneda 555" xfId="1140"/>
    <cellStyle name="Moneda 556" xfId="1130"/>
    <cellStyle name="Moneda 557" xfId="1126"/>
    <cellStyle name="Moneda 558" xfId="1133"/>
    <cellStyle name="Moneda 559" xfId="1138"/>
    <cellStyle name="Moneda 56" xfId="447"/>
    <cellStyle name="Moneda 560" xfId="1137"/>
    <cellStyle name="Moneda 561" xfId="1134"/>
    <cellStyle name="Moneda 562" xfId="1141"/>
    <cellStyle name="Moneda 563" xfId="1129"/>
    <cellStyle name="Moneda 564" xfId="1125"/>
    <cellStyle name="Moneda 565" xfId="1143"/>
    <cellStyle name="Moneda 566" xfId="1135"/>
    <cellStyle name="Moneda 567" xfId="1123"/>
    <cellStyle name="Moneda 568" xfId="1122"/>
    <cellStyle name="Moneda 569" xfId="1136"/>
    <cellStyle name="Moneda 57" xfId="449"/>
    <cellStyle name="Moneda 570" xfId="1142"/>
    <cellStyle name="Moneda 571" xfId="1131"/>
    <cellStyle name="Moneda 572" xfId="1132"/>
    <cellStyle name="Moneda 573" xfId="1124"/>
    <cellStyle name="Moneda 574" xfId="1144"/>
    <cellStyle name="Moneda 575" xfId="1145"/>
    <cellStyle name="Moneda 576" xfId="1146"/>
    <cellStyle name="Moneda 577" xfId="1147"/>
    <cellStyle name="Moneda 578" xfId="1148"/>
    <cellStyle name="Moneda 579" xfId="1149"/>
    <cellStyle name="Moneda 58" xfId="453"/>
    <cellStyle name="Moneda 580" xfId="1150"/>
    <cellStyle name="Moneda 581" xfId="1151"/>
    <cellStyle name="Moneda 582" xfId="1152"/>
    <cellStyle name="Moneda 583" xfId="1153"/>
    <cellStyle name="Moneda 584" xfId="1154"/>
    <cellStyle name="Moneda 585" xfId="1155"/>
    <cellStyle name="Moneda 586" xfId="1156"/>
    <cellStyle name="Moneda 587" xfId="1157"/>
    <cellStyle name="Moneda 588" xfId="1158"/>
    <cellStyle name="Moneda 589" xfId="1159"/>
    <cellStyle name="Moneda 59" xfId="452"/>
    <cellStyle name="Moneda 590" xfId="1160"/>
    <cellStyle name="Moneda 591" xfId="1161"/>
    <cellStyle name="Moneda 592" xfId="1162"/>
    <cellStyle name="Moneda 593" xfId="1163"/>
    <cellStyle name="Moneda 594" xfId="1164"/>
    <cellStyle name="Moneda 595" xfId="1165"/>
    <cellStyle name="Moneda 596" xfId="1166"/>
    <cellStyle name="Moneda 597" xfId="1167"/>
    <cellStyle name="Moneda 598" xfId="1168"/>
    <cellStyle name="Moneda 599" xfId="1169"/>
    <cellStyle name="Moneda 6" xfId="81"/>
    <cellStyle name="Moneda 60" xfId="454"/>
    <cellStyle name="Moneda 600" xfId="1170"/>
    <cellStyle name="Moneda 601" xfId="1171"/>
    <cellStyle name="Moneda 602" xfId="1172"/>
    <cellStyle name="Moneda 603" xfId="1173"/>
    <cellStyle name="Moneda 604" xfId="1174"/>
    <cellStyle name="Moneda 605" xfId="1175"/>
    <cellStyle name="Moneda 606" xfId="1176"/>
    <cellStyle name="Moneda 607" xfId="1177"/>
    <cellStyle name="Moneda 608" xfId="1178"/>
    <cellStyle name="Moneda 609" xfId="1179"/>
    <cellStyle name="Moneda 61" xfId="450"/>
    <cellStyle name="Moneda 610" xfId="1180"/>
    <cellStyle name="Moneda 611" xfId="1181"/>
    <cellStyle name="Moneda 612" xfId="1182"/>
    <cellStyle name="Moneda 613" xfId="1183"/>
    <cellStyle name="Moneda 614" xfId="1184"/>
    <cellStyle name="Moneda 615" xfId="1185"/>
    <cellStyle name="Moneda 616" xfId="1186"/>
    <cellStyle name="Moneda 617" xfId="1187"/>
    <cellStyle name="Moneda 618" xfId="1188"/>
    <cellStyle name="Moneda 619" xfId="1189"/>
    <cellStyle name="Moneda 62" xfId="455"/>
    <cellStyle name="Moneda 620" xfId="1190"/>
    <cellStyle name="Moneda 621" xfId="1191"/>
    <cellStyle name="Moneda 622" xfId="1192"/>
    <cellStyle name="Moneda 623" xfId="1193"/>
    <cellStyle name="Moneda 624" xfId="1194"/>
    <cellStyle name="Moneda 625" xfId="1195"/>
    <cellStyle name="Moneda 626" xfId="1196"/>
    <cellStyle name="Moneda 627" xfId="1197"/>
    <cellStyle name="Moneda 628" xfId="1198"/>
    <cellStyle name="Moneda 629" xfId="1199"/>
    <cellStyle name="Moneda 63" xfId="451"/>
    <cellStyle name="Moneda 630" xfId="1200"/>
    <cellStyle name="Moneda 631" xfId="1201"/>
    <cellStyle name="Moneda 632" xfId="1202"/>
    <cellStyle name="Moneda 633" xfId="1203"/>
    <cellStyle name="Moneda 634" xfId="1204"/>
    <cellStyle name="Moneda 635" xfId="1205"/>
    <cellStyle name="Moneda 636" xfId="1206"/>
    <cellStyle name="Moneda 637" xfId="1207"/>
    <cellStyle name="Moneda 638" xfId="1208"/>
    <cellStyle name="Moneda 639" xfId="1209"/>
    <cellStyle name="Moneda 64" xfId="456"/>
    <cellStyle name="Moneda 640" xfId="1210"/>
    <cellStyle name="Moneda 641" xfId="1211"/>
    <cellStyle name="Moneda 642" xfId="1212"/>
    <cellStyle name="Moneda 643" xfId="1213"/>
    <cellStyle name="Moneda 644" xfId="1214"/>
    <cellStyle name="Moneda 645" xfId="1215"/>
    <cellStyle name="Moneda 646" xfId="1216"/>
    <cellStyle name="Moneda 647" xfId="1217"/>
    <cellStyle name="Moneda 648" xfId="1218"/>
    <cellStyle name="Moneda 649" xfId="1219"/>
    <cellStyle name="Moneda 65" xfId="457"/>
    <cellStyle name="Moneda 650" xfId="1220"/>
    <cellStyle name="Moneda 651" xfId="1221"/>
    <cellStyle name="Moneda 652" xfId="1222"/>
    <cellStyle name="Moneda 653" xfId="1223"/>
    <cellStyle name="Moneda 654" xfId="1224"/>
    <cellStyle name="Moneda 655" xfId="1225"/>
    <cellStyle name="Moneda 656" xfId="1226"/>
    <cellStyle name="Moneda 657" xfId="1227"/>
    <cellStyle name="Moneda 658" xfId="1228"/>
    <cellStyle name="Moneda 659" xfId="1229"/>
    <cellStyle name="Moneda 66" xfId="459"/>
    <cellStyle name="Moneda 660" xfId="1230"/>
    <cellStyle name="Moneda 661" xfId="1231"/>
    <cellStyle name="Moneda 662" xfId="1232"/>
    <cellStyle name="Moneda 663" xfId="1233"/>
    <cellStyle name="Moneda 664" xfId="1234"/>
    <cellStyle name="Moneda 665" xfId="1235"/>
    <cellStyle name="Moneda 666" xfId="1236"/>
    <cellStyle name="Moneda 667" xfId="1237"/>
    <cellStyle name="Moneda 668" xfId="1246"/>
    <cellStyle name="Moneda 669" xfId="1245"/>
    <cellStyle name="Moneda 67" xfId="458"/>
    <cellStyle name="Moneda 670" xfId="1250"/>
    <cellStyle name="Moneda 671" xfId="1257"/>
    <cellStyle name="Moneda 672" xfId="1244"/>
    <cellStyle name="Moneda 673" xfId="1238"/>
    <cellStyle name="Moneda 674" xfId="1252"/>
    <cellStyle name="Moneda 675" xfId="1256"/>
    <cellStyle name="Moneda 676" xfId="1249"/>
    <cellStyle name="Moneda 677" xfId="1259"/>
    <cellStyle name="Moneda 678" xfId="1261"/>
    <cellStyle name="Moneda 679" xfId="1255"/>
    <cellStyle name="Moneda 68" xfId="461"/>
    <cellStyle name="Moneda 680" xfId="1239"/>
    <cellStyle name="Moneda 681" xfId="1247"/>
    <cellStyle name="Moneda 682" xfId="1251"/>
    <cellStyle name="Moneda 683" xfId="1240"/>
    <cellStyle name="Moneda 684" xfId="1241"/>
    <cellStyle name="Moneda 685" xfId="1258"/>
    <cellStyle name="Moneda 686" xfId="1248"/>
    <cellStyle name="Moneda 687" xfId="1253"/>
    <cellStyle name="Moneda 688" xfId="1260"/>
    <cellStyle name="Moneda 689" xfId="1262"/>
    <cellStyle name="Moneda 69" xfId="548"/>
    <cellStyle name="Moneda 690" xfId="1263"/>
    <cellStyle name="Moneda 691" xfId="1264"/>
    <cellStyle name="Moneda 692" xfId="1265"/>
    <cellStyle name="Moneda 693" xfId="1266"/>
    <cellStyle name="Moneda 694" xfId="1267"/>
    <cellStyle name="Moneda 695" xfId="1268"/>
    <cellStyle name="Moneda 696" xfId="1269"/>
    <cellStyle name="Moneda 697" xfId="1270"/>
    <cellStyle name="Moneda 698" xfId="1271"/>
    <cellStyle name="Moneda 699" xfId="1272"/>
    <cellStyle name="Moneda 7" xfId="82"/>
    <cellStyle name="Moneda 70" xfId="547"/>
    <cellStyle name="Moneda 700" xfId="1273"/>
    <cellStyle name="Moneda 701" xfId="1274"/>
    <cellStyle name="Moneda 702" xfId="1275"/>
    <cellStyle name="Moneda 703" xfId="1276"/>
    <cellStyle name="Moneda 704" xfId="1277"/>
    <cellStyle name="Moneda 705" xfId="1278"/>
    <cellStyle name="Moneda 706" xfId="1279"/>
    <cellStyle name="Moneda 707" xfId="1280"/>
    <cellStyle name="Moneda 708" xfId="1281"/>
    <cellStyle name="Moneda 709" xfId="1282"/>
    <cellStyle name="Moneda 71" xfId="550"/>
    <cellStyle name="Moneda 710" xfId="1283"/>
    <cellStyle name="Moneda 711" xfId="1284"/>
    <cellStyle name="Moneda 712" xfId="1285"/>
    <cellStyle name="Moneda 713" xfId="1286"/>
    <cellStyle name="Moneda 714" xfId="1287"/>
    <cellStyle name="Moneda 715" xfId="1288"/>
    <cellStyle name="Moneda 716" xfId="1289"/>
    <cellStyle name="Moneda 717" xfId="1300"/>
    <cellStyle name="Moneda 718" xfId="1290"/>
    <cellStyle name="Moneda 719" xfId="1301"/>
    <cellStyle name="Moneda 72" xfId="553"/>
    <cellStyle name="Moneda 720" xfId="1304"/>
    <cellStyle name="Moneda 721" xfId="1291"/>
    <cellStyle name="Moneda 722" xfId="1299"/>
    <cellStyle name="Moneda 723" xfId="1305"/>
    <cellStyle name="Moneda 724" xfId="1293"/>
    <cellStyle name="Moneda 725" xfId="1292"/>
    <cellStyle name="Moneda 726" xfId="1306"/>
    <cellStyle name="Moneda 727" xfId="1296"/>
    <cellStyle name="Moneda 728" xfId="1295"/>
    <cellStyle name="Moneda 729" xfId="1302"/>
    <cellStyle name="Moneda 73" xfId="554"/>
    <cellStyle name="Moneda 730" xfId="1298"/>
    <cellStyle name="Moneda 731" xfId="1294"/>
    <cellStyle name="Moneda 732" xfId="1303"/>
    <cellStyle name="Moneda 733" xfId="1254"/>
    <cellStyle name="Moneda 734" xfId="1297"/>
    <cellStyle name="Moneda 735" xfId="1242"/>
    <cellStyle name="Moneda 736" xfId="1243"/>
    <cellStyle name="Moneda 737" xfId="1307"/>
    <cellStyle name="Moneda 738" xfId="1308"/>
    <cellStyle name="Moneda 739" xfId="1309"/>
    <cellStyle name="Moneda 74" xfId="597"/>
    <cellStyle name="Moneda 740" xfId="1310"/>
    <cellStyle name="Moneda 741" xfId="1311"/>
    <cellStyle name="Moneda 742" xfId="1312"/>
    <cellStyle name="Moneda 743" xfId="1313"/>
    <cellStyle name="Moneda 744" xfId="1314"/>
    <cellStyle name="Moneda 745" xfId="1315"/>
    <cellStyle name="Moneda 746" xfId="1316"/>
    <cellStyle name="Moneda 747" xfId="1317"/>
    <cellStyle name="Moneda 748" xfId="1318"/>
    <cellStyle name="Moneda 749" xfId="1319"/>
    <cellStyle name="Moneda 75" xfId="598"/>
    <cellStyle name="Moneda 750" xfId="1320"/>
    <cellStyle name="Moneda 751" xfId="1324"/>
    <cellStyle name="Moneda 752" xfId="1323"/>
    <cellStyle name="Moneda 753" xfId="1328"/>
    <cellStyle name="Moneda 754" xfId="1329"/>
    <cellStyle name="Moneda 755" xfId="1340"/>
    <cellStyle name="Moneda 756" xfId="1341"/>
    <cellStyle name="Moneda 757" xfId="1331"/>
    <cellStyle name="Moneda 758" xfId="1327"/>
    <cellStyle name="Moneda 759" xfId="1334"/>
    <cellStyle name="Moneda 76" xfId="599"/>
    <cellStyle name="Moneda 760" xfId="1339"/>
    <cellStyle name="Moneda 761" xfId="1338"/>
    <cellStyle name="Moneda 762" xfId="1335"/>
    <cellStyle name="Moneda 763" xfId="1342"/>
    <cellStyle name="Moneda 764" xfId="1330"/>
    <cellStyle name="Moneda 765" xfId="1325"/>
    <cellStyle name="Moneda 766" xfId="1344"/>
    <cellStyle name="Moneda 767" xfId="1336"/>
    <cellStyle name="Moneda 768" xfId="1322"/>
    <cellStyle name="Moneda 769" xfId="1321"/>
    <cellStyle name="Moneda 77" xfId="600"/>
    <cellStyle name="Moneda 770" xfId="1337"/>
    <cellStyle name="Moneda 771" xfId="1343"/>
    <cellStyle name="Moneda 772" xfId="1332"/>
    <cellStyle name="Moneda 773" xfId="1333"/>
    <cellStyle name="Moneda 774" xfId="1326"/>
    <cellStyle name="Moneda 775" xfId="1345"/>
    <cellStyle name="Moneda 776" xfId="1346"/>
    <cellStyle name="Moneda 777" xfId="1347"/>
    <cellStyle name="Moneda 778" xfId="1348"/>
    <cellStyle name="Moneda 779" xfId="1349"/>
    <cellStyle name="Moneda 78" xfId="601"/>
    <cellStyle name="Moneda 780" xfId="1350"/>
    <cellStyle name="Moneda 781" xfId="1351"/>
    <cellStyle name="Moneda 782" xfId="1352"/>
    <cellStyle name="Moneda 783" xfId="1353"/>
    <cellStyle name="Moneda 784" xfId="1354"/>
    <cellStyle name="Moneda 785" xfId="1355"/>
    <cellStyle name="Moneda 786" xfId="1356"/>
    <cellStyle name="Moneda 787" xfId="1357"/>
    <cellStyle name="Moneda 788" xfId="1358"/>
    <cellStyle name="Moneda 789" xfId="1359"/>
    <cellStyle name="Moneda 79" xfId="602"/>
    <cellStyle name="Moneda 790" xfId="1360"/>
    <cellStyle name="Moneda 791" xfId="1361"/>
    <cellStyle name="Moneda 792" xfId="1362"/>
    <cellStyle name="Moneda 793" xfId="1363"/>
    <cellStyle name="Moneda 794" xfId="1364"/>
    <cellStyle name="Moneda 795" xfId="1365"/>
    <cellStyle name="Moneda 796" xfId="1366"/>
    <cellStyle name="Moneda 797" xfId="1367"/>
    <cellStyle name="Moneda 798" xfId="1368"/>
    <cellStyle name="Moneda 799" xfId="1369"/>
    <cellStyle name="Moneda 8" xfId="80"/>
    <cellStyle name="Moneda 80" xfId="603"/>
    <cellStyle name="Moneda 800" xfId="1370"/>
    <cellStyle name="Moneda 801" xfId="1376"/>
    <cellStyle name="Moneda 802" xfId="1378"/>
    <cellStyle name="Moneda 803" xfId="1390"/>
    <cellStyle name="Moneda 804" xfId="1391"/>
    <cellStyle name="Moneda 805" xfId="1380"/>
    <cellStyle name="Moneda 806" xfId="1375"/>
    <cellStyle name="Moneda 807" xfId="1384"/>
    <cellStyle name="Moneda 808" xfId="1389"/>
    <cellStyle name="Moneda 809" xfId="1388"/>
    <cellStyle name="Moneda 81" xfId="604"/>
    <cellStyle name="Moneda 810" xfId="1385"/>
    <cellStyle name="Moneda 811" xfId="1393"/>
    <cellStyle name="Moneda 812" xfId="1379"/>
    <cellStyle name="Moneda 813" xfId="1374"/>
    <cellStyle name="Moneda 814" xfId="1395"/>
    <cellStyle name="Moneda 815" xfId="1386"/>
    <cellStyle name="Moneda 816" xfId="1372"/>
    <cellStyle name="Moneda 817" xfId="1371"/>
    <cellStyle name="Moneda 818" xfId="1387"/>
    <cellStyle name="Moneda 819" xfId="1394"/>
    <cellStyle name="Moneda 82" xfId="605"/>
    <cellStyle name="Moneda 820" xfId="1403"/>
    <cellStyle name="Moneda 821" xfId="1382"/>
    <cellStyle name="Moneda 822" xfId="1404"/>
    <cellStyle name="Moneda 823" xfId="1407"/>
    <cellStyle name="Moneda 824" xfId="1383"/>
    <cellStyle name="Moneda 825" xfId="1402"/>
    <cellStyle name="Moneda 826" xfId="1408"/>
    <cellStyle name="Moneda 827" xfId="1396"/>
    <cellStyle name="Moneda 828" xfId="1373"/>
    <cellStyle name="Moneda 829" xfId="1409"/>
    <cellStyle name="Moneda 83" xfId="606"/>
    <cellStyle name="Moneda 830" xfId="1399"/>
    <cellStyle name="Moneda 831" xfId="1398"/>
    <cellStyle name="Moneda 832" xfId="1405"/>
    <cellStyle name="Moneda 833" xfId="1401"/>
    <cellStyle name="Moneda 834" xfId="1397"/>
    <cellStyle name="Moneda 835" xfId="1406"/>
    <cellStyle name="Moneda 836" xfId="1381"/>
    <cellStyle name="Moneda 837" xfId="1400"/>
    <cellStyle name="Moneda 838" xfId="1377"/>
    <cellStyle name="Moneda 839" xfId="1392"/>
    <cellStyle name="Moneda 84" xfId="607"/>
    <cellStyle name="Moneda 840" xfId="1410"/>
    <cellStyle name="Moneda 841" xfId="1411"/>
    <cellStyle name="Moneda 842" xfId="1412"/>
    <cellStyle name="Moneda 843" xfId="1413"/>
    <cellStyle name="Moneda 844" xfId="1414"/>
    <cellStyle name="Moneda 845" xfId="1415"/>
    <cellStyle name="Moneda 846" xfId="1416"/>
    <cellStyle name="Moneda 847" xfId="1417"/>
    <cellStyle name="Moneda 848" xfId="1418"/>
    <cellStyle name="Moneda 849" xfId="1419"/>
    <cellStyle name="Moneda 85" xfId="608"/>
    <cellStyle name="Moneda 850" xfId="1420"/>
    <cellStyle name="Moneda 851" xfId="1421"/>
    <cellStyle name="Moneda 852" xfId="1422"/>
    <cellStyle name="Moneda 853" xfId="1423"/>
    <cellStyle name="Moneda 854" xfId="1424"/>
    <cellStyle name="Moneda 855" xfId="1425"/>
    <cellStyle name="Moneda 856" xfId="1426"/>
    <cellStyle name="Moneda 857" xfId="1427"/>
    <cellStyle name="Moneda 858" xfId="1428"/>
    <cellStyle name="Moneda 859" xfId="1429"/>
    <cellStyle name="Moneda 86" xfId="609"/>
    <cellStyle name="Moneda 860" xfId="1430"/>
    <cellStyle name="Moneda 861" xfId="1431"/>
    <cellStyle name="Moneda 862" xfId="1432"/>
    <cellStyle name="Moneda 863" xfId="1433"/>
    <cellStyle name="Moneda 864" xfId="1434"/>
    <cellStyle name="Moneda 865" xfId="1435"/>
    <cellStyle name="Moneda 866" xfId="1436"/>
    <cellStyle name="Moneda 867" xfId="1437"/>
    <cellStyle name="Moneda 868" xfId="1438"/>
    <cellStyle name="Moneda 869" xfId="1439"/>
    <cellStyle name="Moneda 87" xfId="610"/>
    <cellStyle name="Moneda 870" xfId="1440"/>
    <cellStyle name="Moneda 871" xfId="1441"/>
    <cellStyle name="Moneda 872" xfId="1442"/>
    <cellStyle name="Moneda 873" xfId="1443"/>
    <cellStyle name="Moneda 874" xfId="1444"/>
    <cellStyle name="Moneda 875" xfId="1445"/>
    <cellStyle name="Moneda 876" xfId="1446"/>
    <cellStyle name="Moneda 877" xfId="1447"/>
    <cellStyle name="Moneda 878" xfId="1448"/>
    <cellStyle name="Moneda 879" xfId="1449"/>
    <cellStyle name="Moneda 88" xfId="611"/>
    <cellStyle name="Moneda 880" xfId="1454"/>
    <cellStyle name="Moneda 881" xfId="1455"/>
    <cellStyle name="Moneda 882" xfId="1464"/>
    <cellStyle name="Moneda 883" xfId="1465"/>
    <cellStyle name="Moneda 884" xfId="1457"/>
    <cellStyle name="Moneda 885" xfId="1453"/>
    <cellStyle name="Moneda 886" xfId="1458"/>
    <cellStyle name="Moneda 887" xfId="1463"/>
    <cellStyle name="Moneda 888" xfId="1462"/>
    <cellStyle name="Moneda 889" xfId="1459"/>
    <cellStyle name="Moneda 89" xfId="612"/>
    <cellStyle name="Moneda 890" xfId="1466"/>
    <cellStyle name="Moneda 891" xfId="1456"/>
    <cellStyle name="Moneda 892" xfId="1452"/>
    <cellStyle name="Moneda 893" xfId="1467"/>
    <cellStyle name="Moneda 894" xfId="1460"/>
    <cellStyle name="Moneda 895" xfId="1451"/>
    <cellStyle name="Moneda 896" xfId="1450"/>
    <cellStyle name="Moneda 897" xfId="1461"/>
    <cellStyle name="Moneda 898" xfId="1474"/>
    <cellStyle name="Moneda 899" xfId="1473"/>
    <cellStyle name="Moneda 9" xfId="83"/>
    <cellStyle name="Moneda 90" xfId="613"/>
    <cellStyle name="Moneda 900" xfId="1478"/>
    <cellStyle name="Moneda 901" xfId="1484"/>
    <cellStyle name="Moneda 902" xfId="1472"/>
    <cellStyle name="Moneda 903" xfId="1468"/>
    <cellStyle name="Moneda 904" xfId="1480"/>
    <cellStyle name="Moneda 905" xfId="1483"/>
    <cellStyle name="Moneda 906" xfId="1477"/>
    <cellStyle name="Moneda 907" xfId="1486"/>
    <cellStyle name="Moneda 908" xfId="1488"/>
    <cellStyle name="Moneda 909" xfId="1482"/>
    <cellStyle name="Moneda 91" xfId="614"/>
    <cellStyle name="Moneda 910" xfId="1469"/>
    <cellStyle name="Moneda 911" xfId="1475"/>
    <cellStyle name="Moneda 912" xfId="1479"/>
    <cellStyle name="Moneda 913" xfId="1470"/>
    <cellStyle name="Moneda 914" xfId="1471"/>
    <cellStyle name="Moneda 915" xfId="1485"/>
    <cellStyle name="Moneda 916" xfId="1476"/>
    <cellStyle name="Moneda 917" xfId="1481"/>
    <cellStyle name="Moneda 918" xfId="1487"/>
    <cellStyle name="Moneda 919" xfId="1489"/>
    <cellStyle name="Moneda 92" xfId="615"/>
    <cellStyle name="Moneda 920" xfId="1490"/>
    <cellStyle name="Moneda 921" xfId="1491"/>
    <cellStyle name="Moneda 922" xfId="1492"/>
    <cellStyle name="Moneda 923" xfId="1493"/>
    <cellStyle name="Moneda 924" xfId="1494"/>
    <cellStyle name="Moneda 925" xfId="1495"/>
    <cellStyle name="Moneda 926" xfId="1496"/>
    <cellStyle name="Moneda 927" xfId="1497"/>
    <cellStyle name="Moneda 928" xfId="1498"/>
    <cellStyle name="Moneda 929" xfId="1499"/>
    <cellStyle name="Moneda 93" xfId="616"/>
    <cellStyle name="Moneda 930" xfId="1500"/>
    <cellStyle name="Moneda 931" xfId="1501"/>
    <cellStyle name="Moneda 932" xfId="1502"/>
    <cellStyle name="Moneda 933" xfId="1503"/>
    <cellStyle name="Moneda 934" xfId="1504"/>
    <cellStyle name="Moneda 935" xfId="1505"/>
    <cellStyle name="Moneda 936" xfId="1506"/>
    <cellStyle name="Moneda 937" xfId="1507"/>
    <cellStyle name="Moneda 938" xfId="1508"/>
    <cellStyle name="Moneda 939" xfId="1509"/>
    <cellStyle name="Moneda 94" xfId="617"/>
    <cellStyle name="Moneda 940" xfId="1510"/>
    <cellStyle name="Moneda 941" xfId="1511"/>
    <cellStyle name="Moneda 942" xfId="1512"/>
    <cellStyle name="Moneda 943" xfId="1513"/>
    <cellStyle name="Moneda 944" xfId="1514"/>
    <cellStyle name="Moneda 945" xfId="1515"/>
    <cellStyle name="Moneda 946" xfId="1517"/>
    <cellStyle name="Moneda 947" xfId="1518"/>
    <cellStyle name="Moneda 948" xfId="1522"/>
    <cellStyle name="Moneda 949" xfId="1523"/>
    <cellStyle name="Moneda 95" xfId="618"/>
    <cellStyle name="Moneda 950" xfId="1519"/>
    <cellStyle name="Moneda 951" xfId="1516"/>
    <cellStyle name="Moneda 952" xfId="1520"/>
    <cellStyle name="Moneda 953" xfId="1521"/>
    <cellStyle name="Moneda 954" xfId="1525"/>
    <cellStyle name="Moneda 955" xfId="1526"/>
    <cellStyle name="Moneda 956" xfId="1529"/>
    <cellStyle name="Moneda 957" xfId="1530"/>
    <cellStyle name="Moneda 958" xfId="1527"/>
    <cellStyle name="Moneda 959" xfId="1524"/>
    <cellStyle name="Moneda 96" xfId="619"/>
    <cellStyle name="Moneda 960" xfId="1528"/>
    <cellStyle name="Moneda 961" xfId="1532"/>
    <cellStyle name="Moneda 962" xfId="1533"/>
    <cellStyle name="Moneda 963" xfId="1537"/>
    <cellStyle name="Moneda 964" xfId="1538"/>
    <cellStyle name="Moneda 965" xfId="1534"/>
    <cellStyle name="Moneda 966" xfId="1531"/>
    <cellStyle name="Moneda 967" xfId="1535"/>
    <cellStyle name="Moneda 968" xfId="1536"/>
    <cellStyle name="Moneda 969" xfId="1539"/>
    <cellStyle name="Moneda 97" xfId="620"/>
    <cellStyle name="Moneda 970" xfId="1540"/>
    <cellStyle name="Moneda 971" xfId="1541"/>
    <cellStyle name="Moneda 972" xfId="1542"/>
    <cellStyle name="Moneda 973" xfId="1544"/>
    <cellStyle name="Moneda 974" xfId="1545"/>
    <cellStyle name="Moneda 975" xfId="1552"/>
    <cellStyle name="Moneda 976" xfId="1553"/>
    <cellStyle name="Moneda 977" xfId="1547"/>
    <cellStyle name="Moneda 978" xfId="1543"/>
    <cellStyle name="Moneda 979" xfId="1548"/>
    <cellStyle name="Moneda 98" xfId="621"/>
    <cellStyle name="Moneda 980" xfId="1551"/>
    <cellStyle name="Moneda 981" xfId="1550"/>
    <cellStyle name="Moneda 982" xfId="1549"/>
    <cellStyle name="Moneda 983" xfId="1554"/>
    <cellStyle name="Moneda 984" xfId="1546"/>
    <cellStyle name="Moneda 985" xfId="1557"/>
    <cellStyle name="Moneda 986" xfId="1558"/>
    <cellStyle name="Moneda 987" xfId="1566"/>
    <cellStyle name="Moneda 988" xfId="1567"/>
    <cellStyle name="Moneda 989" xfId="1560"/>
    <cellStyle name="Moneda 99" xfId="622"/>
    <cellStyle name="Moneda 990" xfId="1556"/>
    <cellStyle name="Moneda 991" xfId="1561"/>
    <cellStyle name="Moneda 992" xfId="1565"/>
    <cellStyle name="Moneda 993" xfId="1564"/>
    <cellStyle name="Moneda 994" xfId="1562"/>
    <cellStyle name="Moneda 995" xfId="1568"/>
    <cellStyle name="Moneda 996" xfId="1559"/>
    <cellStyle name="Moneda 997" xfId="1555"/>
    <cellStyle name="Moneda 998" xfId="1569"/>
    <cellStyle name="Moneda 999" xfId="1563"/>
    <cellStyle name="Neutral 2" xfId="6"/>
    <cellStyle name="Normal" xfId="0" builtinId="0"/>
    <cellStyle name="Normal 10" xfId="57"/>
    <cellStyle name="Normal 11" xfId="59"/>
    <cellStyle name="Normal 12" xfId="61"/>
    <cellStyle name="Normal 13" xfId="37"/>
    <cellStyle name="Normal 13 2" xfId="67"/>
    <cellStyle name="Normal 13 2 2" xfId="248"/>
    <cellStyle name="Normal 13 2 3" xfId="436"/>
    <cellStyle name="Normal 13 2 4" xfId="523"/>
    <cellStyle name="Normal 13 2 4 2" xfId="539"/>
    <cellStyle name="Normal 13 2 4 3" xfId="708"/>
    <cellStyle name="Normal 13 2 4 3 2" xfId="880"/>
    <cellStyle name="Normal 13 2 4 3 2 2" xfId="1949"/>
    <cellStyle name="Normal 13 2 4 3 3" xfId="1990"/>
    <cellStyle name="Normal 13 2 4 4" xfId="1579"/>
    <cellStyle name="Normal 13 2 4 4 2" xfId="1968"/>
    <cellStyle name="Normal 13 2 4 5" xfId="2010"/>
    <cellStyle name="Normal 13 2 4 5 2" xfId="2026"/>
    <cellStyle name="Normal 13 2 5" xfId="2082"/>
    <cellStyle name="Normal 13 2 5 2" xfId="2111"/>
    <cellStyle name="Normal 13 2 5 3" xfId="2134"/>
    <cellStyle name="Normal 13 2 5 3 2" xfId="2154"/>
    <cellStyle name="Normal 13 2 5 4" xfId="2215"/>
    <cellStyle name="Normal 13 2 5 4 2" xfId="2275"/>
    <cellStyle name="Normal 13 2 5 4 3" xfId="3256"/>
    <cellStyle name="Normal 13 2 5 4 3 2" xfId="3279"/>
    <cellStyle name="Normal 13 2 5 4 3 2 2" xfId="3325"/>
    <cellStyle name="Normal 13 2 5 4 3 3" xfId="3302"/>
    <cellStyle name="Normal 13 3" xfId="111"/>
    <cellStyle name="Normal 13 3 2" xfId="144"/>
    <cellStyle name="Normal 13 3 3" xfId="117"/>
    <cellStyle name="Normal 13 4" xfId="132"/>
    <cellStyle name="Normal 13 4 2" xfId="164"/>
    <cellStyle name="Normal 13 4 3" xfId="222"/>
    <cellStyle name="Normal 13 4 4" xfId="275"/>
    <cellStyle name="Normal 13 4 4 2" xfId="319"/>
    <cellStyle name="Normal 13 4 4 2 2" xfId="365"/>
    <cellStyle name="Normal 13 4 4 2 3" xfId="481"/>
    <cellStyle name="Normal 13 4 5" xfId="408"/>
    <cellStyle name="Normal 13 5" xfId="250"/>
    <cellStyle name="Normal 13 6" xfId="260"/>
    <cellStyle name="Normal 13 6 2" xfId="304"/>
    <cellStyle name="Normal 13 6 2 2" xfId="350"/>
    <cellStyle name="Normal 13 6 2 3" xfId="466"/>
    <cellStyle name="Normal 13 7" xfId="393"/>
    <cellStyle name="Normal 13 8" xfId="525"/>
    <cellStyle name="Normal 13 8 2" xfId="541"/>
    <cellStyle name="Normal 13 8 3" xfId="710"/>
    <cellStyle name="Normal 13 8 3 2" xfId="882"/>
    <cellStyle name="Normal 13 8 3 2 2" xfId="1951"/>
    <cellStyle name="Normal 13 8 3 3" xfId="1992"/>
    <cellStyle name="Normal 13 8 4" xfId="1581"/>
    <cellStyle name="Normal 13 8 4 2" xfId="1970"/>
    <cellStyle name="Normal 13 8 5" xfId="2012"/>
    <cellStyle name="Normal 13 8 5 2" xfId="2028"/>
    <cellStyle name="Normal 14" xfId="108"/>
    <cellStyle name="Normal 15" xfId="210"/>
    <cellStyle name="Normal 15 2" xfId="246"/>
    <cellStyle name="Normal 15 3" xfId="299"/>
    <cellStyle name="Normal 15 3 2" xfId="344"/>
    <cellStyle name="Normal 15 4" xfId="435"/>
    <cellStyle name="Normal 15 5" xfId="2051"/>
    <cellStyle name="Normal 15 5 2" xfId="2103"/>
    <cellStyle name="Normal 15 5 3" xfId="2126"/>
    <cellStyle name="Normal 15 5 3 2" xfId="2146"/>
    <cellStyle name="Normal 15 5 4" xfId="2214"/>
    <cellStyle name="Normal 15 5 4 2" xfId="2274"/>
    <cellStyle name="Normal 15 5 4 3" xfId="3265"/>
    <cellStyle name="Normal 15 5 4 3 2" xfId="3288"/>
    <cellStyle name="Normal 15 5 4 3 2 2" xfId="3334"/>
    <cellStyle name="Normal 15 5 4 3 3" xfId="3311"/>
    <cellStyle name="Normal 16" xfId="255"/>
    <cellStyle name="Normal 16 2" xfId="254"/>
    <cellStyle name="Normal 16 2 2" xfId="442"/>
    <cellStyle name="Normal 16 2 3" xfId="2079"/>
    <cellStyle name="Normal 16 2 3 2" xfId="2108"/>
    <cellStyle name="Normal 16 2 3 3" xfId="2131"/>
    <cellStyle name="Normal 16 2 3 3 2" xfId="2151"/>
    <cellStyle name="Normal 16 2 3 4" xfId="2211"/>
    <cellStyle name="Normal 16 2 3 4 2" xfId="2271"/>
    <cellStyle name="Normal 16 2 3 4 3" xfId="3267"/>
    <cellStyle name="Normal 16 2 3 4 3 2" xfId="3290"/>
    <cellStyle name="Normal 16 2 3 4 3 2 2" xfId="3336"/>
    <cellStyle name="Normal 16 2 3 4 3 3" xfId="3313"/>
    <cellStyle name="Normal 16 3" xfId="437"/>
    <cellStyle name="Normal 16 4" xfId="2081"/>
    <cellStyle name="Normal 16 4 2" xfId="2110"/>
    <cellStyle name="Normal 16 4 3" xfId="2133"/>
    <cellStyle name="Normal 16 4 3 2" xfId="2153"/>
    <cellStyle name="Normal 16 4 4" xfId="2227"/>
    <cellStyle name="Normal 16 4 4 2" xfId="2287"/>
    <cellStyle name="Normal 16 4 4 3" xfId="3268"/>
    <cellStyle name="Normal 16 4 4 3 2" xfId="3291"/>
    <cellStyle name="Normal 16 4 4 3 2 2" xfId="3337"/>
    <cellStyle name="Normal 16 4 4 3 3" xfId="3314"/>
    <cellStyle name="Normal 17" xfId="345"/>
    <cellStyle name="Normal 17 2" xfId="432"/>
    <cellStyle name="Normal 17 3" xfId="505"/>
    <cellStyle name="Normal 17 4" xfId="2071"/>
    <cellStyle name="Normal 17 4 2" xfId="2104"/>
    <cellStyle name="Normal 17 4 3" xfId="2127"/>
    <cellStyle name="Normal 17 4 3 2" xfId="2147"/>
    <cellStyle name="Normal 17 4 4" xfId="2219"/>
    <cellStyle name="Normal 17 4 4 2" xfId="2279"/>
    <cellStyle name="Normal 17 4 4 3" xfId="3257"/>
    <cellStyle name="Normal 17 4 4 3 2" xfId="3280"/>
    <cellStyle name="Normal 17 4 4 3 2 2" xfId="3326"/>
    <cellStyle name="Normal 17 4 4 3 3" xfId="3303"/>
    <cellStyle name="Normal 18" xfId="460"/>
    <cellStyle name="Normal 18 2" xfId="506"/>
    <cellStyle name="Normal 18 2 2" xfId="2037"/>
    <cellStyle name="Normal 18 2 2 2" xfId="2094"/>
    <cellStyle name="Normal 18 2 2 3" xfId="2117"/>
    <cellStyle name="Normal 18 2 2 3 2" xfId="2137"/>
    <cellStyle name="Normal 18 2 2 4" xfId="2209"/>
    <cellStyle name="Normal 18 2 2 4 2" xfId="2269"/>
    <cellStyle name="Normal 18 2 2 4 3" xfId="3254"/>
    <cellStyle name="Normal 18 2 2 4 3 2" xfId="3277"/>
    <cellStyle name="Normal 18 2 2 4 3 2 2" xfId="3323"/>
    <cellStyle name="Normal 18 2 2 4 3 3" xfId="3300"/>
    <cellStyle name="Normal 18 3" xfId="512"/>
    <cellStyle name="Normal 18 4" xfId="515"/>
    <cellStyle name="Normal 18 4 2" xfId="531"/>
    <cellStyle name="Normal 18 4 3" xfId="700"/>
    <cellStyle name="Normal 18 4 3 2" xfId="872"/>
    <cellStyle name="Normal 18 4 3 2 2" xfId="1941"/>
    <cellStyle name="Normal 18 4 3 3" xfId="1982"/>
    <cellStyle name="Normal 18 4 4" xfId="1571"/>
    <cellStyle name="Normal 18 4 4 2" xfId="1960"/>
    <cellStyle name="Normal 18 4 5" xfId="2002"/>
    <cellStyle name="Normal 18 4 5 2" xfId="2018"/>
    <cellStyle name="Normal 18 4 6" xfId="2083"/>
    <cellStyle name="Normal 18 4 6 2" xfId="2112"/>
    <cellStyle name="Normal 18 4 6 3" xfId="2135"/>
    <cellStyle name="Normal 18 4 6 3 2" xfId="2155"/>
    <cellStyle name="Normal 18 4 6 4" xfId="2216"/>
    <cellStyle name="Normal 18 4 6 4 2" xfId="2276"/>
    <cellStyle name="Normal 18 4 6 4 3" xfId="3263"/>
    <cellStyle name="Normal 18 4 6 4 3 2" xfId="3286"/>
    <cellStyle name="Normal 18 4 6 4 3 2 2" xfId="3332"/>
    <cellStyle name="Normal 18 4 6 4 3 3" xfId="3309"/>
    <cellStyle name="Normal 18 5" xfId="2080"/>
    <cellStyle name="Normal 18 5 2" xfId="2109"/>
    <cellStyle name="Normal 18 5 3" xfId="2132"/>
    <cellStyle name="Normal 18 5 3 2" xfId="2152"/>
    <cellStyle name="Normal 18 5 4" xfId="2226"/>
    <cellStyle name="Normal 18 5 4 2" xfId="2286"/>
    <cellStyle name="Normal 18 5 4 3" xfId="3252"/>
    <cellStyle name="Normal 18 5 4 3 2" xfId="3275"/>
    <cellStyle name="Normal 18 5 4 3 2 2" xfId="3321"/>
    <cellStyle name="Normal 18 5 4 3 3" xfId="3298"/>
    <cellStyle name="Normal 19" xfId="507"/>
    <cellStyle name="Normal 2" xfId="3"/>
    <cellStyle name="Normal 2 10" xfId="2267"/>
    <cellStyle name="Normal 2 2" xfId="25"/>
    <cellStyle name="Normal 2 2 2" xfId="23"/>
    <cellStyle name="Normal 2 2 3" xfId="45"/>
    <cellStyle name="Normal 2 2 3 2" xfId="562"/>
    <cellStyle name="Normal 2 2 4" xfId="31"/>
    <cellStyle name="Normal 2 3" xfId="2"/>
    <cellStyle name="Normal 2 4" xfId="52"/>
    <cellStyle name="Normal 2 4 2" xfId="75"/>
    <cellStyle name="Normal 2 4 3" xfId="125"/>
    <cellStyle name="Normal 2 4 3 2" xfId="155"/>
    <cellStyle name="Normal 2 4 3 2 2" xfId="185"/>
    <cellStyle name="Normal 2 4 3 2 3" xfId="243"/>
    <cellStyle name="Normal 2 4 3 2 4" xfId="296"/>
    <cellStyle name="Normal 2 4 3 2 4 2" xfId="340"/>
    <cellStyle name="Normal 2 4 3 2 4 2 2" xfId="386"/>
    <cellStyle name="Normal 2 4 3 2 4 2 3" xfId="502"/>
    <cellStyle name="Normal 2 4 3 2 5" xfId="429"/>
    <cellStyle name="Normal 2 4 4" xfId="140"/>
    <cellStyle name="Normal 2 4 4 2" xfId="172"/>
    <cellStyle name="Normal 2 4 4 3" xfId="230"/>
    <cellStyle name="Normal 2 4 4 4" xfId="283"/>
    <cellStyle name="Normal 2 4 4 4 2" xfId="327"/>
    <cellStyle name="Normal 2 4 4 4 2 2" xfId="373"/>
    <cellStyle name="Normal 2 4 4 4 2 3" xfId="489"/>
    <cellStyle name="Normal 2 4 4 5" xfId="416"/>
    <cellStyle name="Normal 2 4 5" xfId="268"/>
    <cellStyle name="Normal 2 4 5 2" xfId="312"/>
    <cellStyle name="Normal 2 4 5 2 2" xfId="358"/>
    <cellStyle name="Normal 2 4 5 2 3" xfId="474"/>
    <cellStyle name="Normal 2 4 6" xfId="401"/>
    <cellStyle name="Normal 2 5" xfId="41"/>
    <cellStyle name="Normal 2 5 2" xfId="71"/>
    <cellStyle name="Normal 2 5 3" xfId="121"/>
    <cellStyle name="Normal 2 5 3 2" xfId="151"/>
    <cellStyle name="Normal 2 5 3 2 2" xfId="181"/>
    <cellStyle name="Normal 2 5 3 2 3" xfId="239"/>
    <cellStyle name="Normal 2 5 3 2 4" xfId="292"/>
    <cellStyle name="Normal 2 5 3 2 4 2" xfId="336"/>
    <cellStyle name="Normal 2 5 3 2 4 2 2" xfId="382"/>
    <cellStyle name="Normal 2 5 3 2 4 2 3" xfId="498"/>
    <cellStyle name="Normal 2 5 3 2 5" xfId="425"/>
    <cellStyle name="Normal 2 5 4" xfId="136"/>
    <cellStyle name="Normal 2 5 4 2" xfId="168"/>
    <cellStyle name="Normal 2 5 4 3" xfId="226"/>
    <cellStyle name="Normal 2 5 4 4" xfId="279"/>
    <cellStyle name="Normal 2 5 4 4 2" xfId="323"/>
    <cellStyle name="Normal 2 5 4 4 2 2" xfId="369"/>
    <cellStyle name="Normal 2 5 4 4 2 3" xfId="485"/>
    <cellStyle name="Normal 2 5 4 5" xfId="412"/>
    <cellStyle name="Normal 2 5 5" xfId="264"/>
    <cellStyle name="Normal 2 5 5 2" xfId="308"/>
    <cellStyle name="Normal 2 5 5 2 2" xfId="354"/>
    <cellStyle name="Normal 2 5 5 2 3" xfId="470"/>
    <cellStyle name="Normal 2 5 6" xfId="397"/>
    <cellStyle name="Normal 2 6" xfId="190"/>
    <cellStyle name="Normal 2 7" xfId="433"/>
    <cellStyle name="Normal 2 8" xfId="518"/>
    <cellStyle name="Normal 2 8 2" xfId="534"/>
    <cellStyle name="Normal 2 8 3" xfId="703"/>
    <cellStyle name="Normal 2 8 3 2" xfId="875"/>
    <cellStyle name="Normal 2 8 3 2 2" xfId="1944"/>
    <cellStyle name="Normal 2 8 3 3" xfId="1985"/>
    <cellStyle name="Normal 2 8 4" xfId="1574"/>
    <cellStyle name="Normal 2 8 4 2" xfId="1963"/>
    <cellStyle name="Normal 2 8 5" xfId="2005"/>
    <cellStyle name="Normal 2 8 5 2" xfId="2021"/>
    <cellStyle name="Normal 2 9" xfId="2038"/>
    <cellStyle name="Normal 2 9 2" xfId="2095"/>
    <cellStyle name="Normal 2 9 3" xfId="2118"/>
    <cellStyle name="Normal 2 9 3 2" xfId="2138"/>
    <cellStyle name="Normal 2 9 4" xfId="2224"/>
    <cellStyle name="Normal 2 9 4 2" xfId="2284"/>
    <cellStyle name="Normal 2 9 4 3" xfId="3266"/>
    <cellStyle name="Normal 2 9 4 3 2" xfId="3289"/>
    <cellStyle name="Normal 2 9 4 3 2 2" xfId="3335"/>
    <cellStyle name="Normal 2 9 4 3 3" xfId="3312"/>
    <cellStyle name="Normal 20" xfId="513"/>
    <cellStyle name="Normal 20 2" xfId="514"/>
    <cellStyle name="Normal 20 3" xfId="516"/>
    <cellStyle name="Normal 20 3 2" xfId="532"/>
    <cellStyle name="Normal 20 3 3" xfId="701"/>
    <cellStyle name="Normal 20 3 3 2" xfId="873"/>
    <cellStyle name="Normal 20 3 3 2 2" xfId="1942"/>
    <cellStyle name="Normal 20 3 3 3" xfId="1983"/>
    <cellStyle name="Normal 20 3 4" xfId="1572"/>
    <cellStyle name="Normal 20 3 4 2" xfId="1961"/>
    <cellStyle name="Normal 20 3 5" xfId="2003"/>
    <cellStyle name="Normal 20 3 5 2" xfId="2019"/>
    <cellStyle name="Normal 20 4" xfId="699"/>
    <cellStyle name="Normal 20 4 2" xfId="871"/>
    <cellStyle name="Normal 20 4 2 2" xfId="1940"/>
    <cellStyle name="Normal 20 4 3" xfId="1981"/>
    <cellStyle name="Normal 20 5" xfId="1570"/>
    <cellStyle name="Normal 20 5 2" xfId="1959"/>
    <cellStyle name="Normal 20 6" xfId="2001"/>
    <cellStyle name="Normal 20 6 2" xfId="2017"/>
    <cellStyle name="Normal 20 7" xfId="2044"/>
    <cellStyle name="Normal 20 7 2" xfId="2100"/>
    <cellStyle name="Normal 20 7 3" xfId="2123"/>
    <cellStyle name="Normal 20 7 3 2" xfId="2143"/>
    <cellStyle name="Normal 20 7 4" xfId="2222"/>
    <cellStyle name="Normal 20 7 4 2" xfId="2282"/>
    <cellStyle name="Normal 20 7 4 3" xfId="3264"/>
    <cellStyle name="Normal 20 7 4 3 2" xfId="3287"/>
    <cellStyle name="Normal 20 7 4 3 2 2" xfId="3333"/>
    <cellStyle name="Normal 20 7 4 3 3" xfId="3310"/>
    <cellStyle name="Normal 21" xfId="517"/>
    <cellStyle name="Normal 21 2" xfId="533"/>
    <cellStyle name="Normal 21 3" xfId="702"/>
    <cellStyle name="Normal 21 3 2" xfId="874"/>
    <cellStyle name="Normal 21 3 2 2" xfId="1943"/>
    <cellStyle name="Normal 21 3 3" xfId="1984"/>
    <cellStyle name="Normal 21 4" xfId="1573"/>
    <cellStyle name="Normal 21 4 2" xfId="1962"/>
    <cellStyle name="Normal 21 5" xfId="2004"/>
    <cellStyle name="Normal 21 5 2" xfId="2020"/>
    <cellStyle name="Normal 22" xfId="2039"/>
    <cellStyle name="Normal 22 2" xfId="2096"/>
    <cellStyle name="Normal 22 3" xfId="2119"/>
    <cellStyle name="Normal 22 3 2" xfId="2139"/>
    <cellStyle name="Normal 22 4" xfId="2223"/>
    <cellStyle name="Normal 22 4 2" xfId="2283"/>
    <cellStyle name="Normal 22 4 3" xfId="3248"/>
    <cellStyle name="Normal 22 4 3 2" xfId="3271"/>
    <cellStyle name="Normal 22 4 3 2 2" xfId="3317"/>
    <cellStyle name="Normal 22 4 3 3" xfId="3294"/>
    <cellStyle name="Normal 23" xfId="2212"/>
    <cellStyle name="Normal 23 2" xfId="2262"/>
    <cellStyle name="Normal 23 2 2" xfId="2288"/>
    <cellStyle name="Normal 23 2 3" xfId="3261"/>
    <cellStyle name="Normal 23 2 3 2" xfId="3284"/>
    <cellStyle name="Normal 23 2 3 2 2" xfId="3330"/>
    <cellStyle name="Normal 23 2 3 3" xfId="3307"/>
    <cellStyle name="Normal 23 3" xfId="2272"/>
    <cellStyle name="Normal 23 3 2" xfId="3245"/>
    <cellStyle name="Normal 23 4" xfId="3262"/>
    <cellStyle name="Normal 23 4 2" xfId="3285"/>
    <cellStyle name="Normal 23 4 2 2" xfId="3331"/>
    <cellStyle name="Normal 23 4 3" xfId="3308"/>
    <cellStyle name="Normal 24" xfId="2238"/>
    <cellStyle name="Normal 3" xfId="10"/>
    <cellStyle name="Normal 3 10" xfId="2040"/>
    <cellStyle name="Normal 3 10 2" xfId="2097"/>
    <cellStyle name="Normal 3 10 3" xfId="2120"/>
    <cellStyle name="Normal 3 10 3 2" xfId="2140"/>
    <cellStyle name="Normal 3 10 4" xfId="2207"/>
    <cellStyle name="Normal 3 10 4 2" xfId="2264"/>
    <cellStyle name="Normal 3 10 4 3" xfId="3251"/>
    <cellStyle name="Normal 3 10 4 3 2" xfId="3274"/>
    <cellStyle name="Normal 3 10 4 3 2 2" xfId="3320"/>
    <cellStyle name="Normal 3 10 4 3 3" xfId="3297"/>
    <cellStyle name="Normal 3 11" xfId="2268"/>
    <cellStyle name="Normal 3 2" xfId="28"/>
    <cellStyle name="Normal 3 2 2" xfId="48"/>
    <cellStyle name="Normal 3 2 2 2" xfId="563"/>
    <cellStyle name="Normal 3 2 3" xfId="42"/>
    <cellStyle name="Normal 3 3" xfId="50"/>
    <cellStyle name="Normal 3 3 2" xfId="73"/>
    <cellStyle name="Normal 3 3 3" xfId="123"/>
    <cellStyle name="Normal 3 3 3 2" xfId="153"/>
    <cellStyle name="Normal 3 3 3 2 2" xfId="183"/>
    <cellStyle name="Normal 3 3 3 2 3" xfId="241"/>
    <cellStyle name="Normal 3 3 3 2 4" xfId="294"/>
    <cellStyle name="Normal 3 3 3 2 4 2" xfId="338"/>
    <cellStyle name="Normal 3 3 3 2 4 2 2" xfId="384"/>
    <cellStyle name="Normal 3 3 3 2 4 2 3" xfId="500"/>
    <cellStyle name="Normal 3 3 3 2 5" xfId="427"/>
    <cellStyle name="Normal 3 3 4" xfId="138"/>
    <cellStyle name="Normal 3 3 4 2" xfId="170"/>
    <cellStyle name="Normal 3 3 4 3" xfId="228"/>
    <cellStyle name="Normal 3 3 4 4" xfId="281"/>
    <cellStyle name="Normal 3 3 4 4 2" xfId="325"/>
    <cellStyle name="Normal 3 3 4 4 2 2" xfId="371"/>
    <cellStyle name="Normal 3 3 4 4 2 3" xfId="487"/>
    <cellStyle name="Normal 3 3 4 5" xfId="414"/>
    <cellStyle name="Normal 3 3 5" xfId="266"/>
    <cellStyle name="Normal 3 3 5 2" xfId="310"/>
    <cellStyle name="Normal 3 3 5 2 2" xfId="356"/>
    <cellStyle name="Normal 3 3 5 2 3" xfId="472"/>
    <cellStyle name="Normal 3 3 6" xfId="399"/>
    <cellStyle name="Normal 3 4" xfId="34"/>
    <cellStyle name="Normal 3 4 2" xfId="65"/>
    <cellStyle name="Normal 3 4 3" xfId="115"/>
    <cellStyle name="Normal 3 4 3 2" xfId="147"/>
    <cellStyle name="Normal 3 4 3 2 2" xfId="177"/>
    <cellStyle name="Normal 3 4 3 2 3" xfId="235"/>
    <cellStyle name="Normal 3 4 3 2 4" xfId="288"/>
    <cellStyle name="Normal 3 4 3 2 4 2" xfId="332"/>
    <cellStyle name="Normal 3 4 3 2 4 2 2" xfId="378"/>
    <cellStyle name="Normal 3 4 3 2 4 2 3" xfId="494"/>
    <cellStyle name="Normal 3 4 3 2 5" xfId="421"/>
    <cellStyle name="Normal 3 4 4" xfId="130"/>
    <cellStyle name="Normal 3 4 4 2" xfId="162"/>
    <cellStyle name="Normal 3 4 4 3" xfId="220"/>
    <cellStyle name="Normal 3 4 4 4" xfId="273"/>
    <cellStyle name="Normal 3 4 4 4 2" xfId="317"/>
    <cellStyle name="Normal 3 4 4 4 2 2" xfId="363"/>
    <cellStyle name="Normal 3 4 4 4 2 3" xfId="479"/>
    <cellStyle name="Normal 3 4 4 5" xfId="406"/>
    <cellStyle name="Normal 3 4 5" xfId="258"/>
    <cellStyle name="Normal 3 4 5 2" xfId="302"/>
    <cellStyle name="Normal 3 4 5 2 2" xfId="348"/>
    <cellStyle name="Normal 3 4 5 2 3" xfId="464"/>
    <cellStyle name="Normal 3 4 6" xfId="391"/>
    <cellStyle name="Normal 3 5" xfId="110"/>
    <cellStyle name="Normal 3 6" xfId="192"/>
    <cellStyle name="Normal 3 7" xfId="443"/>
    <cellStyle name="Normal 3 8" xfId="508"/>
    <cellStyle name="Normal 3 9" xfId="520"/>
    <cellStyle name="Normal 3 9 2" xfId="536"/>
    <cellStyle name="Normal 3 9 3" xfId="705"/>
    <cellStyle name="Normal 3 9 3 2" xfId="877"/>
    <cellStyle name="Normal 3 9 3 2 2" xfId="1946"/>
    <cellStyle name="Normal 3 9 3 3" xfId="1987"/>
    <cellStyle name="Normal 3 9 4" xfId="1576"/>
    <cellStyle name="Normal 3 9 4 2" xfId="1965"/>
    <cellStyle name="Normal 3 9 5" xfId="2007"/>
    <cellStyle name="Normal 3 9 5 2" xfId="2023"/>
    <cellStyle name="Normal 4" xfId="13"/>
    <cellStyle name="Normal 4 10" xfId="521"/>
    <cellStyle name="Normal 4 10 2" xfId="537"/>
    <cellStyle name="Normal 4 10 3" xfId="706"/>
    <cellStyle name="Normal 4 10 3 2" xfId="878"/>
    <cellStyle name="Normal 4 10 3 2 2" xfId="1947"/>
    <cellStyle name="Normal 4 10 3 3" xfId="1988"/>
    <cellStyle name="Normal 4 10 4" xfId="1577"/>
    <cellStyle name="Normal 4 10 4 2" xfId="1966"/>
    <cellStyle name="Normal 4 10 5" xfId="2008"/>
    <cellStyle name="Normal 4 10 5 2" xfId="2024"/>
    <cellStyle name="Normal 4 11" xfId="555"/>
    <cellStyle name="Normal 4 12" xfId="2042"/>
    <cellStyle name="Normal 4 12 2" xfId="2099"/>
    <cellStyle name="Normal 4 12 3" xfId="2122"/>
    <cellStyle name="Normal 4 12 3 2" xfId="2142"/>
    <cellStyle name="Normal 4 12 4" xfId="2217"/>
    <cellStyle name="Normal 4 12 4 2" xfId="2277"/>
    <cellStyle name="Normal 4 12 4 3" xfId="3269"/>
    <cellStyle name="Normal 4 12 4 3 2" xfId="3292"/>
    <cellStyle name="Normal 4 12 4 3 2 2" xfId="3338"/>
    <cellStyle name="Normal 4 12 4 3 3" xfId="3315"/>
    <cellStyle name="Normal 4 2" xfId="1"/>
    <cellStyle name="Normal 4 2 10" xfId="529"/>
    <cellStyle name="Normal 4 2 10 2" xfId="545"/>
    <cellStyle name="Normal 4 2 10 3" xfId="714"/>
    <cellStyle name="Normal 4 2 10 3 2" xfId="886"/>
    <cellStyle name="Normal 4 2 10 3 2 2" xfId="1955"/>
    <cellStyle name="Normal 4 2 10 3 3" xfId="1996"/>
    <cellStyle name="Normal 4 2 10 4" xfId="1585"/>
    <cellStyle name="Normal 4 2 10 4 2" xfId="1974"/>
    <cellStyle name="Normal 4 2 10 5" xfId="2016"/>
    <cellStyle name="Normal 4 2 10 5 2" xfId="2032"/>
    <cellStyle name="Normal 4 2 11" xfId="2078"/>
    <cellStyle name="Normal 4 2 11 2" xfId="2107"/>
    <cellStyle name="Normal 4 2 11 3" xfId="2130"/>
    <cellStyle name="Normal 4 2 11 3 2" xfId="2150"/>
    <cellStyle name="Normal 4 2 11 4" xfId="2218"/>
    <cellStyle name="Normal 4 2 11 4 2" xfId="2278"/>
    <cellStyle name="Normal 4 2 11 4 3" xfId="3255"/>
    <cellStyle name="Normal 4 2 11 4 3 2" xfId="3278"/>
    <cellStyle name="Normal 4 2 11 4 3 2 2" xfId="3324"/>
    <cellStyle name="Normal 4 2 11 4 3 3" xfId="3301"/>
    <cellStyle name="Normal 4 2 2" xfId="27"/>
    <cellStyle name="Normal 4 2 2 2" xfId="47"/>
    <cellStyle name="Normal 4 2 2 3" xfId="32"/>
    <cellStyle name="Normal 4 2 2 3 2" xfId="112"/>
    <cellStyle name="Normal 4 2 2 3 3" xfId="252"/>
    <cellStyle name="Normal 4 2 2 3 4" xfId="527"/>
    <cellStyle name="Normal 4 2 2 3 4 2" xfId="543"/>
    <cellStyle name="Normal 4 2 2 3 4 3" xfId="712"/>
    <cellStyle name="Normal 4 2 2 3 4 3 2" xfId="884"/>
    <cellStyle name="Normal 4 2 2 3 4 3 2 2" xfId="1953"/>
    <cellStyle name="Normal 4 2 2 3 4 3 3" xfId="1994"/>
    <cellStyle name="Normal 4 2 2 3 4 4" xfId="1583"/>
    <cellStyle name="Normal 4 2 2 3 4 4 2" xfId="1972"/>
    <cellStyle name="Normal 4 2 2 3 4 5" xfId="2014"/>
    <cellStyle name="Normal 4 2 2 3 4 5 2" xfId="2030"/>
    <cellStyle name="Normal 4 2 3" xfId="53"/>
    <cellStyle name="Normal 4 2 3 2" xfId="76"/>
    <cellStyle name="Normal 4 2 3 3" xfId="126"/>
    <cellStyle name="Normal 4 2 3 3 2" xfId="156"/>
    <cellStyle name="Normal 4 2 3 3 2 2" xfId="186"/>
    <cellStyle name="Normal 4 2 3 3 2 3" xfId="244"/>
    <cellStyle name="Normal 4 2 3 3 2 4" xfId="297"/>
    <cellStyle name="Normal 4 2 3 3 2 4 2" xfId="341"/>
    <cellStyle name="Normal 4 2 3 3 2 4 2 2" xfId="387"/>
    <cellStyle name="Normal 4 2 3 3 2 4 2 3" xfId="503"/>
    <cellStyle name="Normal 4 2 3 3 2 5" xfId="430"/>
    <cellStyle name="Normal 4 2 3 4" xfId="141"/>
    <cellStyle name="Normal 4 2 3 4 2" xfId="173"/>
    <cellStyle name="Normal 4 2 3 4 3" xfId="231"/>
    <cellStyle name="Normal 4 2 3 4 4" xfId="284"/>
    <cellStyle name="Normal 4 2 3 4 4 2" xfId="328"/>
    <cellStyle name="Normal 4 2 3 4 4 2 2" xfId="374"/>
    <cellStyle name="Normal 4 2 3 4 4 2 3" xfId="490"/>
    <cellStyle name="Normal 4 2 3 4 5" xfId="417"/>
    <cellStyle name="Normal 4 2 3 5" xfId="269"/>
    <cellStyle name="Normal 4 2 3 5 2" xfId="313"/>
    <cellStyle name="Normal 4 2 3 5 2 2" xfId="359"/>
    <cellStyle name="Normal 4 2 3 5 2 3" xfId="475"/>
    <cellStyle name="Normal 4 2 3 6" xfId="402"/>
    <cellStyle name="Normal 4 2 4" xfId="56"/>
    <cellStyle name="Normal 4 2 5" xfId="58"/>
    <cellStyle name="Normal 4 2 6" xfId="60"/>
    <cellStyle name="Normal 4 2 7" xfId="62"/>
    <cellStyle name="Normal 4 2 8" xfId="35"/>
    <cellStyle name="Normal 4 2 8 2" xfId="66"/>
    <cellStyle name="Normal 4 2 8 3" xfId="116"/>
    <cellStyle name="Normal 4 2 8 3 2" xfId="148"/>
    <cellStyle name="Normal 4 2 8 3 2 2" xfId="178"/>
    <cellStyle name="Normal 4 2 8 3 2 3" xfId="236"/>
    <cellStyle name="Normal 4 2 8 3 2 4" xfId="289"/>
    <cellStyle name="Normal 4 2 8 3 2 4 2" xfId="333"/>
    <cellStyle name="Normal 4 2 8 3 2 4 2 2" xfId="379"/>
    <cellStyle name="Normal 4 2 8 3 2 4 2 3" xfId="495"/>
    <cellStyle name="Normal 4 2 8 3 2 5" xfId="422"/>
    <cellStyle name="Normal 4 2 8 4" xfId="131"/>
    <cellStyle name="Normal 4 2 8 4 2" xfId="163"/>
    <cellStyle name="Normal 4 2 8 4 3" xfId="221"/>
    <cellStyle name="Normal 4 2 8 4 4" xfId="274"/>
    <cellStyle name="Normal 4 2 8 4 4 2" xfId="318"/>
    <cellStyle name="Normal 4 2 8 4 4 2 2" xfId="364"/>
    <cellStyle name="Normal 4 2 8 4 4 2 3" xfId="480"/>
    <cellStyle name="Normal 4 2 8 4 5" xfId="407"/>
    <cellStyle name="Normal 4 2 8 5" xfId="259"/>
    <cellStyle name="Normal 4 2 8 5 2" xfId="303"/>
    <cellStyle name="Normal 4 2 8 5 2 2" xfId="349"/>
    <cellStyle name="Normal 4 2 8 5 2 3" xfId="465"/>
    <cellStyle name="Normal 4 2 8 6" xfId="392"/>
    <cellStyle name="Normal 4 2 9" xfId="445"/>
    <cellStyle name="Normal 4 3" xfId="17"/>
    <cellStyle name="Normal 4 3 2" xfId="438"/>
    <cellStyle name="Normal 4 3 2 2" xfId="564"/>
    <cellStyle name="Normal 4 3 3" xfId="2073"/>
    <cellStyle name="Normal 4 3 3 2" xfId="2105"/>
    <cellStyle name="Normal 4 3 3 3" xfId="2128"/>
    <cellStyle name="Normal 4 3 3 3 2" xfId="2148"/>
    <cellStyle name="Normal 4 3 3 4" xfId="2221"/>
    <cellStyle name="Normal 4 3 3 4 2" xfId="2281"/>
    <cellStyle name="Normal 4 3 3 4 3" xfId="3259"/>
    <cellStyle name="Normal 4 3 3 4 3 2" xfId="3282"/>
    <cellStyle name="Normal 4 3 3 4 3 2 2" xfId="3328"/>
    <cellStyle name="Normal 4 3 3 4 3 3" xfId="3305"/>
    <cellStyle name="Normal 4 4" xfId="29"/>
    <cellStyle name="Normal 4 4 2" xfId="49"/>
    <cellStyle name="Normal 4 4 3" xfId="36"/>
    <cellStyle name="Normal 4 4 4" xfId="567"/>
    <cellStyle name="Normal 4 5" xfId="54"/>
    <cellStyle name="Normal 4 5 2" xfId="77"/>
    <cellStyle name="Normal 4 5 2 2" xfId="570"/>
    <cellStyle name="Normal 4 5 3" xfId="127"/>
    <cellStyle name="Normal 4 5 3 2" xfId="157"/>
    <cellStyle name="Normal 4 5 3 2 2" xfId="187"/>
    <cellStyle name="Normal 4 5 3 2 3" xfId="245"/>
    <cellStyle name="Normal 4 5 3 2 4" xfId="298"/>
    <cellStyle name="Normal 4 5 3 2 4 2" xfId="342"/>
    <cellStyle name="Normal 4 5 3 2 4 2 2" xfId="388"/>
    <cellStyle name="Normal 4 5 3 2 4 2 3" xfId="504"/>
    <cellStyle name="Normal 4 5 3 2 5" xfId="431"/>
    <cellStyle name="Normal 4 5 4" xfId="142"/>
    <cellStyle name="Normal 4 5 4 2" xfId="174"/>
    <cellStyle name="Normal 4 5 4 3" xfId="232"/>
    <cellStyle name="Normal 4 5 4 4" xfId="285"/>
    <cellStyle name="Normal 4 5 4 4 2" xfId="329"/>
    <cellStyle name="Normal 4 5 4 4 2 2" xfId="375"/>
    <cellStyle name="Normal 4 5 4 4 2 3" xfId="491"/>
    <cellStyle name="Normal 4 5 4 5" xfId="418"/>
    <cellStyle name="Normal 4 5 5" xfId="270"/>
    <cellStyle name="Normal 4 5 5 2" xfId="314"/>
    <cellStyle name="Normal 4 5 5 2 2" xfId="360"/>
    <cellStyle name="Normal 4 5 5 2 3" xfId="476"/>
    <cellStyle name="Normal 4 5 6" xfId="403"/>
    <cellStyle name="Normal 4 5 7" xfId="566"/>
    <cellStyle name="Normal 4 6" xfId="40"/>
    <cellStyle name="Normal 4 6 2" xfId="70"/>
    <cellStyle name="Normal 4 6 2 2" xfId="572"/>
    <cellStyle name="Normal 4 6 3" xfId="120"/>
    <cellStyle name="Normal 4 6 3 2" xfId="150"/>
    <cellStyle name="Normal 4 6 3 2 2" xfId="180"/>
    <cellStyle name="Normal 4 6 3 2 3" xfId="238"/>
    <cellStyle name="Normal 4 6 3 2 4" xfId="291"/>
    <cellStyle name="Normal 4 6 3 2 4 2" xfId="335"/>
    <cellStyle name="Normal 4 6 3 2 4 2 2" xfId="381"/>
    <cellStyle name="Normal 4 6 3 2 4 2 3" xfId="497"/>
    <cellStyle name="Normal 4 6 3 2 5" xfId="424"/>
    <cellStyle name="Normal 4 6 3 3" xfId="595"/>
    <cellStyle name="Normal 4 6 3 3 2" xfId="649"/>
    <cellStyle name="Normal 4 6 3 3 2 2" xfId="718"/>
    <cellStyle name="Normal 4 6 3 3 2 3" xfId="888"/>
    <cellStyle name="Normal 4 6 3 3 2 3 2" xfId="1957"/>
    <cellStyle name="Normal 4 6 3 3 2 4" xfId="1979"/>
    <cellStyle name="Normal 4 6 3 3 3" xfId="715"/>
    <cellStyle name="Normal 4 6 3 3 4" xfId="869"/>
    <cellStyle name="Normal 4 6 3 3 4 2" xfId="1938"/>
    <cellStyle name="Normal 4 6 4" xfId="135"/>
    <cellStyle name="Normal 4 6 4 2" xfId="167"/>
    <cellStyle name="Normal 4 6 4 3" xfId="225"/>
    <cellStyle name="Normal 4 6 4 4" xfId="278"/>
    <cellStyle name="Normal 4 6 4 4 2" xfId="322"/>
    <cellStyle name="Normal 4 6 4 4 2 2" xfId="368"/>
    <cellStyle name="Normal 4 6 4 4 2 3" xfId="484"/>
    <cellStyle name="Normal 4 6 4 5" xfId="411"/>
    <cellStyle name="Normal 4 6 5" xfId="263"/>
    <cellStyle name="Normal 4 6 5 2" xfId="307"/>
    <cellStyle name="Normal 4 6 5 2 2" xfId="353"/>
    <cellStyle name="Normal 4 6 5 2 3" xfId="469"/>
    <cellStyle name="Normal 4 6 6" xfId="396"/>
    <cellStyle name="Normal 4 6 7" xfId="568"/>
    <cellStyle name="Normal 4 7" xfId="213"/>
    <cellStyle name="Normal 4 7 2" xfId="247"/>
    <cellStyle name="Normal 4 7 3" xfId="343"/>
    <cellStyle name="Normal 4 7 4" xfId="434"/>
    <cellStyle name="Normal 4 7 5" xfId="587"/>
    <cellStyle name="Normal 4 7 6" xfId="2074"/>
    <cellStyle name="Normal 4 7 6 2" xfId="2106"/>
    <cellStyle name="Normal 4 7 6 3" xfId="2129"/>
    <cellStyle name="Normal 4 7 6 3 2" xfId="2149"/>
    <cellStyle name="Normal 4 7 6 4" xfId="2213"/>
    <cellStyle name="Normal 4 7 6 4 2" xfId="2273"/>
    <cellStyle name="Normal 4 7 6 4 3" xfId="3249"/>
    <cellStyle name="Normal 4 7 6 4 3 2" xfId="3272"/>
    <cellStyle name="Normal 4 7 6 4 3 2 2" xfId="3318"/>
    <cellStyle name="Normal 4 7 6 4 3 3" xfId="3295"/>
    <cellStyle name="Normal 4 8" xfId="444"/>
    <cellStyle name="Normal 4 9" xfId="509"/>
    <cellStyle name="Normal 5" xfId="21"/>
    <cellStyle name="Normal 5 10" xfId="519"/>
    <cellStyle name="Normal 5 10 2" xfId="535"/>
    <cellStyle name="Normal 5 10 3" xfId="704"/>
    <cellStyle name="Normal 5 10 3 2" xfId="876"/>
    <cellStyle name="Normal 5 10 3 2 2" xfId="1945"/>
    <cellStyle name="Normal 5 10 3 3" xfId="1986"/>
    <cellStyle name="Normal 5 10 4" xfId="1575"/>
    <cellStyle name="Normal 5 10 4 2" xfId="1964"/>
    <cellStyle name="Normal 5 10 5" xfId="2006"/>
    <cellStyle name="Normal 5 10 5 2" xfId="2022"/>
    <cellStyle name="Normal 5 11" xfId="645"/>
    <cellStyle name="Normal 5 11 2" xfId="717"/>
    <cellStyle name="Normal 5 11 2 2" xfId="2047"/>
    <cellStyle name="Normal 5 11 2 2 2" xfId="2101"/>
    <cellStyle name="Normal 5 11 2 2 3" xfId="2124"/>
    <cellStyle name="Normal 5 11 2 2 3 2" xfId="2144"/>
    <cellStyle name="Normal 5 11 2 2 4" xfId="2208"/>
    <cellStyle name="Normal 5 11 2 2 4 2" xfId="2266"/>
    <cellStyle name="Normal 5 11 2 2 4 3" xfId="3250"/>
    <cellStyle name="Normal 5 11 2 2 4 3 2" xfId="3273"/>
    <cellStyle name="Normal 5 11 2 2 4 3 2 2" xfId="3319"/>
    <cellStyle name="Normal 5 11 2 2 4 3 3" xfId="3296"/>
    <cellStyle name="Normal 5 11 3" xfId="887"/>
    <cellStyle name="Normal 5 11 3 2" xfId="1956"/>
    <cellStyle name="Normal 5 11 4" xfId="1978"/>
    <cellStyle name="Normal 5 12" xfId="865"/>
    <cellStyle name="Normal 5 12 2" xfId="1937"/>
    <cellStyle name="Normal 5 13" xfId="1588"/>
    <cellStyle name="Normal 5 13 2" xfId="1975"/>
    <cellStyle name="Normal 5 14" xfId="1976"/>
    <cellStyle name="Normal 5 14 2" xfId="1998"/>
    <cellStyle name="Normal 5 14 3" xfId="1999"/>
    <cellStyle name="Normal 5 14 3 2" xfId="2034"/>
    <cellStyle name="Normal 5 15" xfId="2000"/>
    <cellStyle name="Normal 5 15 2" xfId="2035"/>
    <cellStyle name="Normal 5 16" xfId="2048"/>
    <cellStyle name="Normal 5 16 2" xfId="2102"/>
    <cellStyle name="Normal 5 16 3" xfId="2125"/>
    <cellStyle name="Normal 5 16 3 2" xfId="2145"/>
    <cellStyle name="Normal 5 16 4" xfId="2225"/>
    <cellStyle name="Normal 5 16 4 2" xfId="2285"/>
    <cellStyle name="Normal 5 16 4 3" xfId="3258"/>
    <cellStyle name="Normal 5 16 4 3 2" xfId="3281"/>
    <cellStyle name="Normal 5 16 4 3 2 2" xfId="3327"/>
    <cellStyle name="Normal 5 16 4 3 3" xfId="3304"/>
    <cellStyle name="Normal 5 2" xfId="22"/>
    <cellStyle name="Normal 5 2 2" xfId="439"/>
    <cellStyle name="Normal 5 2 3" xfId="2041"/>
    <cellStyle name="Normal 5 2 3 2" xfId="2098"/>
    <cellStyle name="Normal 5 2 3 3" xfId="2121"/>
    <cellStyle name="Normal 5 2 3 3 2" xfId="2141"/>
    <cellStyle name="Normal 5 2 3 4" xfId="2206"/>
    <cellStyle name="Normal 5 2 3 4 2" xfId="2265"/>
    <cellStyle name="Normal 5 2 3 4 3" xfId="3247"/>
    <cellStyle name="Normal 5 2 3 4 3 2" xfId="3270"/>
    <cellStyle name="Normal 5 2 3 4 3 2 2" xfId="3316"/>
    <cellStyle name="Normal 5 2 3 4 3 3" xfId="3293"/>
    <cellStyle name="Normal 5 3" xfId="24"/>
    <cellStyle name="Normal 5 3 2" xfId="44"/>
    <cellStyle name="Normal 5 3 2 2" xfId="571"/>
    <cellStyle name="Normal 5 3 3" xfId="30"/>
    <cellStyle name="Normal 5 3 3 2" xfId="64"/>
    <cellStyle name="Normal 5 3 3 3" xfId="114"/>
    <cellStyle name="Normal 5 3 3 3 2" xfId="146"/>
    <cellStyle name="Normal 5 3 3 3 2 2" xfId="176"/>
    <cellStyle name="Normal 5 3 3 3 2 3" xfId="234"/>
    <cellStyle name="Normal 5 3 3 3 2 4" xfId="287"/>
    <cellStyle name="Normal 5 3 3 3 2 4 2" xfId="331"/>
    <cellStyle name="Normal 5 3 3 3 2 4 2 2" xfId="377"/>
    <cellStyle name="Normal 5 3 3 3 2 4 2 3" xfId="493"/>
    <cellStyle name="Normal 5 3 3 3 2 5" xfId="420"/>
    <cellStyle name="Normal 5 3 3 4" xfId="129"/>
    <cellStyle name="Normal 5 3 3 4 2" xfId="161"/>
    <cellStyle name="Normal 5 3 3 4 3" xfId="219"/>
    <cellStyle name="Normal 5 3 3 4 4" xfId="272"/>
    <cellStyle name="Normal 5 3 3 4 4 2" xfId="316"/>
    <cellStyle name="Normal 5 3 3 4 4 2 2" xfId="362"/>
    <cellStyle name="Normal 5 3 3 4 4 2 3" xfId="478"/>
    <cellStyle name="Normal 5 3 3 4 5" xfId="405"/>
    <cellStyle name="Normal 5 3 3 5" xfId="257"/>
    <cellStyle name="Normal 5 3 3 5 2" xfId="301"/>
    <cellStyle name="Normal 5 3 3 5 2 2" xfId="347"/>
    <cellStyle name="Normal 5 3 3 5 2 3" xfId="463"/>
    <cellStyle name="Normal 5 3 3 6" xfId="390"/>
    <cellStyle name="Normal 5 4" xfId="51"/>
    <cellStyle name="Normal 5 4 2" xfId="74"/>
    <cellStyle name="Normal 5 4 2 2" xfId="573"/>
    <cellStyle name="Normal 5 4 3" xfId="124"/>
    <cellStyle name="Normal 5 4 3 2" xfId="154"/>
    <cellStyle name="Normal 5 4 3 2 2" xfId="184"/>
    <cellStyle name="Normal 5 4 3 2 3" xfId="242"/>
    <cellStyle name="Normal 5 4 3 2 4" xfId="295"/>
    <cellStyle name="Normal 5 4 3 2 4 2" xfId="339"/>
    <cellStyle name="Normal 5 4 3 2 4 2 2" xfId="385"/>
    <cellStyle name="Normal 5 4 3 2 4 2 3" xfId="501"/>
    <cellStyle name="Normal 5 4 3 2 5" xfId="428"/>
    <cellStyle name="Normal 5 4 3 3" xfId="596"/>
    <cellStyle name="Normal 5 4 3 3 2" xfId="650"/>
    <cellStyle name="Normal 5 4 3 3 2 2" xfId="719"/>
    <cellStyle name="Normal 5 4 3 3 2 3" xfId="889"/>
    <cellStyle name="Normal 5 4 3 3 2 3 2" xfId="1958"/>
    <cellStyle name="Normal 5 4 3 3 2 4" xfId="1980"/>
    <cellStyle name="Normal 5 4 3 3 3" xfId="716"/>
    <cellStyle name="Normal 5 4 3 3 4" xfId="870"/>
    <cellStyle name="Normal 5 4 3 3 4 2" xfId="1939"/>
    <cellStyle name="Normal 5 4 4" xfId="139"/>
    <cellStyle name="Normal 5 4 4 2" xfId="171"/>
    <cellStyle name="Normal 5 4 4 3" xfId="229"/>
    <cellStyle name="Normal 5 4 4 4" xfId="282"/>
    <cellStyle name="Normal 5 4 4 4 2" xfId="326"/>
    <cellStyle name="Normal 5 4 4 4 2 2" xfId="372"/>
    <cellStyle name="Normal 5 4 4 4 2 3" xfId="488"/>
    <cellStyle name="Normal 5 4 4 5" xfId="415"/>
    <cellStyle name="Normal 5 4 5" xfId="267"/>
    <cellStyle name="Normal 5 4 5 2" xfId="311"/>
    <cellStyle name="Normal 5 4 5 2 2" xfId="357"/>
    <cellStyle name="Normal 5 4 5 2 3" xfId="473"/>
    <cellStyle name="Normal 5 4 6" xfId="400"/>
    <cellStyle name="Normal 5 4 7" xfId="569"/>
    <cellStyle name="Normal 5 5" xfId="39"/>
    <cellStyle name="Normal 5 5 2" xfId="69"/>
    <cellStyle name="Normal 5 5 3" xfId="119"/>
    <cellStyle name="Normal 5 5 3 2" xfId="149"/>
    <cellStyle name="Normal 5 5 3 2 2" xfId="179"/>
    <cellStyle name="Normal 5 5 3 2 3" xfId="237"/>
    <cellStyle name="Normal 5 5 3 2 4" xfId="290"/>
    <cellStyle name="Normal 5 5 3 2 4 2" xfId="334"/>
    <cellStyle name="Normal 5 5 3 2 4 2 2" xfId="380"/>
    <cellStyle name="Normal 5 5 3 2 4 2 3" xfId="496"/>
    <cellStyle name="Normal 5 5 3 2 5" xfId="423"/>
    <cellStyle name="Normal 5 5 4" xfId="134"/>
    <cellStyle name="Normal 5 5 4 2" xfId="166"/>
    <cellStyle name="Normal 5 5 4 3" xfId="224"/>
    <cellStyle name="Normal 5 5 4 4" xfId="277"/>
    <cellStyle name="Normal 5 5 4 4 2" xfId="321"/>
    <cellStyle name="Normal 5 5 4 4 2 2" xfId="367"/>
    <cellStyle name="Normal 5 5 4 4 2 3" xfId="483"/>
    <cellStyle name="Normal 5 5 4 5" xfId="410"/>
    <cellStyle name="Normal 5 5 5" xfId="262"/>
    <cellStyle name="Normal 5 5 5 2" xfId="306"/>
    <cellStyle name="Normal 5 5 5 2 2" xfId="352"/>
    <cellStyle name="Normal 5 5 5 2 3" xfId="468"/>
    <cellStyle name="Normal 5 5 6" xfId="395"/>
    <cellStyle name="Normal 5 5 7" xfId="588"/>
    <cellStyle name="Normal 5 6" xfId="113"/>
    <cellStyle name="Normal 5 6 2" xfId="145"/>
    <cellStyle name="Normal 5 6 2 2" xfId="175"/>
    <cellStyle name="Normal 5 6 2 3" xfId="233"/>
    <cellStyle name="Normal 5 6 2 4" xfId="286"/>
    <cellStyle name="Normal 5 6 2 4 2" xfId="330"/>
    <cellStyle name="Normal 5 6 2 4 2 2" xfId="376"/>
    <cellStyle name="Normal 5 6 2 4 2 3" xfId="492"/>
    <cellStyle name="Normal 5 6 2 5" xfId="419"/>
    <cellStyle name="Normal 5 7" xfId="128"/>
    <cellStyle name="Normal 5 7 2" xfId="160"/>
    <cellStyle name="Normal 5 7 3" xfId="218"/>
    <cellStyle name="Normal 5 7 4" xfId="271"/>
    <cellStyle name="Normal 5 7 4 2" xfId="315"/>
    <cellStyle name="Normal 5 7 4 2 2" xfId="361"/>
    <cellStyle name="Normal 5 7 4 2 3" xfId="477"/>
    <cellStyle name="Normal 5 7 5" xfId="404"/>
    <cellStyle name="Normal 5 8" xfId="256"/>
    <cellStyle name="Normal 5 8 2" xfId="300"/>
    <cellStyle name="Normal 5 8 2 2" xfId="346"/>
    <cellStyle name="Normal 5 8 2 3" xfId="462"/>
    <cellStyle name="Normal 5 9" xfId="389"/>
    <cellStyle name="Normal 5 9 2" xfId="441"/>
    <cellStyle name="Normal 6" xfId="26"/>
    <cellStyle name="Normal 6 2" xfId="46"/>
    <cellStyle name="Normal 6 3" xfId="43"/>
    <cellStyle name="Normal 6 3 2" xfId="72"/>
    <cellStyle name="Normal 6 3 3" xfId="122"/>
    <cellStyle name="Normal 6 3 3 2" xfId="152"/>
    <cellStyle name="Normal 6 3 3 2 2" xfId="182"/>
    <cellStyle name="Normal 6 3 3 2 3" xfId="240"/>
    <cellStyle name="Normal 6 3 3 2 4" xfId="293"/>
    <cellStyle name="Normal 6 3 3 2 4 2" xfId="337"/>
    <cellStyle name="Normal 6 3 3 2 4 2 2" xfId="383"/>
    <cellStyle name="Normal 6 3 3 2 4 2 3" xfId="499"/>
    <cellStyle name="Normal 6 3 3 2 5" xfId="426"/>
    <cellStyle name="Normal 6 3 4" xfId="137"/>
    <cellStyle name="Normal 6 3 4 2" xfId="169"/>
    <cellStyle name="Normal 6 3 4 3" xfId="227"/>
    <cellStyle name="Normal 6 3 4 4" xfId="280"/>
    <cellStyle name="Normal 6 3 4 4 2" xfId="324"/>
    <cellStyle name="Normal 6 3 4 4 2 2" xfId="370"/>
    <cellStyle name="Normal 6 3 4 4 2 3" xfId="486"/>
    <cellStyle name="Normal 6 3 4 5" xfId="413"/>
    <cellStyle name="Normal 6 3 5" xfId="265"/>
    <cellStyle name="Normal 6 3 5 2" xfId="309"/>
    <cellStyle name="Normal 6 3 5 2 2" xfId="355"/>
    <cellStyle name="Normal 6 3 5 2 3" xfId="471"/>
    <cellStyle name="Normal 6 3 6" xfId="398"/>
    <cellStyle name="Normal 6 4" xfId="522"/>
    <cellStyle name="Normal 6 4 2" xfId="538"/>
    <cellStyle name="Normal 6 4 3" xfId="707"/>
    <cellStyle name="Normal 6 4 3 2" xfId="879"/>
    <cellStyle name="Normal 6 4 3 2 2" xfId="1948"/>
    <cellStyle name="Normal 6 4 3 3" xfId="1989"/>
    <cellStyle name="Normal 6 4 4" xfId="1578"/>
    <cellStyle name="Normal 6 4 4 2" xfId="1967"/>
    <cellStyle name="Normal 6 4 5" xfId="2009"/>
    <cellStyle name="Normal 6 4 5 2" xfId="2025"/>
    <cellStyle name="Normal 7" xfId="38"/>
    <cellStyle name="Normal 7 2" xfId="68"/>
    <cellStyle name="Normal 7 2 2" xfId="249"/>
    <cellStyle name="Normal 7 2 3" xfId="440"/>
    <cellStyle name="Normal 7 2 4" xfId="524"/>
    <cellStyle name="Normal 7 2 4 2" xfId="540"/>
    <cellStyle name="Normal 7 2 4 3" xfId="709"/>
    <cellStyle name="Normal 7 2 4 3 2" xfId="881"/>
    <cellStyle name="Normal 7 2 4 3 2 2" xfId="1950"/>
    <cellStyle name="Normal 7 2 4 3 3" xfId="1991"/>
    <cellStyle name="Normal 7 2 4 4" xfId="1580"/>
    <cellStyle name="Normal 7 2 4 4 2" xfId="1969"/>
    <cellStyle name="Normal 7 2 4 5" xfId="2011"/>
    <cellStyle name="Normal 7 2 4 5 2" xfId="2027"/>
    <cellStyle name="Normal 7 2 5" xfId="2036"/>
    <cellStyle name="Normal 7 2 5 2" xfId="2093"/>
    <cellStyle name="Normal 7 2 5 3" xfId="2116"/>
    <cellStyle name="Normal 7 2 5 3 2" xfId="2136"/>
    <cellStyle name="Normal 7 2 5 4" xfId="2220"/>
    <cellStyle name="Normal 7 2 5 4 2" xfId="2280"/>
    <cellStyle name="Normal 7 2 5 4 3" xfId="3260"/>
    <cellStyle name="Normal 7 2 5 4 3 2" xfId="3283"/>
    <cellStyle name="Normal 7 2 5 4 3 2 2" xfId="3329"/>
    <cellStyle name="Normal 7 2 5 4 3 3" xfId="3306"/>
    <cellStyle name="Normal 7 3" xfId="109"/>
    <cellStyle name="Normal 7 3 2" xfId="143"/>
    <cellStyle name="Normal 7 3 3" xfId="118"/>
    <cellStyle name="Normal 7 4" xfId="133"/>
    <cellStyle name="Normal 7 4 2" xfId="165"/>
    <cellStyle name="Normal 7 4 3" xfId="223"/>
    <cellStyle name="Normal 7 4 4" xfId="276"/>
    <cellStyle name="Normal 7 4 4 2" xfId="320"/>
    <cellStyle name="Normal 7 4 4 2 2" xfId="366"/>
    <cellStyle name="Normal 7 4 4 2 3" xfId="482"/>
    <cellStyle name="Normal 7 4 5" xfId="409"/>
    <cellStyle name="Normal 7 5" xfId="191"/>
    <cellStyle name="Normal 7 5 2" xfId="253"/>
    <cellStyle name="Normal 7 6" xfId="261"/>
    <cellStyle name="Normal 7 6 2" xfId="305"/>
    <cellStyle name="Normal 7 6 2 2" xfId="351"/>
    <cellStyle name="Normal 7 6 2 3" xfId="467"/>
    <cellStyle name="Normal 7 7" xfId="394"/>
    <cellStyle name="Normal 7 8" xfId="528"/>
    <cellStyle name="Normal 7 8 2" xfId="544"/>
    <cellStyle name="Normal 7 8 3" xfId="713"/>
    <cellStyle name="Normal 7 8 3 2" xfId="885"/>
    <cellStyle name="Normal 7 8 3 2 2" xfId="1954"/>
    <cellStyle name="Normal 7 8 3 3" xfId="1995"/>
    <cellStyle name="Normal 7 8 4" xfId="1584"/>
    <cellStyle name="Normal 7 8 4 2" xfId="1973"/>
    <cellStyle name="Normal 7 8 5" xfId="2015"/>
    <cellStyle name="Normal 7 8 5 2" xfId="2031"/>
    <cellStyle name="Normal 8" xfId="33"/>
    <cellStyle name="Normal 8 2" xfId="107"/>
    <cellStyle name="Normal 8 3" xfId="251"/>
    <cellStyle name="Normal 8 4" xfId="526"/>
    <cellStyle name="Normal 8 4 2" xfId="542"/>
    <cellStyle name="Normal 8 4 3" xfId="711"/>
    <cellStyle name="Normal 8 4 3 2" xfId="883"/>
    <cellStyle name="Normal 8 4 3 2 2" xfId="1952"/>
    <cellStyle name="Normal 8 4 3 3" xfId="1993"/>
    <cellStyle name="Normal 8 4 4" xfId="1582"/>
    <cellStyle name="Normal 8 4 4 2" xfId="1971"/>
    <cellStyle name="Normal 8 4 5" xfId="2013"/>
    <cellStyle name="Normal 8 4 5 2" xfId="2029"/>
    <cellStyle name="Normal 9" xfId="55"/>
    <cellStyle name="Porcentaje 2" xfId="8"/>
    <cellStyle name="Porcentaje 2 2" xfId="565"/>
    <cellStyle name="Porcentaje 3" xfId="12"/>
    <cellStyle name="Porcentaje 4" xfId="16"/>
    <cellStyle name="Porcentaje 4 2" xfId="20"/>
  </cellStyles>
  <dxfs count="0"/>
  <tableStyles count="0" defaultTableStyle="TableStyleMedium9" defaultPivotStyle="PivotStyleLight16"/>
  <colors>
    <mruColors>
      <color rgb="FFFFFF66"/>
      <color rgb="FFE3B0A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</xdr:row>
      <xdr:rowOff>0</xdr:rowOff>
    </xdr:from>
    <xdr:to>
      <xdr:col>11</xdr:col>
      <xdr:colOff>1011599</xdr:colOff>
      <xdr:row>6</xdr:row>
      <xdr:rowOff>0</xdr:rowOff>
    </xdr:to>
    <xdr:pic>
      <xdr:nvPicPr>
        <xdr:cNvPr id="1025" name="Picture 1" descr="fedeciclismo_nuevo_png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0425" y="190500"/>
          <a:ext cx="952500" cy="1371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11</xdr:col>
      <xdr:colOff>1011599</xdr:colOff>
      <xdr:row>6</xdr:row>
      <xdr:rowOff>0</xdr:rowOff>
    </xdr:to>
    <xdr:pic>
      <xdr:nvPicPr>
        <xdr:cNvPr id="2" name="Picture 1" descr="fedeciclismo_nuevo_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0425" y="190500"/>
          <a:ext cx="952500" cy="1371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11</xdr:col>
      <xdr:colOff>1011599</xdr:colOff>
      <xdr:row>6</xdr:row>
      <xdr:rowOff>0</xdr:rowOff>
    </xdr:to>
    <xdr:pic>
      <xdr:nvPicPr>
        <xdr:cNvPr id="1026" name="Picture 2" descr="fedeciclismo_nuevo_png">
          <a:extLs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0425" y="190500"/>
          <a:ext cx="952500" cy="1371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AESCOBAR127YEPES@GMAIL.COM" TargetMode="External"/><Relationship Id="rId2" Type="http://schemas.openxmlformats.org/officeDocument/2006/relationships/hyperlink" Target="mailto:jcv@sosenlinea.com" TargetMode="External"/><Relationship Id="rId1" Type="http://schemas.openxmlformats.org/officeDocument/2006/relationships/hyperlink" Target="mailto:dk5111@hotmail.com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juliandbmx@hotmail.COM" TargetMode="External"/><Relationship Id="rId1" Type="http://schemas.openxmlformats.org/officeDocument/2006/relationships/hyperlink" Target="mailto:Albamerygarcia08@gmail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5626"/>
  <sheetViews>
    <sheetView showGridLines="0" zoomScale="90" zoomScaleNormal="90" workbookViewId="0">
      <selection activeCell="A1671" sqref="A1671:XFD2154"/>
    </sheetView>
  </sheetViews>
  <sheetFormatPr baseColWidth="10" defaultRowHeight="15"/>
  <cols>
    <col min="1" max="1" width="4.7109375" style="13" customWidth="1"/>
    <col min="2" max="2" width="11" style="21" bestFit="1" customWidth="1"/>
    <col min="3" max="3" width="13.7109375" style="22" customWidth="1"/>
    <col min="4" max="4" width="13.5703125" style="22" customWidth="1"/>
    <col min="5" max="5" width="20" style="13" bestFit="1" customWidth="1"/>
    <col min="6" max="6" width="25.140625" style="13" bestFit="1" customWidth="1"/>
    <col min="7" max="7" width="11.7109375" style="16" customWidth="1"/>
    <col min="8" max="8" width="6.7109375" style="16" customWidth="1"/>
    <col min="9" max="9" width="20.42578125" style="13" customWidth="1"/>
    <col min="10" max="10" width="6.7109375" style="16" hidden="1" customWidth="1"/>
    <col min="11" max="11" width="6.85546875" style="16" hidden="1" customWidth="1"/>
    <col min="12" max="12" width="30.140625" style="13" bestFit="1" customWidth="1"/>
    <col min="13" max="13" width="20.7109375" style="13" customWidth="1"/>
    <col min="14" max="14" width="9.28515625" style="13" customWidth="1"/>
    <col min="15" max="15" width="9.28515625" style="405" customWidth="1"/>
    <col min="16" max="16" width="11.42578125" style="13" customWidth="1"/>
    <col min="17" max="16384" width="11.42578125" style="13"/>
  </cols>
  <sheetData>
    <row r="1" spans="2:22">
      <c r="C1" s="21"/>
      <c r="D1" s="21"/>
    </row>
    <row r="2" spans="2:22" ht="26.25">
      <c r="B2" s="619" t="s">
        <v>0</v>
      </c>
      <c r="C2" s="619"/>
      <c r="D2" s="619"/>
      <c r="E2" s="619"/>
      <c r="F2" s="619"/>
      <c r="G2" s="619"/>
      <c r="H2" s="619"/>
      <c r="I2" s="619"/>
      <c r="J2" s="619"/>
      <c r="K2" s="619"/>
      <c r="L2" s="619"/>
      <c r="M2" s="619"/>
      <c r="N2" s="619"/>
      <c r="O2" s="528"/>
    </row>
    <row r="3" spans="2:22" ht="26.25">
      <c r="B3" s="619" t="s">
        <v>183</v>
      </c>
      <c r="C3" s="619"/>
      <c r="D3" s="619"/>
      <c r="E3" s="619"/>
      <c r="F3" s="619"/>
      <c r="G3" s="619"/>
      <c r="H3" s="619"/>
      <c r="I3" s="619"/>
      <c r="J3" s="619"/>
      <c r="K3" s="619"/>
      <c r="L3" s="619"/>
      <c r="M3" s="619"/>
      <c r="N3" s="619"/>
      <c r="O3" s="528"/>
    </row>
    <row r="4" spans="2:22">
      <c r="C4" s="21"/>
      <c r="D4" s="21"/>
    </row>
    <row r="5" spans="2:22" s="15" customFormat="1" ht="27.75" customHeight="1">
      <c r="B5" s="14" t="s">
        <v>128</v>
      </c>
      <c r="C5" s="14" t="s">
        <v>2</v>
      </c>
      <c r="D5" s="14" t="s">
        <v>164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4" t="s">
        <v>9</v>
      </c>
      <c r="L5" s="14" t="s">
        <v>10</v>
      </c>
      <c r="M5" s="14" t="s">
        <v>156</v>
      </c>
      <c r="N5" s="14" t="s">
        <v>1</v>
      </c>
      <c r="O5" s="529" t="s">
        <v>347</v>
      </c>
      <c r="Q5" s="15" t="s">
        <v>179</v>
      </c>
    </row>
    <row r="6" spans="2:22" ht="12.75" customHeight="1">
      <c r="B6" s="401"/>
      <c r="C6" s="147"/>
      <c r="D6" s="146"/>
      <c r="E6" s="126"/>
      <c r="F6" s="126"/>
      <c r="G6" s="124"/>
      <c r="H6" s="365">
        <f>2022-G6</f>
        <v>2022</v>
      </c>
      <c r="I6" s="125"/>
      <c r="J6" s="339"/>
      <c r="K6" s="339"/>
      <c r="L6" s="339"/>
      <c r="M6" s="339"/>
      <c r="N6" s="122"/>
      <c r="O6" s="579"/>
    </row>
    <row r="7" spans="2:22" ht="12.75" customHeight="1">
      <c r="B7" s="122"/>
      <c r="C7" s="124"/>
      <c r="D7" s="151"/>
      <c r="E7" s="125"/>
      <c r="F7" s="125"/>
      <c r="G7" s="124"/>
      <c r="H7" s="603">
        <f t="shared" ref="H7:H70" si="0">2022-G7</f>
        <v>2022</v>
      </c>
      <c r="I7" s="125"/>
      <c r="J7" s="123"/>
      <c r="K7" s="123"/>
      <c r="L7" s="339"/>
      <c r="M7" s="339"/>
      <c r="N7" s="122"/>
      <c r="O7" s="579"/>
    </row>
    <row r="8" spans="2:22" ht="12.75" customHeight="1">
      <c r="B8" s="122"/>
      <c r="C8" s="147"/>
      <c r="D8" s="146"/>
      <c r="E8" s="126"/>
      <c r="F8" s="126"/>
      <c r="G8" s="124"/>
      <c r="H8" s="603">
        <f t="shared" si="0"/>
        <v>2022</v>
      </c>
      <c r="I8" s="125"/>
      <c r="J8" s="339"/>
      <c r="K8" s="339"/>
      <c r="L8" s="339"/>
      <c r="M8" s="339"/>
      <c r="N8" s="122"/>
      <c r="O8" s="579"/>
    </row>
    <row r="9" spans="2:22" ht="12.75" customHeight="1">
      <c r="B9" s="401"/>
      <c r="C9" s="147"/>
      <c r="D9" s="146"/>
      <c r="E9" s="126"/>
      <c r="F9" s="126"/>
      <c r="G9" s="124"/>
      <c r="H9" s="603">
        <f t="shared" si="0"/>
        <v>2022</v>
      </c>
      <c r="I9" s="125"/>
      <c r="J9" s="339"/>
      <c r="K9" s="339"/>
      <c r="L9" s="339"/>
      <c r="M9" s="339"/>
      <c r="N9" s="122"/>
      <c r="O9" s="579"/>
    </row>
    <row r="10" spans="2:22" ht="12.75" customHeight="1">
      <c r="B10" s="401"/>
      <c r="C10" s="147"/>
      <c r="D10" s="146"/>
      <c r="E10" s="126"/>
      <c r="F10" s="126"/>
      <c r="G10" s="124"/>
      <c r="H10" s="603">
        <f t="shared" si="0"/>
        <v>2022</v>
      </c>
      <c r="I10" s="125"/>
      <c r="J10" s="339"/>
      <c r="K10" s="339"/>
      <c r="L10" s="339"/>
      <c r="M10" s="339"/>
      <c r="N10" s="122"/>
      <c r="O10" s="579"/>
    </row>
    <row r="11" spans="2:22" ht="12.75" customHeight="1">
      <c r="B11" s="401"/>
      <c r="C11" s="148"/>
      <c r="D11" s="148"/>
      <c r="E11" s="126"/>
      <c r="F11" s="126"/>
      <c r="G11" s="124"/>
      <c r="H11" s="603">
        <f t="shared" si="0"/>
        <v>2022</v>
      </c>
      <c r="I11" s="125"/>
      <c r="J11" s="339"/>
      <c r="K11" s="339"/>
      <c r="L11" s="339"/>
      <c r="M11" s="339"/>
      <c r="N11" s="122"/>
      <c r="O11" s="579"/>
    </row>
    <row r="12" spans="2:22" ht="12.75" customHeight="1">
      <c r="B12" s="401"/>
      <c r="C12" s="147"/>
      <c r="D12" s="146"/>
      <c r="E12" s="126"/>
      <c r="F12" s="126"/>
      <c r="G12" s="124"/>
      <c r="H12" s="603">
        <f t="shared" si="0"/>
        <v>2022</v>
      </c>
      <c r="I12" s="125"/>
      <c r="J12" s="339"/>
      <c r="K12" s="339"/>
      <c r="L12" s="339"/>
      <c r="M12" s="339"/>
      <c r="N12" s="122"/>
      <c r="O12" s="579"/>
    </row>
    <row r="13" spans="2:22" ht="12.75" customHeight="1">
      <c r="B13" s="122"/>
      <c r="C13" s="147"/>
      <c r="D13" s="149"/>
      <c r="E13" s="126"/>
      <c r="F13" s="126"/>
      <c r="G13" s="124"/>
      <c r="H13" s="603">
        <f t="shared" si="0"/>
        <v>2022</v>
      </c>
      <c r="I13" s="125"/>
      <c r="J13" s="123"/>
      <c r="K13" s="123"/>
      <c r="L13" s="339"/>
      <c r="M13" s="339"/>
      <c r="N13" s="122"/>
      <c r="O13" s="579"/>
    </row>
    <row r="14" spans="2:22" ht="12.75" customHeight="1">
      <c r="B14" s="401"/>
      <c r="C14" s="147"/>
      <c r="D14" s="146"/>
      <c r="E14" s="126"/>
      <c r="F14" s="126"/>
      <c r="G14" s="124"/>
      <c r="H14" s="603">
        <f t="shared" si="0"/>
        <v>2022</v>
      </c>
      <c r="I14" s="125"/>
      <c r="J14" s="339"/>
      <c r="K14" s="339"/>
      <c r="L14" s="339"/>
      <c r="M14" s="339"/>
      <c r="N14" s="122"/>
      <c r="O14" s="579"/>
    </row>
    <row r="15" spans="2:22" ht="12.75" customHeight="1">
      <c r="B15" s="401"/>
      <c r="C15" s="147"/>
      <c r="D15" s="146"/>
      <c r="E15" s="126"/>
      <c r="F15" s="126"/>
      <c r="G15" s="124"/>
      <c r="H15" s="603">
        <f t="shared" si="0"/>
        <v>2022</v>
      </c>
      <c r="I15" s="125"/>
      <c r="J15" s="123"/>
      <c r="K15" s="123"/>
      <c r="L15" s="339"/>
      <c r="M15" s="339"/>
      <c r="N15" s="122"/>
      <c r="O15" s="579"/>
    </row>
    <row r="16" spans="2:22" ht="12.75" customHeight="1">
      <c r="B16" s="122"/>
      <c r="C16" s="147"/>
      <c r="D16" s="146"/>
      <c r="E16" s="126"/>
      <c r="F16" s="126"/>
      <c r="G16" s="124"/>
      <c r="H16" s="603">
        <f t="shared" si="0"/>
        <v>2022</v>
      </c>
      <c r="I16" s="125"/>
      <c r="J16" s="339"/>
      <c r="K16" s="339"/>
      <c r="L16" s="339"/>
      <c r="M16" s="339"/>
      <c r="N16" s="122"/>
      <c r="O16" s="579"/>
      <c r="T16" s="13" t="s">
        <v>27</v>
      </c>
      <c r="V16" s="13" t="s">
        <v>18</v>
      </c>
    </row>
    <row r="17" spans="2:22" ht="12.75" customHeight="1">
      <c r="B17" s="401"/>
      <c r="C17" s="148"/>
      <c r="D17" s="148"/>
      <c r="E17" s="126"/>
      <c r="F17" s="126"/>
      <c r="G17" s="124"/>
      <c r="H17" s="603">
        <f t="shared" si="0"/>
        <v>2022</v>
      </c>
      <c r="I17" s="125"/>
      <c r="J17" s="339"/>
      <c r="K17" s="339"/>
      <c r="L17" s="339"/>
      <c r="M17" s="339"/>
      <c r="N17" s="122"/>
      <c r="O17" s="579"/>
      <c r="T17" s="13" t="s">
        <v>32</v>
      </c>
      <c r="V17" s="13" t="s">
        <v>121</v>
      </c>
    </row>
    <row r="18" spans="2:22" ht="12.75" customHeight="1">
      <c r="B18" s="122"/>
      <c r="C18" s="148"/>
      <c r="D18" s="148"/>
      <c r="E18" s="126"/>
      <c r="F18" s="126"/>
      <c r="G18" s="124"/>
      <c r="H18" s="603">
        <f t="shared" si="0"/>
        <v>2022</v>
      </c>
      <c r="I18" s="125"/>
      <c r="J18" s="339"/>
      <c r="K18" s="339"/>
      <c r="L18" s="339"/>
      <c r="M18" s="339"/>
      <c r="N18" s="122"/>
      <c r="O18" s="579"/>
      <c r="T18" s="13" t="s">
        <v>31</v>
      </c>
      <c r="V18" s="13" t="s">
        <v>159</v>
      </c>
    </row>
    <row r="19" spans="2:22" ht="12.75" customHeight="1">
      <c r="B19" s="401"/>
      <c r="C19" s="147"/>
      <c r="D19" s="146"/>
      <c r="E19" s="126"/>
      <c r="F19" s="126"/>
      <c r="G19" s="124"/>
      <c r="H19" s="603">
        <f t="shared" si="0"/>
        <v>2022</v>
      </c>
      <c r="I19" s="125"/>
      <c r="J19" s="339"/>
      <c r="K19" s="339"/>
      <c r="L19" s="339"/>
      <c r="M19" s="339"/>
      <c r="N19" s="122"/>
      <c r="O19" s="579"/>
      <c r="T19" s="13" t="s">
        <v>22</v>
      </c>
      <c r="V19" s="13" t="s">
        <v>23</v>
      </c>
    </row>
    <row r="20" spans="2:22" ht="12.75" customHeight="1">
      <c r="B20" s="401"/>
      <c r="C20" s="147"/>
      <c r="D20" s="146"/>
      <c r="E20" s="126"/>
      <c r="F20" s="126"/>
      <c r="G20" s="124"/>
      <c r="H20" s="603">
        <f t="shared" si="0"/>
        <v>2022</v>
      </c>
      <c r="I20" s="125"/>
      <c r="J20" s="339"/>
      <c r="K20" s="339"/>
      <c r="L20" s="339"/>
      <c r="M20" s="339"/>
      <c r="N20" s="122"/>
      <c r="O20" s="579"/>
      <c r="T20" s="13" t="s">
        <v>178</v>
      </c>
      <c r="V20" s="13" t="s">
        <v>162</v>
      </c>
    </row>
    <row r="21" spans="2:22" ht="12.75" customHeight="1">
      <c r="B21" s="401"/>
      <c r="C21" s="147"/>
      <c r="D21" s="146"/>
      <c r="E21" s="126"/>
      <c r="F21" s="126"/>
      <c r="G21" s="124"/>
      <c r="H21" s="603">
        <f t="shared" si="0"/>
        <v>2022</v>
      </c>
      <c r="I21" s="125"/>
      <c r="J21" s="339"/>
      <c r="K21" s="339"/>
      <c r="L21" s="339"/>
      <c r="M21" s="339"/>
      <c r="N21" s="122"/>
      <c r="O21" s="579"/>
      <c r="T21" s="13" t="s">
        <v>177</v>
      </c>
      <c r="V21" s="13" t="s">
        <v>13</v>
      </c>
    </row>
    <row r="22" spans="2:22" ht="12.75" customHeight="1">
      <c r="B22" s="401"/>
      <c r="C22" s="148"/>
      <c r="D22" s="148"/>
      <c r="E22" s="126"/>
      <c r="F22" s="126"/>
      <c r="G22" s="124"/>
      <c r="H22" s="603">
        <f t="shared" si="0"/>
        <v>2022</v>
      </c>
      <c r="I22" s="125"/>
      <c r="J22" s="123"/>
      <c r="K22" s="123"/>
      <c r="L22" s="339"/>
      <c r="M22" s="339"/>
      <c r="N22" s="122"/>
      <c r="O22" s="579"/>
      <c r="T22" s="42" t="s">
        <v>28</v>
      </c>
      <c r="V22" s="13" t="s">
        <v>39</v>
      </c>
    </row>
    <row r="23" spans="2:22" ht="12.75" customHeight="1">
      <c r="B23" s="401"/>
      <c r="C23" s="148"/>
      <c r="D23" s="148"/>
      <c r="E23" s="126"/>
      <c r="F23" s="126"/>
      <c r="G23" s="124"/>
      <c r="H23" s="603">
        <f t="shared" si="0"/>
        <v>2022</v>
      </c>
      <c r="I23" s="125"/>
      <c r="J23" s="339"/>
      <c r="K23" s="339"/>
      <c r="L23" s="339"/>
      <c r="M23" s="339"/>
      <c r="N23" s="122"/>
      <c r="O23" s="579"/>
      <c r="T23" s="42" t="s">
        <v>29</v>
      </c>
      <c r="V23" s="13" t="s">
        <v>17</v>
      </c>
    </row>
    <row r="24" spans="2:22" ht="12.75" customHeight="1">
      <c r="B24" s="401"/>
      <c r="C24" s="148"/>
      <c r="D24" s="148"/>
      <c r="E24" s="126"/>
      <c r="F24" s="126"/>
      <c r="G24" s="124"/>
      <c r="H24" s="603">
        <f t="shared" si="0"/>
        <v>2022</v>
      </c>
      <c r="I24" s="125"/>
      <c r="J24" s="339"/>
      <c r="K24" s="339"/>
      <c r="L24" s="339"/>
      <c r="M24" s="339"/>
      <c r="N24" s="122"/>
      <c r="O24" s="579"/>
      <c r="T24" s="51" t="s">
        <v>28</v>
      </c>
      <c r="V24" s="13" t="s">
        <v>40</v>
      </c>
    </row>
    <row r="25" spans="2:22" ht="12.75" customHeight="1">
      <c r="B25" s="445"/>
      <c r="C25" s="147"/>
      <c r="D25" s="147"/>
      <c r="E25" s="126"/>
      <c r="F25" s="126"/>
      <c r="G25" s="124"/>
      <c r="H25" s="603">
        <f t="shared" si="0"/>
        <v>2022</v>
      </c>
      <c r="I25" s="125"/>
      <c r="J25" s="339"/>
      <c r="K25" s="339"/>
      <c r="L25" s="339"/>
      <c r="M25" s="339"/>
      <c r="N25" s="122"/>
      <c r="O25" s="579"/>
      <c r="T25" s="51" t="s">
        <v>29</v>
      </c>
      <c r="V25" s="13" t="s">
        <v>25</v>
      </c>
    </row>
    <row r="26" spans="2:22" ht="12.75" customHeight="1">
      <c r="B26" s="401"/>
      <c r="C26" s="148"/>
      <c r="D26" s="148"/>
      <c r="E26" s="145"/>
      <c r="F26" s="126"/>
      <c r="G26" s="124"/>
      <c r="H26" s="603">
        <f t="shared" si="0"/>
        <v>2022</v>
      </c>
      <c r="I26" s="125"/>
      <c r="J26" s="339"/>
      <c r="K26" s="339"/>
      <c r="L26" s="339"/>
      <c r="M26" s="339"/>
      <c r="N26" s="122"/>
      <c r="O26" s="579"/>
      <c r="V26" s="13" t="s">
        <v>41</v>
      </c>
    </row>
    <row r="27" spans="2:22" ht="12.75" customHeight="1">
      <c r="B27" s="401"/>
      <c r="C27" s="150"/>
      <c r="D27" s="151"/>
      <c r="E27" s="126"/>
      <c r="F27" s="126"/>
      <c r="G27" s="124"/>
      <c r="H27" s="603">
        <f t="shared" si="0"/>
        <v>2022</v>
      </c>
      <c r="I27" s="125"/>
      <c r="J27" s="339"/>
      <c r="K27" s="339"/>
      <c r="L27" s="339"/>
      <c r="M27" s="339"/>
      <c r="N27" s="122"/>
      <c r="O27" s="579"/>
      <c r="V27" s="38" t="s">
        <v>171</v>
      </c>
    </row>
    <row r="28" spans="2:22" ht="12.75" customHeight="1">
      <c r="B28" s="122"/>
      <c r="C28" s="150"/>
      <c r="D28" s="151"/>
      <c r="E28" s="126"/>
      <c r="F28" s="126"/>
      <c r="G28" s="124"/>
      <c r="H28" s="603">
        <f t="shared" si="0"/>
        <v>2022</v>
      </c>
      <c r="I28" s="125"/>
      <c r="J28" s="339"/>
      <c r="K28" s="339"/>
      <c r="L28" s="339"/>
      <c r="M28" s="339"/>
      <c r="N28" s="122"/>
      <c r="O28" s="579"/>
      <c r="V28" s="38" t="s">
        <v>170</v>
      </c>
    </row>
    <row r="29" spans="2:22" ht="12.75" customHeight="1">
      <c r="B29" s="122"/>
      <c r="C29" s="147"/>
      <c r="D29" s="146"/>
      <c r="E29" s="125"/>
      <c r="F29" s="125"/>
      <c r="G29" s="124"/>
      <c r="H29" s="603">
        <f t="shared" si="0"/>
        <v>2022</v>
      </c>
      <c r="I29" s="125"/>
      <c r="J29" s="339"/>
      <c r="K29" s="339"/>
      <c r="L29" s="339"/>
      <c r="M29" s="339"/>
      <c r="N29" s="122"/>
      <c r="O29" s="579"/>
      <c r="V29" s="38" t="s">
        <v>15</v>
      </c>
    </row>
    <row r="30" spans="2:22" ht="12.75" customHeight="1">
      <c r="B30" s="401"/>
      <c r="C30" s="148"/>
      <c r="D30" s="148"/>
      <c r="E30" s="152"/>
      <c r="F30" s="152"/>
      <c r="G30" s="124"/>
      <c r="H30" s="603">
        <f t="shared" si="0"/>
        <v>2022</v>
      </c>
      <c r="I30" s="125"/>
      <c r="J30" s="123"/>
      <c r="K30" s="123"/>
      <c r="L30" s="123"/>
      <c r="M30" s="339"/>
      <c r="N30" s="122"/>
      <c r="O30" s="579"/>
      <c r="V30" s="38" t="s">
        <v>14</v>
      </c>
    </row>
    <row r="31" spans="2:22" ht="12.75" customHeight="1">
      <c r="B31" s="401"/>
      <c r="C31" s="150"/>
      <c r="D31" s="137"/>
      <c r="E31" s="126"/>
      <c r="F31" s="126"/>
      <c r="G31" s="124"/>
      <c r="H31" s="603">
        <f t="shared" si="0"/>
        <v>2022</v>
      </c>
      <c r="I31" s="125"/>
      <c r="J31" s="123"/>
      <c r="K31" s="123"/>
      <c r="L31" s="123"/>
      <c r="M31" s="339"/>
      <c r="N31" s="122"/>
      <c r="O31" s="579"/>
      <c r="V31" s="38" t="s">
        <v>42</v>
      </c>
    </row>
    <row r="32" spans="2:22" ht="12.75" customHeight="1">
      <c r="B32" s="122"/>
      <c r="C32" s="124"/>
      <c r="D32" s="408"/>
      <c r="E32" s="136"/>
      <c r="F32" s="136"/>
      <c r="G32" s="135"/>
      <c r="H32" s="603">
        <f t="shared" si="0"/>
        <v>2022</v>
      </c>
      <c r="I32" s="532"/>
      <c r="J32" s="123"/>
      <c r="K32" s="123"/>
      <c r="L32" s="563"/>
      <c r="M32" s="339"/>
      <c r="N32" s="122"/>
      <c r="O32" s="579"/>
      <c r="V32" s="38" t="s">
        <v>20</v>
      </c>
    </row>
    <row r="33" spans="2:22" ht="12.75" customHeight="1">
      <c r="B33" s="122"/>
      <c r="C33" s="138"/>
      <c r="D33" s="138"/>
      <c r="E33" s="125"/>
      <c r="F33" s="125"/>
      <c r="G33" s="124"/>
      <c r="H33" s="603">
        <f t="shared" si="0"/>
        <v>2022</v>
      </c>
      <c r="I33" s="125"/>
      <c r="J33" s="123"/>
      <c r="K33" s="123"/>
      <c r="L33" s="123"/>
      <c r="M33" s="339"/>
      <c r="N33" s="122"/>
      <c r="O33" s="579"/>
      <c r="V33" s="38" t="s">
        <v>163</v>
      </c>
    </row>
    <row r="34" spans="2:22" ht="12.75" customHeight="1">
      <c r="B34" s="122"/>
      <c r="C34" s="124"/>
      <c r="D34" s="124"/>
      <c r="E34" s="125"/>
      <c r="F34" s="125"/>
      <c r="G34" s="124"/>
      <c r="H34" s="603">
        <f t="shared" si="0"/>
        <v>2022</v>
      </c>
      <c r="I34" s="125"/>
      <c r="J34" s="123"/>
      <c r="K34" s="123"/>
      <c r="L34" s="123"/>
      <c r="M34" s="339"/>
      <c r="N34" s="122"/>
      <c r="O34" s="579"/>
      <c r="V34" s="38" t="s">
        <v>43</v>
      </c>
    </row>
    <row r="35" spans="2:22" ht="12.75" customHeight="1">
      <c r="B35" s="122"/>
      <c r="C35" s="147"/>
      <c r="D35" s="146"/>
      <c r="E35" s="136"/>
      <c r="F35" s="136"/>
      <c r="G35" s="135"/>
      <c r="H35" s="603">
        <f t="shared" si="0"/>
        <v>2022</v>
      </c>
      <c r="I35" s="125"/>
      <c r="J35" s="123"/>
      <c r="K35" s="123"/>
      <c r="L35" s="123"/>
      <c r="M35" s="339"/>
      <c r="N35" s="122"/>
      <c r="O35" s="579"/>
      <c r="V35" s="38" t="s">
        <v>160</v>
      </c>
    </row>
    <row r="36" spans="2:22" ht="12.75" customHeight="1">
      <c r="B36" s="401"/>
      <c r="C36" s="147"/>
      <c r="D36" s="146"/>
      <c r="E36" s="125"/>
      <c r="F36" s="125"/>
      <c r="G36" s="124"/>
      <c r="H36" s="603">
        <f t="shared" si="0"/>
        <v>2022</v>
      </c>
      <c r="I36" s="125"/>
      <c r="J36" s="123"/>
      <c r="K36" s="123"/>
      <c r="L36" s="123"/>
      <c r="M36" s="339"/>
      <c r="N36" s="122"/>
      <c r="O36" s="579"/>
      <c r="V36" s="38" t="s">
        <v>161</v>
      </c>
    </row>
    <row r="37" spans="2:22" ht="12.75" customHeight="1">
      <c r="B37" s="122"/>
      <c r="C37" s="124"/>
      <c r="D37" s="151"/>
      <c r="E37" s="125"/>
      <c r="F37" s="125"/>
      <c r="G37" s="124"/>
      <c r="H37" s="603">
        <f t="shared" si="0"/>
        <v>2022</v>
      </c>
      <c r="I37" s="125"/>
      <c r="J37" s="123"/>
      <c r="K37" s="123"/>
      <c r="L37" s="123"/>
      <c r="M37" s="339"/>
      <c r="N37" s="122"/>
      <c r="O37" s="579"/>
    </row>
    <row r="38" spans="2:22" ht="12.75" customHeight="1">
      <c r="B38" s="401"/>
      <c r="C38" s="365"/>
      <c r="D38" s="151"/>
      <c r="E38" s="125"/>
      <c r="F38" s="125"/>
      <c r="G38" s="124"/>
      <c r="H38" s="603">
        <f t="shared" si="0"/>
        <v>2022</v>
      </c>
      <c r="I38" s="125"/>
      <c r="J38" s="123"/>
      <c r="K38" s="123"/>
      <c r="L38" s="123"/>
      <c r="M38" s="339"/>
      <c r="N38" s="122"/>
      <c r="O38" s="579"/>
    </row>
    <row r="39" spans="2:22" ht="12.75" customHeight="1">
      <c r="B39" s="401"/>
      <c r="C39" s="124"/>
      <c r="D39" s="144"/>
      <c r="E39" s="125"/>
      <c r="F39" s="125"/>
      <c r="G39" s="141"/>
      <c r="H39" s="603">
        <f t="shared" si="0"/>
        <v>2022</v>
      </c>
      <c r="I39" s="125"/>
      <c r="J39" s="123"/>
      <c r="K39" s="123"/>
      <c r="L39" s="123"/>
      <c r="M39" s="339"/>
      <c r="N39" s="122"/>
      <c r="O39" s="579"/>
    </row>
    <row r="40" spans="2:22" ht="12.75" customHeight="1">
      <c r="B40" s="401"/>
      <c r="C40" s="124"/>
      <c r="D40" s="144"/>
      <c r="E40" s="125"/>
      <c r="F40" s="125"/>
      <c r="G40" s="141"/>
      <c r="H40" s="603">
        <f t="shared" si="0"/>
        <v>2022</v>
      </c>
      <c r="I40" s="125"/>
      <c r="J40" s="123"/>
      <c r="K40" s="123"/>
      <c r="L40" s="123"/>
      <c r="M40" s="339"/>
      <c r="N40" s="122"/>
      <c r="O40" s="579"/>
    </row>
    <row r="41" spans="2:22" ht="12.75" customHeight="1">
      <c r="B41" s="122"/>
      <c r="C41" s="124"/>
      <c r="D41" s="144"/>
      <c r="E41" s="125"/>
      <c r="F41" s="125"/>
      <c r="G41" s="141"/>
      <c r="H41" s="603">
        <f t="shared" si="0"/>
        <v>2022</v>
      </c>
      <c r="I41" s="125"/>
      <c r="J41" s="123"/>
      <c r="K41" s="123"/>
      <c r="L41" s="123"/>
      <c r="M41" s="339"/>
      <c r="N41" s="122"/>
      <c r="O41" s="579"/>
    </row>
    <row r="42" spans="2:22" ht="12.75" customHeight="1">
      <c r="B42" s="122"/>
      <c r="C42" s="124"/>
      <c r="D42" s="153"/>
      <c r="E42" s="125"/>
      <c r="F42" s="125"/>
      <c r="G42" s="124"/>
      <c r="H42" s="603">
        <f t="shared" si="0"/>
        <v>2022</v>
      </c>
      <c r="I42" s="125"/>
      <c r="J42" s="123"/>
      <c r="K42" s="123"/>
      <c r="L42" s="123"/>
      <c r="M42" s="339"/>
      <c r="N42" s="122"/>
      <c r="O42" s="579"/>
    </row>
    <row r="43" spans="2:22" ht="12.75" customHeight="1">
      <c r="B43" s="401"/>
      <c r="C43" s="124"/>
      <c r="D43" s="151"/>
      <c r="E43" s="142"/>
      <c r="F43" s="142"/>
      <c r="G43" s="143"/>
      <c r="H43" s="603">
        <f t="shared" si="0"/>
        <v>2022</v>
      </c>
      <c r="I43" s="125"/>
      <c r="J43" s="123"/>
      <c r="K43" s="123"/>
      <c r="L43" s="123"/>
      <c r="M43" s="339"/>
      <c r="N43" s="122"/>
      <c r="O43" s="579"/>
    </row>
    <row r="44" spans="2:22" ht="12.75" customHeight="1">
      <c r="B44" s="122"/>
      <c r="C44" s="124"/>
      <c r="D44" s="151"/>
      <c r="E44" s="125"/>
      <c r="F44" s="125"/>
      <c r="G44" s="124"/>
      <c r="H44" s="603">
        <f t="shared" si="0"/>
        <v>2022</v>
      </c>
      <c r="I44" s="125"/>
      <c r="J44" s="123"/>
      <c r="K44" s="123"/>
      <c r="L44" s="123"/>
      <c r="M44" s="339"/>
      <c r="N44" s="122"/>
      <c r="O44" s="406"/>
    </row>
    <row r="45" spans="2:22" ht="12.75" customHeight="1">
      <c r="B45" s="122"/>
      <c r="C45" s="140"/>
      <c r="D45" s="365"/>
      <c r="E45" s="126"/>
      <c r="F45" s="126"/>
      <c r="G45" s="124"/>
      <c r="H45" s="603">
        <f t="shared" si="0"/>
        <v>2022</v>
      </c>
      <c r="I45" s="125"/>
      <c r="J45" s="123"/>
      <c r="K45" s="123"/>
      <c r="L45" s="123"/>
      <c r="M45" s="339"/>
      <c r="N45" s="122"/>
      <c r="O45" s="406"/>
    </row>
    <row r="46" spans="2:22" ht="12.75" customHeight="1">
      <c r="B46" s="122"/>
      <c r="C46" s="124"/>
      <c r="D46" s="151"/>
      <c r="E46" s="139"/>
      <c r="F46" s="139"/>
      <c r="G46" s="124"/>
      <c r="H46" s="603">
        <f t="shared" si="0"/>
        <v>2022</v>
      </c>
      <c r="I46" s="125"/>
      <c r="J46" s="123"/>
      <c r="K46" s="123"/>
      <c r="L46" s="123"/>
      <c r="M46" s="339"/>
      <c r="N46" s="122"/>
      <c r="O46" s="406"/>
    </row>
    <row r="47" spans="2:22" ht="12.75" customHeight="1">
      <c r="B47" s="401"/>
      <c r="C47" s="124"/>
      <c r="D47" s="130"/>
      <c r="E47" s="126"/>
      <c r="F47" s="126"/>
      <c r="G47" s="124"/>
      <c r="H47" s="603">
        <f t="shared" si="0"/>
        <v>2022</v>
      </c>
      <c r="I47" s="125"/>
      <c r="J47" s="123"/>
      <c r="K47" s="123"/>
      <c r="L47" s="123"/>
      <c r="M47" s="339"/>
      <c r="N47" s="122"/>
      <c r="O47" s="406"/>
    </row>
    <row r="48" spans="2:22" ht="12.75" customHeight="1">
      <c r="B48" s="122"/>
      <c r="C48" s="124"/>
      <c r="D48" s="124"/>
      <c r="E48" s="126"/>
      <c r="F48" s="126"/>
      <c r="G48" s="124"/>
      <c r="H48" s="603">
        <f t="shared" si="0"/>
        <v>2022</v>
      </c>
      <c r="I48" s="125"/>
      <c r="J48" s="123"/>
      <c r="K48" s="123"/>
      <c r="L48" s="123"/>
      <c r="M48" s="339"/>
      <c r="N48" s="122"/>
      <c r="O48" s="579"/>
    </row>
    <row r="49" spans="2:16" ht="12.75" customHeight="1">
      <c r="B49" s="122"/>
      <c r="C49" s="124"/>
      <c r="D49" s="130"/>
      <c r="E49" s="139"/>
      <c r="F49" s="139"/>
      <c r="G49" s="124"/>
      <c r="H49" s="603">
        <f t="shared" si="0"/>
        <v>2022</v>
      </c>
      <c r="I49" s="125"/>
      <c r="J49" s="123"/>
      <c r="K49" s="123"/>
      <c r="L49" s="123"/>
      <c r="M49" s="339"/>
      <c r="N49" s="122"/>
      <c r="O49" s="579"/>
    </row>
    <row r="50" spans="2:16" ht="12.75" customHeight="1">
      <c r="B50" s="122"/>
      <c r="C50" s="124"/>
      <c r="D50" s="154"/>
      <c r="E50" s="126"/>
      <c r="F50" s="126"/>
      <c r="G50" s="124"/>
      <c r="H50" s="603">
        <f t="shared" si="0"/>
        <v>2022</v>
      </c>
      <c r="I50" s="125"/>
      <c r="J50" s="123"/>
      <c r="K50" s="123"/>
      <c r="L50" s="123"/>
      <c r="M50" s="339"/>
      <c r="N50" s="122"/>
      <c r="O50" s="579"/>
    </row>
    <row r="51" spans="2:16" ht="12.75" customHeight="1">
      <c r="B51" s="122"/>
      <c r="C51" s="365"/>
      <c r="D51" s="124"/>
      <c r="E51" s="125"/>
      <c r="F51" s="125"/>
      <c r="G51" s="141"/>
      <c r="H51" s="603">
        <f t="shared" si="0"/>
        <v>2022</v>
      </c>
      <c r="I51" s="125"/>
      <c r="J51" s="123"/>
      <c r="K51" s="123"/>
      <c r="L51" s="123"/>
      <c r="M51" s="339"/>
      <c r="N51" s="122"/>
      <c r="O51" s="579"/>
    </row>
    <row r="52" spans="2:16" ht="12.75" customHeight="1">
      <c r="B52" s="122"/>
      <c r="C52" s="124"/>
      <c r="D52" s="144"/>
      <c r="E52" s="132"/>
      <c r="F52" s="132"/>
      <c r="G52" s="124"/>
      <c r="H52" s="603">
        <f t="shared" si="0"/>
        <v>2022</v>
      </c>
      <c r="I52" s="125"/>
      <c r="J52" s="123"/>
      <c r="K52" s="123"/>
      <c r="L52" s="123"/>
      <c r="M52" s="339"/>
      <c r="N52" s="122"/>
      <c r="O52" s="406"/>
    </row>
    <row r="53" spans="2:16" ht="12.75" customHeight="1">
      <c r="B53" s="401"/>
      <c r="C53" s="124"/>
      <c r="D53" s="130"/>
      <c r="E53" s="152"/>
      <c r="F53" s="152"/>
      <c r="G53" s="131"/>
      <c r="H53" s="603">
        <f t="shared" si="0"/>
        <v>2022</v>
      </c>
      <c r="I53" s="125"/>
      <c r="J53" s="123"/>
      <c r="K53" s="123"/>
      <c r="L53" s="123"/>
      <c r="M53" s="339"/>
      <c r="N53" s="122"/>
      <c r="O53" s="579"/>
    </row>
    <row r="54" spans="2:16" ht="12.75" customHeight="1">
      <c r="B54" s="122"/>
      <c r="C54" s="603"/>
      <c r="D54" s="151"/>
      <c r="E54" s="532"/>
      <c r="F54" s="532"/>
      <c r="G54" s="408"/>
      <c r="H54" s="603">
        <f t="shared" si="0"/>
        <v>2022</v>
      </c>
      <c r="I54" s="532"/>
      <c r="J54" s="590"/>
      <c r="K54" s="590"/>
      <c r="L54" s="123"/>
      <c r="M54" s="339"/>
      <c r="N54" s="122"/>
      <c r="O54" s="579"/>
    </row>
    <row r="55" spans="2:16" ht="12.75" customHeight="1">
      <c r="B55" s="401"/>
      <c r="C55" s="124"/>
      <c r="D55" s="124"/>
      <c r="E55" s="126"/>
      <c r="F55" s="126"/>
      <c r="G55" s="124"/>
      <c r="H55" s="603">
        <f t="shared" si="0"/>
        <v>2022</v>
      </c>
      <c r="I55" s="409"/>
      <c r="J55" s="407"/>
      <c r="K55" s="407"/>
      <c r="L55" s="407"/>
      <c r="M55" s="407"/>
      <c r="N55" s="122"/>
      <c r="O55" s="406"/>
    </row>
    <row r="56" spans="2:16" ht="12.75" customHeight="1">
      <c r="B56" s="401"/>
      <c r="C56" s="124"/>
      <c r="D56" s="124"/>
      <c r="E56" s="126"/>
      <c r="F56" s="126"/>
      <c r="G56" s="124"/>
      <c r="H56" s="603">
        <f t="shared" si="0"/>
        <v>2022</v>
      </c>
      <c r="I56" s="125"/>
      <c r="J56" s="123"/>
      <c r="K56" s="123"/>
      <c r="L56" s="339"/>
      <c r="M56" s="339"/>
      <c r="N56" s="122"/>
      <c r="O56" s="406"/>
    </row>
    <row r="57" spans="2:16" ht="12.75" customHeight="1">
      <c r="B57" s="401"/>
      <c r="C57" s="124"/>
      <c r="D57" s="155"/>
      <c r="E57" s="132"/>
      <c r="F57" s="132"/>
      <c r="G57" s="124"/>
      <c r="H57" s="603">
        <f t="shared" si="0"/>
        <v>2022</v>
      </c>
      <c r="I57" s="125"/>
      <c r="J57" s="123"/>
      <c r="K57" s="123"/>
      <c r="L57" s="339"/>
      <c r="M57" s="339"/>
      <c r="N57" s="122"/>
      <c r="O57" s="406"/>
    </row>
    <row r="58" spans="2:16" ht="12.75" customHeight="1">
      <c r="B58" s="401"/>
      <c r="C58" s="124"/>
      <c r="D58" s="151"/>
      <c r="E58" s="125"/>
      <c r="F58" s="125"/>
      <c r="G58" s="124"/>
      <c r="H58" s="603">
        <f t="shared" si="0"/>
        <v>2022</v>
      </c>
      <c r="I58" s="125"/>
      <c r="J58" s="123"/>
      <c r="K58" s="123"/>
      <c r="L58" s="339"/>
      <c r="M58" s="339"/>
      <c r="N58" s="122"/>
      <c r="O58" s="406"/>
    </row>
    <row r="59" spans="2:16" ht="12.75" customHeight="1">
      <c r="B59" s="401"/>
      <c r="C59" s="124"/>
      <c r="D59" s="151"/>
      <c r="E59" s="139"/>
      <c r="F59" s="139"/>
      <c r="G59" s="124"/>
      <c r="H59" s="603">
        <f t="shared" si="0"/>
        <v>2022</v>
      </c>
      <c r="I59" s="125"/>
      <c r="J59" s="123"/>
      <c r="K59" s="123"/>
      <c r="L59" s="339"/>
      <c r="M59" s="339"/>
      <c r="N59" s="122"/>
      <c r="O59" s="406"/>
    </row>
    <row r="60" spans="2:16" ht="12.75" customHeight="1">
      <c r="B60" s="401"/>
      <c r="C60" s="124"/>
      <c r="D60" s="151"/>
      <c r="E60" s="139"/>
      <c r="F60" s="139"/>
      <c r="G60" s="124"/>
      <c r="H60" s="603">
        <f t="shared" si="0"/>
        <v>2022</v>
      </c>
      <c r="I60" s="339"/>
      <c r="J60" s="123"/>
      <c r="K60" s="123"/>
      <c r="L60" s="339"/>
      <c r="M60" s="339"/>
      <c r="N60" s="122"/>
      <c r="O60" s="406"/>
      <c r="P60" s="44"/>
    </row>
    <row r="61" spans="2:16" ht="12.75" customHeight="1">
      <c r="B61" s="401"/>
      <c r="C61" s="124"/>
      <c r="D61" s="151"/>
      <c r="E61" s="139"/>
      <c r="F61" s="139"/>
      <c r="G61" s="124"/>
      <c r="H61" s="603">
        <f t="shared" si="0"/>
        <v>2022</v>
      </c>
      <c r="I61" s="125"/>
      <c r="J61" s="123"/>
      <c r="K61" s="123"/>
      <c r="L61" s="339"/>
      <c r="M61" s="339"/>
      <c r="N61" s="122"/>
      <c r="O61" s="406"/>
      <c r="P61" s="47"/>
    </row>
    <row r="62" spans="2:16" ht="12.75" customHeight="1">
      <c r="B62" s="445"/>
      <c r="C62" s="124"/>
      <c r="D62" s="151"/>
      <c r="E62" s="410"/>
      <c r="F62" s="410"/>
      <c r="G62" s="408"/>
      <c r="H62" s="603">
        <f t="shared" si="0"/>
        <v>2022</v>
      </c>
      <c r="I62" s="409"/>
      <c r="J62" s="123"/>
      <c r="K62" s="123"/>
      <c r="L62" s="407"/>
      <c r="M62" s="339"/>
      <c r="N62" s="122"/>
      <c r="O62" s="406"/>
    </row>
    <row r="63" spans="2:16" s="44" customFormat="1" ht="12.75" customHeight="1">
      <c r="B63" s="445"/>
      <c r="C63" s="124"/>
      <c r="D63" s="151"/>
      <c r="E63" s="410"/>
      <c r="F63" s="410"/>
      <c r="G63" s="408"/>
      <c r="H63" s="603">
        <f t="shared" si="0"/>
        <v>2022</v>
      </c>
      <c r="I63" s="409"/>
      <c r="J63" s="123"/>
      <c r="K63" s="123"/>
      <c r="L63" s="407"/>
      <c r="M63" s="339"/>
      <c r="N63" s="122"/>
      <c r="O63" s="406"/>
      <c r="P63" s="13"/>
    </row>
    <row r="64" spans="2:16" s="47" customFormat="1" ht="12.75" customHeight="1">
      <c r="B64" s="406"/>
      <c r="C64" s="124"/>
      <c r="D64" s="151"/>
      <c r="E64" s="410"/>
      <c r="F64" s="410"/>
      <c r="G64" s="408"/>
      <c r="H64" s="603">
        <f t="shared" si="0"/>
        <v>2022</v>
      </c>
      <c r="I64" s="409"/>
      <c r="J64" s="123"/>
      <c r="K64" s="123"/>
      <c r="L64" s="407"/>
      <c r="M64" s="339"/>
      <c r="N64" s="122"/>
      <c r="O64" s="406"/>
      <c r="P64" s="13"/>
    </row>
    <row r="65" spans="2:15" ht="12.75" customHeight="1">
      <c r="B65" s="445"/>
      <c r="C65" s="147"/>
      <c r="D65" s="147"/>
      <c r="E65" s="126"/>
      <c r="F65" s="126"/>
      <c r="G65" s="408"/>
      <c r="H65" s="603">
        <f t="shared" si="0"/>
        <v>2022</v>
      </c>
      <c r="I65" s="409"/>
      <c r="J65" s="123"/>
      <c r="K65" s="123"/>
      <c r="L65" s="407"/>
      <c r="M65" s="339"/>
      <c r="N65" s="122"/>
      <c r="O65" s="406"/>
    </row>
    <row r="66" spans="2:15" ht="12.75" customHeight="1">
      <c r="B66" s="122"/>
      <c r="C66" s="408"/>
      <c r="D66" s="408"/>
      <c r="E66" s="126"/>
      <c r="F66" s="126"/>
      <c r="G66" s="408"/>
      <c r="H66" s="603">
        <f t="shared" si="0"/>
        <v>2022</v>
      </c>
      <c r="I66" s="409"/>
      <c r="J66" s="407"/>
      <c r="K66" s="407"/>
      <c r="L66" s="407"/>
      <c r="M66" s="407"/>
      <c r="N66" s="122"/>
      <c r="O66" s="406"/>
    </row>
    <row r="67" spans="2:15" ht="12.75" customHeight="1">
      <c r="B67" s="122"/>
      <c r="C67" s="124"/>
      <c r="D67" s="151"/>
      <c r="E67" s="139"/>
      <c r="F67" s="139"/>
      <c r="G67" s="124"/>
      <c r="H67" s="603">
        <f t="shared" si="0"/>
        <v>2022</v>
      </c>
      <c r="I67" s="125"/>
      <c r="J67" s="123"/>
      <c r="K67" s="123"/>
      <c r="L67" s="123"/>
      <c r="M67" s="339"/>
      <c r="N67" s="122"/>
      <c r="O67" s="406"/>
    </row>
    <row r="68" spans="2:15" ht="12.75" customHeight="1">
      <c r="B68" s="445"/>
      <c r="C68" s="147"/>
      <c r="D68" s="146"/>
      <c r="E68" s="126"/>
      <c r="F68" s="126"/>
      <c r="G68" s="408"/>
      <c r="H68" s="603">
        <f t="shared" si="0"/>
        <v>2022</v>
      </c>
      <c r="I68" s="409"/>
      <c r="J68" s="407"/>
      <c r="K68" s="407"/>
      <c r="L68" s="407"/>
      <c r="M68" s="407"/>
      <c r="N68" s="122"/>
      <c r="O68" s="406"/>
    </row>
    <row r="69" spans="2:15" ht="12.75" customHeight="1">
      <c r="B69" s="122"/>
      <c r="C69" s="124"/>
      <c r="D69" s="124"/>
      <c r="E69" s="136"/>
      <c r="F69" s="136"/>
      <c r="G69" s="135"/>
      <c r="H69" s="603">
        <f t="shared" si="0"/>
        <v>2022</v>
      </c>
      <c r="I69" s="125"/>
      <c r="J69" s="123"/>
      <c r="K69" s="123"/>
      <c r="L69" s="123"/>
      <c r="M69" s="339"/>
      <c r="N69" s="122"/>
      <c r="O69" s="406"/>
    </row>
    <row r="70" spans="2:15" s="38" customFormat="1" ht="12.75" customHeight="1">
      <c r="B70" s="122"/>
      <c r="C70" s="124"/>
      <c r="D70" s="151"/>
      <c r="E70" s="139"/>
      <c r="F70" s="139"/>
      <c r="G70" s="124"/>
      <c r="H70" s="603">
        <f t="shared" si="0"/>
        <v>2022</v>
      </c>
      <c r="I70" s="409"/>
      <c r="J70" s="522"/>
      <c r="K70" s="522"/>
      <c r="L70" s="522"/>
      <c r="M70" s="522"/>
      <c r="N70" s="122"/>
      <c r="O70" s="406"/>
    </row>
    <row r="71" spans="2:15" s="52" customFormat="1" ht="12.75" customHeight="1">
      <c r="B71" s="550"/>
      <c r="C71" s="124"/>
      <c r="D71" s="151"/>
      <c r="E71" s="139"/>
      <c r="F71" s="139"/>
      <c r="G71" s="124"/>
      <c r="H71" s="603">
        <f t="shared" ref="H71:H134" si="1">2022-G71</f>
        <v>2022</v>
      </c>
      <c r="I71" s="532"/>
      <c r="J71" s="123"/>
      <c r="K71" s="123"/>
      <c r="L71" s="531"/>
      <c r="M71" s="339"/>
      <c r="N71" s="122"/>
      <c r="O71" s="406"/>
    </row>
    <row r="72" spans="2:15" s="63" customFormat="1" ht="12.75" customHeight="1">
      <c r="B72" s="598"/>
      <c r="C72" s="603"/>
      <c r="D72" s="408"/>
      <c r="E72" s="127"/>
      <c r="F72" s="128"/>
      <c r="G72" s="129"/>
      <c r="H72" s="603">
        <f t="shared" si="1"/>
        <v>2022</v>
      </c>
      <c r="I72" s="532"/>
      <c r="J72" s="590"/>
      <c r="K72" s="590"/>
      <c r="L72" s="590"/>
      <c r="M72" s="590"/>
      <c r="N72" s="579"/>
      <c r="O72" s="579"/>
    </row>
    <row r="73" spans="2:15" s="63" customFormat="1" ht="12.75" customHeight="1">
      <c r="B73" s="598"/>
      <c r="C73" s="124"/>
      <c r="D73" s="151"/>
      <c r="E73" s="139"/>
      <c r="F73" s="139"/>
      <c r="G73" s="124"/>
      <c r="H73" s="603">
        <f t="shared" si="1"/>
        <v>2022</v>
      </c>
      <c r="I73" s="125"/>
      <c r="J73" s="123"/>
      <c r="K73" s="123"/>
      <c r="L73" s="123"/>
      <c r="M73" s="339"/>
      <c r="N73" s="122"/>
      <c r="O73" s="406"/>
    </row>
    <row r="74" spans="2:15" s="63" customFormat="1" ht="12.75" customHeight="1">
      <c r="B74" s="122"/>
      <c r="C74" s="124"/>
      <c r="D74" s="151"/>
      <c r="E74" s="139"/>
      <c r="F74" s="139"/>
      <c r="G74" s="124"/>
      <c r="H74" s="603">
        <f t="shared" si="1"/>
        <v>2022</v>
      </c>
      <c r="I74" s="532"/>
      <c r="J74" s="123"/>
      <c r="K74" s="123"/>
      <c r="L74" s="590"/>
      <c r="M74" s="339"/>
      <c r="N74" s="122"/>
      <c r="O74" s="406"/>
    </row>
    <row r="75" spans="2:15" s="63" customFormat="1" ht="12.75" customHeight="1">
      <c r="B75" s="122"/>
      <c r="C75" s="124"/>
      <c r="D75" s="151"/>
      <c r="E75" s="139"/>
      <c r="F75" s="139"/>
      <c r="G75" s="124"/>
      <c r="H75" s="603">
        <f t="shared" si="1"/>
        <v>2022</v>
      </c>
      <c r="I75" s="125"/>
      <c r="J75" s="123"/>
      <c r="K75" s="123"/>
      <c r="L75" s="123"/>
      <c r="M75" s="339"/>
      <c r="N75" s="122"/>
      <c r="O75" s="406"/>
    </row>
    <row r="76" spans="2:15" s="63" customFormat="1" ht="12.75" customHeight="1">
      <c r="B76" s="122"/>
      <c r="C76" s="124"/>
      <c r="D76" s="151"/>
      <c r="E76" s="139"/>
      <c r="F76" s="139"/>
      <c r="G76" s="124"/>
      <c r="H76" s="603">
        <f t="shared" si="1"/>
        <v>2022</v>
      </c>
      <c r="I76" s="125"/>
      <c r="J76" s="123"/>
      <c r="K76" s="123"/>
      <c r="L76" s="123"/>
      <c r="M76" s="339"/>
      <c r="N76" s="122"/>
      <c r="O76" s="406"/>
    </row>
    <row r="77" spans="2:15" s="63" customFormat="1" ht="12.75" customHeight="1">
      <c r="B77" s="122"/>
      <c r="C77" s="124"/>
      <c r="D77" s="151"/>
      <c r="E77" s="139"/>
      <c r="F77" s="139"/>
      <c r="G77" s="124"/>
      <c r="H77" s="603">
        <f t="shared" si="1"/>
        <v>2022</v>
      </c>
      <c r="I77" s="125"/>
      <c r="J77" s="123"/>
      <c r="K77" s="123"/>
      <c r="L77" s="123"/>
      <c r="M77" s="339"/>
      <c r="N77" s="122"/>
      <c r="O77" s="406"/>
    </row>
    <row r="78" spans="2:15" s="63" customFormat="1" ht="12.75" customHeight="1">
      <c r="B78" s="122"/>
      <c r="C78" s="124"/>
      <c r="D78" s="151"/>
      <c r="E78" s="139"/>
      <c r="F78" s="139"/>
      <c r="G78" s="124"/>
      <c r="H78" s="603">
        <f t="shared" si="1"/>
        <v>2022</v>
      </c>
      <c r="I78" s="125"/>
      <c r="J78" s="123"/>
      <c r="K78" s="123"/>
      <c r="L78" s="123"/>
      <c r="M78" s="339"/>
      <c r="N78" s="122"/>
      <c r="O78" s="406"/>
    </row>
    <row r="79" spans="2:15" s="63" customFormat="1" ht="12.75" customHeight="1">
      <c r="B79" s="122"/>
      <c r="C79" s="124"/>
      <c r="D79" s="151"/>
      <c r="E79" s="139"/>
      <c r="F79" s="139"/>
      <c r="G79" s="124"/>
      <c r="H79" s="603">
        <f t="shared" si="1"/>
        <v>2022</v>
      </c>
      <c r="I79" s="532"/>
      <c r="J79" s="590"/>
      <c r="K79" s="590"/>
      <c r="L79" s="590"/>
      <c r="M79" s="590"/>
      <c r="N79" s="122"/>
      <c r="O79" s="406"/>
    </row>
    <row r="80" spans="2:15" s="63" customFormat="1" ht="12.75" customHeight="1">
      <c r="B80" s="122"/>
      <c r="C80" s="124"/>
      <c r="D80" s="151"/>
      <c r="E80" s="139"/>
      <c r="F80" s="139"/>
      <c r="G80" s="124"/>
      <c r="H80" s="603">
        <f t="shared" si="1"/>
        <v>2022</v>
      </c>
      <c r="I80" s="125"/>
      <c r="J80" s="123"/>
      <c r="K80" s="123"/>
      <c r="L80" s="123"/>
      <c r="M80" s="339"/>
      <c r="N80" s="122"/>
      <c r="O80" s="406"/>
    </row>
    <row r="81" spans="2:15" s="63" customFormat="1" ht="12.75" customHeight="1">
      <c r="B81" s="122"/>
      <c r="C81" s="124"/>
      <c r="D81" s="151"/>
      <c r="E81" s="139"/>
      <c r="F81" s="139"/>
      <c r="G81" s="124"/>
      <c r="H81" s="603">
        <f t="shared" si="1"/>
        <v>2022</v>
      </c>
      <c r="I81" s="125"/>
      <c r="J81" s="123"/>
      <c r="K81" s="123"/>
      <c r="L81" s="123"/>
      <c r="M81" s="339"/>
      <c r="N81" s="122"/>
      <c r="O81" s="406"/>
    </row>
    <row r="82" spans="2:15" s="63" customFormat="1" ht="12.75" customHeight="1">
      <c r="B82" s="573"/>
      <c r="C82" s="124"/>
      <c r="D82" s="151"/>
      <c r="E82" s="410"/>
      <c r="F82" s="410"/>
      <c r="G82" s="408"/>
      <c r="H82" s="603">
        <f t="shared" si="1"/>
        <v>2022</v>
      </c>
      <c r="I82" s="532"/>
      <c r="J82" s="563"/>
      <c r="K82" s="563"/>
      <c r="L82" s="563"/>
      <c r="M82" s="339"/>
      <c r="N82" s="122"/>
      <c r="O82" s="406"/>
    </row>
    <row r="83" spans="2:15" s="63" customFormat="1" ht="12.75" customHeight="1">
      <c r="B83" s="598"/>
      <c r="C83" s="124"/>
      <c r="D83" s="151"/>
      <c r="E83" s="410"/>
      <c r="F83" s="410"/>
      <c r="G83" s="605"/>
      <c r="H83" s="603">
        <f t="shared" si="1"/>
        <v>2022</v>
      </c>
      <c r="I83" s="532"/>
      <c r="J83" s="123"/>
      <c r="K83" s="123"/>
      <c r="L83" s="590"/>
      <c r="M83" s="339"/>
      <c r="N83" s="122"/>
      <c r="O83" s="406"/>
    </row>
    <row r="84" spans="2:15" s="63" customFormat="1" ht="12.75" customHeight="1">
      <c r="B84" s="122"/>
      <c r="C84" s="124"/>
      <c r="D84" s="151"/>
      <c r="E84" s="139"/>
      <c r="F84" s="139"/>
      <c r="G84" s="124"/>
      <c r="H84" s="603">
        <f t="shared" si="1"/>
        <v>2022</v>
      </c>
      <c r="I84" s="125"/>
      <c r="J84" s="123"/>
      <c r="K84" s="123"/>
      <c r="L84" s="123"/>
      <c r="M84" s="339"/>
      <c r="N84" s="122"/>
      <c r="O84" s="406"/>
    </row>
    <row r="85" spans="2:15" s="63" customFormat="1" ht="12.75" customHeight="1">
      <c r="B85" s="122"/>
      <c r="C85" s="124"/>
      <c r="D85" s="151"/>
      <c r="E85" s="139"/>
      <c r="F85" s="139"/>
      <c r="G85" s="124"/>
      <c r="H85" s="603">
        <f t="shared" si="1"/>
        <v>2022</v>
      </c>
      <c r="I85" s="125"/>
      <c r="J85" s="123"/>
      <c r="K85" s="123"/>
      <c r="L85" s="123"/>
      <c r="M85" s="339"/>
      <c r="N85" s="122"/>
      <c r="O85" s="406"/>
    </row>
    <row r="86" spans="2:15" s="63" customFormat="1" ht="12.75" customHeight="1">
      <c r="B86" s="122"/>
      <c r="C86" s="124"/>
      <c r="D86" s="151"/>
      <c r="E86" s="139"/>
      <c r="F86" s="139"/>
      <c r="G86" s="124"/>
      <c r="H86" s="603">
        <f t="shared" si="1"/>
        <v>2022</v>
      </c>
      <c r="I86" s="532"/>
      <c r="J86" s="563"/>
      <c r="K86" s="563"/>
      <c r="L86" s="563"/>
      <c r="M86" s="339"/>
      <c r="N86" s="122"/>
      <c r="O86" s="406"/>
    </row>
    <row r="87" spans="2:15" s="63" customFormat="1" ht="12.75" customHeight="1">
      <c r="B87" s="122"/>
      <c r="C87" s="124"/>
      <c r="D87" s="151"/>
      <c r="E87" s="139"/>
      <c r="F87" s="139"/>
      <c r="G87" s="124"/>
      <c r="H87" s="603">
        <f t="shared" si="1"/>
        <v>2022</v>
      </c>
      <c r="I87" s="125"/>
      <c r="J87" s="123"/>
      <c r="K87" s="123"/>
      <c r="L87" s="339"/>
      <c r="M87" s="339"/>
      <c r="N87" s="122"/>
      <c r="O87" s="406"/>
    </row>
    <row r="88" spans="2:15" s="63" customFormat="1" ht="12.75" customHeight="1">
      <c r="B88" s="122"/>
      <c r="C88" s="124"/>
      <c r="D88" s="151"/>
      <c r="E88" s="139"/>
      <c r="F88" s="139"/>
      <c r="G88" s="124"/>
      <c r="H88" s="603">
        <f t="shared" si="1"/>
        <v>2022</v>
      </c>
      <c r="I88" s="125"/>
      <c r="J88" s="339"/>
      <c r="K88" s="339"/>
      <c r="L88" s="339"/>
      <c r="M88" s="339"/>
      <c r="N88" s="122"/>
      <c r="O88" s="406"/>
    </row>
    <row r="89" spans="2:15" s="63" customFormat="1" ht="12.75" customHeight="1">
      <c r="B89" s="122"/>
      <c r="C89" s="124"/>
      <c r="D89" s="151"/>
      <c r="E89" s="139"/>
      <c r="F89" s="139"/>
      <c r="G89" s="124"/>
      <c r="H89" s="603">
        <f t="shared" si="1"/>
        <v>2022</v>
      </c>
      <c r="I89" s="125"/>
      <c r="J89" s="339"/>
      <c r="K89" s="339"/>
      <c r="L89" s="339"/>
      <c r="M89" s="339"/>
      <c r="N89" s="122"/>
      <c r="O89" s="406"/>
    </row>
    <row r="90" spans="2:15" s="63" customFormat="1" ht="12.75" customHeight="1">
      <c r="B90" s="122"/>
      <c r="C90" s="124"/>
      <c r="D90" s="151"/>
      <c r="E90" s="139"/>
      <c r="F90" s="139"/>
      <c r="G90" s="124"/>
      <c r="H90" s="603">
        <f t="shared" si="1"/>
        <v>2022</v>
      </c>
      <c r="I90" s="125"/>
      <c r="J90" s="339"/>
      <c r="K90" s="339"/>
      <c r="L90" s="339"/>
      <c r="M90" s="339"/>
      <c r="N90" s="122"/>
      <c r="O90" s="406"/>
    </row>
    <row r="91" spans="2:15" s="63" customFormat="1" ht="12.75" customHeight="1">
      <c r="B91" s="122"/>
      <c r="C91" s="124"/>
      <c r="D91" s="151"/>
      <c r="E91" s="139"/>
      <c r="F91" s="139"/>
      <c r="G91" s="124"/>
      <c r="H91" s="603">
        <f t="shared" si="1"/>
        <v>2022</v>
      </c>
      <c r="I91" s="125"/>
      <c r="J91" s="339"/>
      <c r="K91" s="339"/>
      <c r="L91" s="339"/>
      <c r="M91" s="339"/>
      <c r="N91" s="122"/>
      <c r="O91" s="406"/>
    </row>
    <row r="92" spans="2:15" s="63" customFormat="1" ht="12.75" customHeight="1">
      <c r="B92" s="157"/>
      <c r="C92" s="167"/>
      <c r="D92" s="172"/>
      <c r="E92" s="162"/>
      <c r="F92" s="162"/>
      <c r="G92" s="158"/>
      <c r="H92" s="603">
        <f t="shared" si="1"/>
        <v>2022</v>
      </c>
      <c r="I92" s="165"/>
      <c r="J92" s="339"/>
      <c r="K92" s="339"/>
      <c r="L92" s="339"/>
      <c r="M92" s="161"/>
      <c r="N92" s="157"/>
      <c r="O92" s="580"/>
    </row>
    <row r="93" spans="2:15" s="63" customFormat="1" ht="12.75" customHeight="1">
      <c r="B93" s="157"/>
      <c r="C93" s="167"/>
      <c r="D93" s="172"/>
      <c r="E93" s="164"/>
      <c r="F93" s="164"/>
      <c r="G93" s="171"/>
      <c r="H93" s="603">
        <f t="shared" si="1"/>
        <v>2022</v>
      </c>
      <c r="I93" s="165"/>
      <c r="J93" s="123"/>
      <c r="K93" s="123"/>
      <c r="L93" s="339"/>
      <c r="M93" s="161"/>
      <c r="N93" s="157"/>
      <c r="O93" s="580"/>
    </row>
    <row r="94" spans="2:15" s="63" customFormat="1" ht="12.75" customHeight="1">
      <c r="B94" s="157"/>
      <c r="C94" s="167"/>
      <c r="D94" s="172"/>
      <c r="E94" s="162"/>
      <c r="F94" s="162"/>
      <c r="G94" s="158"/>
      <c r="H94" s="603">
        <f t="shared" si="1"/>
        <v>2022</v>
      </c>
      <c r="I94" s="165"/>
      <c r="J94" s="339"/>
      <c r="K94" s="339"/>
      <c r="L94" s="339"/>
      <c r="M94" s="161"/>
      <c r="N94" s="157"/>
      <c r="O94" s="580"/>
    </row>
    <row r="95" spans="2:15" s="63" customFormat="1" ht="12.75" customHeight="1">
      <c r="B95" s="157"/>
      <c r="C95" s="167"/>
      <c r="D95" s="172"/>
      <c r="E95" s="162"/>
      <c r="F95" s="162"/>
      <c r="G95" s="158"/>
      <c r="H95" s="603">
        <f t="shared" si="1"/>
        <v>2022</v>
      </c>
      <c r="I95" s="165"/>
      <c r="J95" s="123"/>
      <c r="K95" s="123"/>
      <c r="L95" s="339"/>
      <c r="M95" s="161"/>
      <c r="N95" s="157"/>
      <c r="O95" s="580"/>
    </row>
    <row r="96" spans="2:15" s="63" customFormat="1" ht="12.75" customHeight="1">
      <c r="B96" s="157"/>
      <c r="C96" s="167"/>
      <c r="D96" s="167"/>
      <c r="E96" s="162"/>
      <c r="F96" s="162"/>
      <c r="G96" s="158"/>
      <c r="H96" s="603">
        <f t="shared" si="1"/>
        <v>2022</v>
      </c>
      <c r="I96" s="165"/>
      <c r="J96" s="339"/>
      <c r="K96" s="339"/>
      <c r="L96" s="339"/>
      <c r="M96" s="161"/>
      <c r="N96" s="157"/>
      <c r="O96" s="580"/>
    </row>
    <row r="97" spans="2:15" s="63" customFormat="1" ht="12.75" customHeight="1">
      <c r="B97" s="401"/>
      <c r="C97" s="167"/>
      <c r="D97" s="172"/>
      <c r="E97" s="162"/>
      <c r="F97" s="162"/>
      <c r="G97" s="158"/>
      <c r="H97" s="603">
        <f t="shared" si="1"/>
        <v>2022</v>
      </c>
      <c r="I97" s="165"/>
      <c r="J97" s="339"/>
      <c r="K97" s="339"/>
      <c r="L97" s="339"/>
      <c r="M97" s="161"/>
      <c r="N97" s="157"/>
      <c r="O97" s="580"/>
    </row>
    <row r="98" spans="2:15" s="63" customFormat="1" ht="12.75" customHeight="1">
      <c r="B98" s="157"/>
      <c r="C98" s="167"/>
      <c r="D98" s="167"/>
      <c r="E98" s="162"/>
      <c r="F98" s="162"/>
      <c r="G98" s="158"/>
      <c r="H98" s="603">
        <f t="shared" si="1"/>
        <v>2022</v>
      </c>
      <c r="I98" s="165"/>
      <c r="J98" s="339"/>
      <c r="K98" s="339"/>
      <c r="L98" s="339"/>
      <c r="M98" s="161"/>
      <c r="N98" s="157"/>
      <c r="O98" s="580"/>
    </row>
    <row r="99" spans="2:15" s="63" customFormat="1" ht="12.75" customHeight="1">
      <c r="B99" s="401"/>
      <c r="C99" s="167"/>
      <c r="D99" s="172"/>
      <c r="E99" s="162"/>
      <c r="F99" s="162"/>
      <c r="G99" s="158"/>
      <c r="H99" s="603">
        <f t="shared" si="1"/>
        <v>2022</v>
      </c>
      <c r="I99" s="165"/>
      <c r="J99" s="339"/>
      <c r="K99" s="339"/>
      <c r="L99" s="339"/>
      <c r="M99" s="161"/>
      <c r="N99" s="157"/>
      <c r="O99" s="580"/>
    </row>
    <row r="100" spans="2:15" s="63" customFormat="1" ht="12.75" customHeight="1">
      <c r="B100" s="157"/>
      <c r="C100" s="167"/>
      <c r="D100" s="172"/>
      <c r="E100" s="162"/>
      <c r="F100" s="162"/>
      <c r="G100" s="158"/>
      <c r="H100" s="603">
        <f t="shared" si="1"/>
        <v>2022</v>
      </c>
      <c r="I100" s="165"/>
      <c r="J100" s="339"/>
      <c r="K100" s="339"/>
      <c r="L100" s="339"/>
      <c r="M100" s="161"/>
      <c r="N100" s="157"/>
      <c r="O100" s="580"/>
    </row>
    <row r="101" spans="2:15" s="63" customFormat="1" ht="12.75" customHeight="1">
      <c r="B101" s="401"/>
      <c r="C101" s="148"/>
      <c r="D101" s="148"/>
      <c r="E101" s="126"/>
      <c r="F101" s="126"/>
      <c r="G101" s="124"/>
      <c r="H101" s="603">
        <f t="shared" si="1"/>
        <v>2022</v>
      </c>
      <c r="I101" s="125"/>
      <c r="J101" s="339"/>
      <c r="K101" s="339"/>
      <c r="L101" s="339"/>
      <c r="M101" s="339"/>
      <c r="N101" s="122"/>
      <c r="O101" s="579"/>
    </row>
    <row r="102" spans="2:15" s="63" customFormat="1" ht="12.75" customHeight="1">
      <c r="B102" s="157"/>
      <c r="C102" s="166"/>
      <c r="D102" s="166"/>
      <c r="E102" s="162"/>
      <c r="F102" s="162"/>
      <c r="G102" s="158"/>
      <c r="H102" s="603">
        <f t="shared" si="1"/>
        <v>2022</v>
      </c>
      <c r="I102" s="165"/>
      <c r="J102" s="123"/>
      <c r="K102" s="123"/>
      <c r="L102" s="339"/>
      <c r="M102" s="161"/>
      <c r="N102" s="157"/>
      <c r="O102" s="580"/>
    </row>
    <row r="103" spans="2:15" s="63" customFormat="1" ht="12.75" customHeight="1">
      <c r="B103" s="401"/>
      <c r="C103" s="167"/>
      <c r="D103" s="172"/>
      <c r="E103" s="162"/>
      <c r="F103" s="162"/>
      <c r="G103" s="158"/>
      <c r="H103" s="603">
        <f t="shared" si="1"/>
        <v>2022</v>
      </c>
      <c r="I103" s="165"/>
      <c r="J103" s="339"/>
      <c r="K103" s="339"/>
      <c r="L103" s="339"/>
      <c r="M103" s="161"/>
      <c r="N103" s="157"/>
      <c r="O103" s="580"/>
    </row>
    <row r="104" spans="2:15" s="63" customFormat="1" ht="12.75" customHeight="1">
      <c r="B104" s="401"/>
      <c r="C104" s="167"/>
      <c r="D104" s="172"/>
      <c r="E104" s="159"/>
      <c r="F104" s="159"/>
      <c r="G104" s="158"/>
      <c r="H104" s="603">
        <f t="shared" si="1"/>
        <v>2022</v>
      </c>
      <c r="I104" s="165"/>
      <c r="J104" s="339"/>
      <c r="K104" s="339"/>
      <c r="L104" s="339"/>
      <c r="M104" s="161"/>
      <c r="N104" s="157"/>
      <c r="O104" s="580"/>
    </row>
    <row r="105" spans="2:15" s="63" customFormat="1" ht="12.75" customHeight="1">
      <c r="B105" s="401"/>
      <c r="C105" s="167"/>
      <c r="D105" s="172"/>
      <c r="E105" s="162"/>
      <c r="F105" s="162"/>
      <c r="G105" s="158"/>
      <c r="H105" s="603">
        <f t="shared" si="1"/>
        <v>2022</v>
      </c>
      <c r="I105" s="165"/>
      <c r="J105" s="339"/>
      <c r="K105" s="339"/>
      <c r="L105" s="339"/>
      <c r="M105" s="161"/>
      <c r="N105" s="157"/>
      <c r="O105" s="580"/>
    </row>
    <row r="106" spans="2:15" s="405" customFormat="1" ht="12.75" customHeight="1">
      <c r="B106" s="598"/>
      <c r="C106" s="167"/>
      <c r="D106" s="172"/>
      <c r="E106" s="415"/>
      <c r="F106" s="415"/>
      <c r="G106" s="412"/>
      <c r="H106" s="603">
        <f t="shared" si="1"/>
        <v>2022</v>
      </c>
      <c r="I106" s="416"/>
      <c r="J106" s="590"/>
      <c r="K106" s="590"/>
      <c r="L106" s="590"/>
      <c r="M106" s="414"/>
      <c r="N106" s="411"/>
      <c r="O106" s="580"/>
    </row>
    <row r="107" spans="2:15" s="63" customFormat="1" ht="12.75" customHeight="1">
      <c r="B107" s="401"/>
      <c r="C107" s="167"/>
      <c r="D107" s="172"/>
      <c r="E107" s="162"/>
      <c r="F107" s="162"/>
      <c r="G107" s="158"/>
      <c r="H107" s="603">
        <f t="shared" si="1"/>
        <v>2022</v>
      </c>
      <c r="I107" s="165"/>
      <c r="J107" s="339"/>
      <c r="K107" s="339"/>
      <c r="L107" s="339"/>
      <c r="M107" s="161"/>
      <c r="N107" s="157"/>
      <c r="O107" s="580"/>
    </row>
    <row r="108" spans="2:15" s="63" customFormat="1" ht="12.75" customHeight="1">
      <c r="B108" s="401"/>
      <c r="C108" s="167"/>
      <c r="D108" s="172"/>
      <c r="E108" s="162"/>
      <c r="F108" s="162"/>
      <c r="G108" s="158"/>
      <c r="H108" s="603">
        <f t="shared" si="1"/>
        <v>2022</v>
      </c>
      <c r="I108" s="165"/>
      <c r="J108" s="339"/>
      <c r="K108" s="339"/>
      <c r="L108" s="339"/>
      <c r="M108" s="161"/>
      <c r="N108" s="157"/>
      <c r="O108" s="580"/>
    </row>
    <row r="109" spans="2:15" s="63" customFormat="1" ht="12.75" customHeight="1">
      <c r="B109" s="401"/>
      <c r="C109" s="167"/>
      <c r="D109" s="172"/>
      <c r="E109" s="162"/>
      <c r="F109" s="162"/>
      <c r="G109" s="158"/>
      <c r="H109" s="603">
        <f t="shared" si="1"/>
        <v>2022</v>
      </c>
      <c r="I109" s="165"/>
      <c r="J109" s="123"/>
      <c r="K109" s="123"/>
      <c r="L109" s="123"/>
      <c r="M109" s="161"/>
      <c r="N109" s="157"/>
      <c r="O109" s="580"/>
    </row>
    <row r="110" spans="2:15" s="63" customFormat="1" ht="12.75" customHeight="1">
      <c r="B110" s="401"/>
      <c r="C110" s="167"/>
      <c r="D110" s="172"/>
      <c r="E110" s="162"/>
      <c r="F110" s="162"/>
      <c r="G110" s="158"/>
      <c r="H110" s="603">
        <f t="shared" si="1"/>
        <v>2022</v>
      </c>
      <c r="I110" s="165"/>
      <c r="J110" s="123"/>
      <c r="K110" s="123"/>
      <c r="L110" s="123"/>
      <c r="M110" s="161"/>
      <c r="N110" s="157"/>
      <c r="O110" s="580"/>
    </row>
    <row r="111" spans="2:15" s="63" customFormat="1" ht="12.75" customHeight="1">
      <c r="B111" s="401"/>
      <c r="C111" s="167"/>
      <c r="D111" s="172"/>
      <c r="E111" s="162"/>
      <c r="F111" s="162"/>
      <c r="G111" s="158"/>
      <c r="H111" s="603">
        <f t="shared" si="1"/>
        <v>2022</v>
      </c>
      <c r="I111" s="165"/>
      <c r="J111" s="123"/>
      <c r="K111" s="123"/>
      <c r="L111" s="123"/>
      <c r="M111" s="161"/>
      <c r="N111" s="157"/>
      <c r="O111" s="580"/>
    </row>
    <row r="112" spans="2:15" s="63" customFormat="1" ht="12.75" customHeight="1">
      <c r="B112" s="401"/>
      <c r="C112" s="167"/>
      <c r="D112" s="172"/>
      <c r="E112" s="162"/>
      <c r="F112" s="162"/>
      <c r="G112" s="158"/>
      <c r="H112" s="603">
        <f t="shared" si="1"/>
        <v>2022</v>
      </c>
      <c r="I112" s="165"/>
      <c r="J112" s="123"/>
      <c r="K112" s="123"/>
      <c r="L112" s="123"/>
      <c r="M112" s="161"/>
      <c r="N112" s="157"/>
      <c r="O112" s="580"/>
    </row>
    <row r="113" spans="2:16" s="63" customFormat="1" ht="12.75" customHeight="1">
      <c r="B113" s="401"/>
      <c r="C113" s="167"/>
      <c r="D113" s="172"/>
      <c r="E113" s="162"/>
      <c r="F113" s="162"/>
      <c r="G113" s="158"/>
      <c r="H113" s="603">
        <f t="shared" si="1"/>
        <v>2022</v>
      </c>
      <c r="I113" s="165"/>
      <c r="J113" s="123"/>
      <c r="K113" s="123"/>
      <c r="L113" s="123"/>
      <c r="M113" s="161"/>
      <c r="N113" s="157"/>
      <c r="O113" s="580"/>
    </row>
    <row r="114" spans="2:16" s="63" customFormat="1" ht="12.75" customHeight="1">
      <c r="B114" s="401"/>
      <c r="C114" s="167"/>
      <c r="D114" s="172"/>
      <c r="E114" s="162"/>
      <c r="F114" s="162"/>
      <c r="G114" s="158"/>
      <c r="H114" s="603">
        <f t="shared" si="1"/>
        <v>2022</v>
      </c>
      <c r="I114" s="165"/>
      <c r="J114" s="123"/>
      <c r="K114" s="123"/>
      <c r="L114" s="123"/>
      <c r="M114" s="161"/>
      <c r="N114" s="157"/>
      <c r="O114" s="580"/>
    </row>
    <row r="115" spans="2:16" s="63" customFormat="1" ht="12.75" customHeight="1">
      <c r="B115" s="401"/>
      <c r="C115" s="167"/>
      <c r="D115" s="172"/>
      <c r="E115" s="162"/>
      <c r="F115" s="162"/>
      <c r="G115" s="158"/>
      <c r="H115" s="603">
        <f t="shared" si="1"/>
        <v>2022</v>
      </c>
      <c r="I115" s="165"/>
      <c r="J115" s="123"/>
      <c r="K115" s="123"/>
      <c r="L115" s="123"/>
      <c r="M115" s="161"/>
      <c r="N115" s="157"/>
      <c r="O115" s="580"/>
    </row>
    <row r="116" spans="2:16" s="63" customFormat="1" ht="12.75" customHeight="1">
      <c r="B116" s="401"/>
      <c r="C116" s="167"/>
      <c r="D116" s="172"/>
      <c r="E116" s="162"/>
      <c r="F116" s="162"/>
      <c r="G116" s="158"/>
      <c r="H116" s="603">
        <f t="shared" si="1"/>
        <v>2022</v>
      </c>
      <c r="I116" s="165"/>
      <c r="J116" s="123"/>
      <c r="K116" s="123"/>
      <c r="L116" s="123"/>
      <c r="M116" s="161"/>
      <c r="N116" s="157"/>
      <c r="O116" s="580"/>
    </row>
    <row r="117" spans="2:16" s="38" customFormat="1" ht="12.75" customHeight="1">
      <c r="B117" s="401"/>
      <c r="C117" s="167"/>
      <c r="D117" s="172"/>
      <c r="E117" s="162"/>
      <c r="F117" s="162"/>
      <c r="G117" s="158"/>
      <c r="H117" s="603">
        <f t="shared" si="1"/>
        <v>2022</v>
      </c>
      <c r="I117" s="165"/>
      <c r="J117" s="156"/>
      <c r="K117" s="156"/>
      <c r="L117" s="156"/>
      <c r="M117" s="161"/>
      <c r="N117" s="157"/>
      <c r="O117" s="580"/>
    </row>
    <row r="118" spans="2:16" s="38" customFormat="1" ht="12.75" customHeight="1">
      <c r="B118" s="401"/>
      <c r="C118" s="167"/>
      <c r="D118" s="172"/>
      <c r="E118" s="162"/>
      <c r="F118" s="162"/>
      <c r="G118" s="158"/>
      <c r="H118" s="603">
        <f t="shared" si="1"/>
        <v>2022</v>
      </c>
      <c r="I118" s="165"/>
      <c r="J118" s="156"/>
      <c r="K118" s="156"/>
      <c r="L118" s="156"/>
      <c r="M118" s="161"/>
      <c r="N118" s="157"/>
      <c r="O118" s="580"/>
    </row>
    <row r="119" spans="2:16" s="38" customFormat="1" ht="12.75" customHeight="1">
      <c r="B119" s="401"/>
      <c r="C119" s="148"/>
      <c r="D119" s="148"/>
      <c r="E119" s="126"/>
      <c r="F119" s="126"/>
      <c r="G119" s="124"/>
      <c r="H119" s="603">
        <f t="shared" si="1"/>
        <v>2022</v>
      </c>
      <c r="I119" s="125"/>
      <c r="J119" s="156"/>
      <c r="K119" s="156"/>
      <c r="L119" s="156"/>
      <c r="M119" s="339"/>
      <c r="N119" s="122"/>
      <c r="O119" s="406"/>
    </row>
    <row r="120" spans="2:16" s="38" customFormat="1" ht="12.75" customHeight="1">
      <c r="B120" s="401"/>
      <c r="C120" s="167"/>
      <c r="D120" s="172"/>
      <c r="E120" s="162"/>
      <c r="F120" s="162"/>
      <c r="G120" s="158"/>
      <c r="H120" s="603">
        <f t="shared" si="1"/>
        <v>2022</v>
      </c>
      <c r="I120" s="165"/>
      <c r="J120" s="156"/>
      <c r="K120" s="156"/>
      <c r="L120" s="156"/>
      <c r="M120" s="161"/>
      <c r="N120" s="157"/>
      <c r="O120" s="580"/>
    </row>
    <row r="121" spans="2:16" s="38" customFormat="1" ht="12.75" customHeight="1">
      <c r="B121" s="157"/>
      <c r="C121" s="167"/>
      <c r="D121" s="172"/>
      <c r="E121" s="162"/>
      <c r="F121" s="162"/>
      <c r="G121" s="158"/>
      <c r="H121" s="603">
        <f t="shared" si="1"/>
        <v>2022</v>
      </c>
      <c r="I121" s="165"/>
      <c r="J121" s="156"/>
      <c r="K121" s="156"/>
      <c r="L121" s="156"/>
      <c r="M121" s="161"/>
      <c r="N121" s="157"/>
      <c r="O121" s="580"/>
    </row>
    <row r="122" spans="2:16" s="38" customFormat="1" ht="12.75" customHeight="1">
      <c r="B122" s="157"/>
      <c r="C122" s="166"/>
      <c r="D122" s="166"/>
      <c r="E122" s="162"/>
      <c r="F122" s="162"/>
      <c r="G122" s="158"/>
      <c r="H122" s="603">
        <f t="shared" si="1"/>
        <v>2022</v>
      </c>
      <c r="I122" s="165"/>
      <c r="J122" s="156"/>
      <c r="K122" s="156"/>
      <c r="L122" s="156"/>
      <c r="M122" s="161"/>
      <c r="N122" s="157"/>
      <c r="O122" s="580"/>
    </row>
    <row r="123" spans="2:16" s="38" customFormat="1" ht="12.75" customHeight="1">
      <c r="B123" s="401"/>
      <c r="C123" s="167"/>
      <c r="D123" s="172"/>
      <c r="E123" s="162"/>
      <c r="F123" s="162"/>
      <c r="G123" s="158"/>
      <c r="H123" s="603">
        <f t="shared" si="1"/>
        <v>2022</v>
      </c>
      <c r="I123" s="165"/>
      <c r="J123" s="156"/>
      <c r="K123" s="156"/>
      <c r="L123" s="156"/>
      <c r="M123" s="161"/>
      <c r="N123" s="157"/>
      <c r="O123" s="580"/>
    </row>
    <row r="124" spans="2:16" s="38" customFormat="1" ht="12.75" customHeight="1">
      <c r="B124" s="401"/>
      <c r="C124" s="167"/>
      <c r="D124" s="172"/>
      <c r="E124" s="162"/>
      <c r="F124" s="162"/>
      <c r="G124" s="158"/>
      <c r="H124" s="603">
        <f t="shared" si="1"/>
        <v>2022</v>
      </c>
      <c r="I124" s="165"/>
      <c r="J124" s="156"/>
      <c r="K124" s="156"/>
      <c r="L124" s="156"/>
      <c r="M124" s="161"/>
      <c r="N124" s="157"/>
      <c r="O124" s="580"/>
    </row>
    <row r="125" spans="2:16" s="38" customFormat="1" ht="12.75" customHeight="1">
      <c r="B125" s="401"/>
      <c r="C125" s="167"/>
      <c r="D125" s="172"/>
      <c r="E125" s="162"/>
      <c r="F125" s="162"/>
      <c r="G125" s="158"/>
      <c r="H125" s="603">
        <f t="shared" si="1"/>
        <v>2022</v>
      </c>
      <c r="I125" s="165"/>
      <c r="J125" s="156"/>
      <c r="K125" s="156"/>
      <c r="L125" s="156"/>
      <c r="M125" s="161"/>
      <c r="N125" s="157"/>
      <c r="O125" s="580"/>
    </row>
    <row r="126" spans="2:16" s="38" customFormat="1" ht="12.75" customHeight="1">
      <c r="B126" s="401"/>
      <c r="C126" s="147"/>
      <c r="D126" s="146"/>
      <c r="E126" s="126"/>
      <c r="F126" s="126"/>
      <c r="G126" s="124"/>
      <c r="H126" s="603">
        <f t="shared" si="1"/>
        <v>2022</v>
      </c>
      <c r="I126" s="125"/>
      <c r="J126" s="156"/>
      <c r="K126" s="156"/>
      <c r="L126" s="156"/>
      <c r="M126" s="339"/>
      <c r="N126" s="122"/>
      <c r="O126" s="579"/>
      <c r="P126" s="13"/>
    </row>
    <row r="127" spans="2:16" s="38" customFormat="1" ht="12.75" customHeight="1">
      <c r="B127" s="401"/>
      <c r="C127" s="167"/>
      <c r="D127" s="168"/>
      <c r="E127" s="162"/>
      <c r="F127" s="162"/>
      <c r="G127" s="158"/>
      <c r="H127" s="603">
        <f t="shared" si="1"/>
        <v>2022</v>
      </c>
      <c r="I127" s="165"/>
      <c r="J127" s="156"/>
      <c r="K127" s="156"/>
      <c r="L127" s="156"/>
      <c r="M127" s="161"/>
      <c r="N127" s="157"/>
      <c r="O127" s="411"/>
      <c r="P127" s="13"/>
    </row>
    <row r="128" spans="2:16" s="38" customFormat="1" ht="12.75" customHeight="1">
      <c r="B128" s="598"/>
      <c r="C128" s="167"/>
      <c r="D128" s="172"/>
      <c r="E128" s="415"/>
      <c r="F128" s="415"/>
      <c r="G128" s="412"/>
      <c r="H128" s="603">
        <f t="shared" si="1"/>
        <v>2022</v>
      </c>
      <c r="I128" s="416"/>
      <c r="J128" s="590"/>
      <c r="K128" s="590"/>
      <c r="L128" s="590"/>
      <c r="M128" s="414"/>
      <c r="N128" s="157"/>
      <c r="O128" s="411"/>
      <c r="P128" s="13"/>
    </row>
    <row r="129" spans="2:15" ht="12.75" customHeight="1">
      <c r="B129" s="401"/>
      <c r="C129" s="166"/>
      <c r="D129" s="166"/>
      <c r="E129" s="162"/>
      <c r="F129" s="162"/>
      <c r="G129" s="158"/>
      <c r="H129" s="603">
        <f t="shared" si="1"/>
        <v>2022</v>
      </c>
      <c r="I129" s="165"/>
      <c r="J129" s="156"/>
      <c r="K129" s="156"/>
      <c r="L129" s="156"/>
      <c r="M129" s="161"/>
      <c r="N129" s="157"/>
      <c r="O129" s="411"/>
    </row>
    <row r="130" spans="2:15" ht="12.75" customHeight="1">
      <c r="B130" s="401"/>
      <c r="C130" s="169"/>
      <c r="D130" s="163"/>
      <c r="E130" s="162"/>
      <c r="F130" s="162"/>
      <c r="G130" s="158"/>
      <c r="H130" s="603">
        <f t="shared" si="1"/>
        <v>2022</v>
      </c>
      <c r="I130" s="165"/>
      <c r="J130" s="156"/>
      <c r="K130" s="156"/>
      <c r="L130" s="156"/>
      <c r="M130" s="161"/>
      <c r="N130" s="157"/>
      <c r="O130" s="411"/>
    </row>
    <row r="131" spans="2:15" s="63" customFormat="1" ht="12.75" customHeight="1">
      <c r="B131" s="401"/>
      <c r="C131" s="167"/>
      <c r="D131" s="172"/>
      <c r="E131" s="170"/>
      <c r="F131" s="170"/>
      <c r="G131" s="158"/>
      <c r="H131" s="603">
        <f t="shared" si="1"/>
        <v>2022</v>
      </c>
      <c r="I131" s="165"/>
      <c r="J131" s="156"/>
      <c r="K131" s="156"/>
      <c r="L131" s="156"/>
      <c r="M131" s="161"/>
      <c r="N131" s="157"/>
      <c r="O131" s="411"/>
    </row>
    <row r="132" spans="2:15" s="63" customFormat="1" ht="12.75" customHeight="1">
      <c r="B132" s="401"/>
      <c r="C132" s="167"/>
      <c r="D132" s="172"/>
      <c r="E132" s="162"/>
      <c r="F132" s="162"/>
      <c r="G132" s="158"/>
      <c r="H132" s="603">
        <f t="shared" si="1"/>
        <v>2022</v>
      </c>
      <c r="I132" s="165"/>
      <c r="J132" s="156"/>
      <c r="K132" s="156"/>
      <c r="L132" s="156"/>
      <c r="M132" s="161"/>
      <c r="N132" s="157"/>
      <c r="O132" s="411"/>
    </row>
    <row r="133" spans="2:15" s="63" customFormat="1" ht="12.75" customHeight="1">
      <c r="B133" s="401"/>
      <c r="C133" s="167"/>
      <c r="D133" s="172"/>
      <c r="E133" s="162"/>
      <c r="F133" s="162"/>
      <c r="G133" s="158"/>
      <c r="H133" s="603">
        <f t="shared" si="1"/>
        <v>2022</v>
      </c>
      <c r="I133" s="165"/>
      <c r="J133" s="162"/>
      <c r="K133" s="162"/>
      <c r="L133" s="156"/>
      <c r="M133" s="161"/>
      <c r="N133" s="157"/>
      <c r="O133" s="411"/>
    </row>
    <row r="134" spans="2:15" s="63" customFormat="1" ht="12.75" customHeight="1">
      <c r="B134" s="401"/>
      <c r="C134" s="167"/>
      <c r="D134" s="172"/>
      <c r="E134" s="162"/>
      <c r="F134" s="162"/>
      <c r="G134" s="158"/>
      <c r="H134" s="603">
        <f t="shared" si="1"/>
        <v>2022</v>
      </c>
      <c r="I134" s="165"/>
      <c r="J134" s="156"/>
      <c r="K134" s="156"/>
      <c r="L134" s="156"/>
      <c r="M134" s="161"/>
      <c r="N134" s="157"/>
      <c r="O134" s="411"/>
    </row>
    <row r="135" spans="2:15" s="63" customFormat="1" ht="12.75" customHeight="1">
      <c r="B135" s="157"/>
      <c r="C135" s="167"/>
      <c r="D135" s="172"/>
      <c r="E135" s="162"/>
      <c r="F135" s="162"/>
      <c r="G135" s="158"/>
      <c r="H135" s="603">
        <f t="shared" ref="H135:H198" si="2">2022-G135</f>
        <v>2022</v>
      </c>
      <c r="I135" s="165"/>
      <c r="J135" s="156"/>
      <c r="K135" s="156"/>
      <c r="L135" s="156"/>
      <c r="M135" s="161"/>
      <c r="N135" s="157"/>
      <c r="O135" s="411"/>
    </row>
    <row r="136" spans="2:15" s="63" customFormat="1" ht="12.75" customHeight="1">
      <c r="B136" s="401"/>
      <c r="C136" s="167"/>
      <c r="D136" s="172"/>
      <c r="E136" s="162"/>
      <c r="F136" s="162"/>
      <c r="G136" s="158"/>
      <c r="H136" s="603">
        <f t="shared" si="2"/>
        <v>2022</v>
      </c>
      <c r="I136" s="165"/>
      <c r="J136" s="156"/>
      <c r="K136" s="156"/>
      <c r="L136" s="156"/>
      <c r="M136" s="161"/>
      <c r="N136" s="157"/>
      <c r="O136" s="411"/>
    </row>
    <row r="137" spans="2:15" s="63" customFormat="1" ht="12.75" customHeight="1">
      <c r="B137" s="401"/>
      <c r="C137" s="167"/>
      <c r="D137" s="172"/>
      <c r="E137" s="162"/>
      <c r="F137" s="162"/>
      <c r="G137" s="158"/>
      <c r="H137" s="603">
        <f t="shared" si="2"/>
        <v>2022</v>
      </c>
      <c r="I137" s="165"/>
      <c r="J137" s="156"/>
      <c r="K137" s="156"/>
      <c r="L137" s="156"/>
      <c r="M137" s="161"/>
      <c r="N137" s="157"/>
      <c r="O137" s="411"/>
    </row>
    <row r="138" spans="2:15" s="63" customFormat="1" ht="12.75" customHeight="1">
      <c r="B138" s="520"/>
      <c r="C138" s="413"/>
      <c r="D138" s="417"/>
      <c r="E138" s="415"/>
      <c r="F138" s="415"/>
      <c r="G138" s="412"/>
      <c r="H138" s="603">
        <f t="shared" si="2"/>
        <v>2022</v>
      </c>
      <c r="I138" s="416"/>
      <c r="J138" s="522"/>
      <c r="K138" s="522"/>
      <c r="L138" s="522"/>
      <c r="M138" s="414"/>
      <c r="N138" s="157"/>
      <c r="O138" s="411"/>
    </row>
    <row r="139" spans="2:15" s="63" customFormat="1" ht="12.75" customHeight="1">
      <c r="B139" s="401"/>
      <c r="C139" s="160"/>
      <c r="D139" s="169"/>
      <c r="E139" s="162"/>
      <c r="F139" s="162"/>
      <c r="G139" s="158"/>
      <c r="H139" s="603">
        <f t="shared" si="2"/>
        <v>2022</v>
      </c>
      <c r="I139" s="165"/>
      <c r="J139" s="156"/>
      <c r="K139" s="156"/>
      <c r="L139" s="156"/>
      <c r="M139" s="161"/>
      <c r="N139" s="157"/>
      <c r="O139" s="411"/>
    </row>
    <row r="140" spans="2:15" s="63" customFormat="1" ht="12.75" customHeight="1">
      <c r="B140" s="401"/>
      <c r="C140" s="182"/>
      <c r="D140" s="207"/>
      <c r="E140" s="179"/>
      <c r="F140" s="179"/>
      <c r="G140" s="177"/>
      <c r="H140" s="603">
        <f t="shared" si="2"/>
        <v>2022</v>
      </c>
      <c r="I140" s="178"/>
      <c r="J140" s="156"/>
      <c r="K140" s="156"/>
      <c r="L140" s="156"/>
      <c r="M140" s="178"/>
      <c r="N140" s="200"/>
      <c r="O140" s="581"/>
    </row>
    <row r="141" spans="2:15" s="63" customFormat="1" ht="12.75" customHeight="1">
      <c r="B141" s="401"/>
      <c r="C141" s="182"/>
      <c r="D141" s="207"/>
      <c r="E141" s="179"/>
      <c r="F141" s="179"/>
      <c r="G141" s="177"/>
      <c r="H141" s="603">
        <f t="shared" si="2"/>
        <v>2022</v>
      </c>
      <c r="I141" s="178"/>
      <c r="J141" s="156"/>
      <c r="K141" s="156"/>
      <c r="L141" s="156"/>
      <c r="M141" s="178"/>
      <c r="N141" s="200"/>
      <c r="O141" s="581"/>
    </row>
    <row r="142" spans="2:15" s="63" customFormat="1" ht="12.75" customHeight="1">
      <c r="B142" s="401"/>
      <c r="C142" s="185"/>
      <c r="D142" s="185"/>
      <c r="E142" s="179"/>
      <c r="F142" s="179"/>
      <c r="G142" s="177"/>
      <c r="H142" s="603">
        <f t="shared" si="2"/>
        <v>2022</v>
      </c>
      <c r="I142" s="178"/>
      <c r="J142" s="156"/>
      <c r="K142" s="156"/>
      <c r="L142" s="156"/>
      <c r="M142" s="178"/>
      <c r="N142" s="200"/>
      <c r="O142" s="581"/>
    </row>
    <row r="143" spans="2:15" s="63" customFormat="1" ht="12.75" customHeight="1">
      <c r="B143" s="401"/>
      <c r="C143" s="182"/>
      <c r="D143" s="207"/>
      <c r="E143" s="179"/>
      <c r="F143" s="179"/>
      <c r="G143" s="177"/>
      <c r="H143" s="603">
        <f t="shared" si="2"/>
        <v>2022</v>
      </c>
      <c r="I143" s="178"/>
      <c r="J143" s="156"/>
      <c r="K143" s="156"/>
      <c r="L143" s="156"/>
      <c r="M143" s="178"/>
      <c r="N143" s="200"/>
      <c r="O143" s="581"/>
    </row>
    <row r="144" spans="2:15" s="63" customFormat="1" ht="12.75" customHeight="1">
      <c r="B144" s="200"/>
      <c r="C144" s="182"/>
      <c r="D144" s="207"/>
      <c r="E144" s="179"/>
      <c r="F144" s="179"/>
      <c r="G144" s="177"/>
      <c r="H144" s="603">
        <f t="shared" si="2"/>
        <v>2022</v>
      </c>
      <c r="I144" s="178"/>
      <c r="J144" s="156"/>
      <c r="K144" s="156"/>
      <c r="L144" s="156"/>
      <c r="M144" s="178"/>
      <c r="N144" s="200"/>
      <c r="O144" s="581"/>
    </row>
    <row r="145" spans="2:15" s="63" customFormat="1" ht="12.75" customHeight="1">
      <c r="B145" s="401"/>
      <c r="C145" s="185"/>
      <c r="D145" s="185"/>
      <c r="E145" s="179"/>
      <c r="F145" s="179"/>
      <c r="G145" s="177"/>
      <c r="H145" s="603">
        <f t="shared" si="2"/>
        <v>2022</v>
      </c>
      <c r="I145" s="178"/>
      <c r="J145" s="156"/>
      <c r="K145" s="156"/>
      <c r="L145" s="156"/>
      <c r="M145" s="178"/>
      <c r="N145" s="200"/>
      <c r="O145" s="581"/>
    </row>
    <row r="146" spans="2:15" s="63" customFormat="1" ht="12.75" customHeight="1">
      <c r="B146" s="401"/>
      <c r="C146" s="182"/>
      <c r="D146" s="207"/>
      <c r="E146" s="179"/>
      <c r="F146" s="179"/>
      <c r="G146" s="177"/>
      <c r="H146" s="603">
        <f t="shared" si="2"/>
        <v>2022</v>
      </c>
      <c r="I146" s="178"/>
      <c r="J146" s="156"/>
      <c r="K146" s="156"/>
      <c r="L146" s="156"/>
      <c r="M146" s="178"/>
      <c r="N146" s="200"/>
      <c r="O146" s="581"/>
    </row>
    <row r="147" spans="2:15" ht="12.75" customHeight="1">
      <c r="B147" s="401"/>
      <c r="C147" s="182"/>
      <c r="D147" s="182"/>
      <c r="E147" s="179"/>
      <c r="F147" s="179"/>
      <c r="G147" s="177"/>
      <c r="H147" s="603">
        <f t="shared" si="2"/>
        <v>2022</v>
      </c>
      <c r="I147" s="178"/>
      <c r="J147" s="156"/>
      <c r="K147" s="156"/>
      <c r="L147" s="156"/>
      <c r="M147" s="178"/>
      <c r="N147" s="200"/>
      <c r="O147" s="581"/>
    </row>
    <row r="148" spans="2:15" ht="12.75" customHeight="1">
      <c r="B148" s="200"/>
      <c r="C148" s="182"/>
      <c r="D148" s="207"/>
      <c r="E148" s="179"/>
      <c r="F148" s="179"/>
      <c r="G148" s="177"/>
      <c r="H148" s="603">
        <f t="shared" si="2"/>
        <v>2022</v>
      </c>
      <c r="I148" s="178"/>
      <c r="J148" s="156"/>
      <c r="K148" s="156"/>
      <c r="L148" s="156"/>
      <c r="M148" s="178"/>
      <c r="N148" s="200"/>
      <c r="O148" s="581"/>
    </row>
    <row r="149" spans="2:15" ht="12.75" customHeight="1">
      <c r="B149" s="200"/>
      <c r="C149" s="182"/>
      <c r="D149" s="182"/>
      <c r="E149" s="179"/>
      <c r="F149" s="179"/>
      <c r="G149" s="177"/>
      <c r="H149" s="603">
        <f t="shared" si="2"/>
        <v>2022</v>
      </c>
      <c r="I149" s="178"/>
      <c r="J149" s="156"/>
      <c r="K149" s="156"/>
      <c r="L149" s="156"/>
      <c r="M149" s="178"/>
      <c r="N149" s="200"/>
      <c r="O149" s="581"/>
    </row>
    <row r="150" spans="2:15" ht="12.75" customHeight="1">
      <c r="B150" s="200"/>
      <c r="C150" s="182"/>
      <c r="D150" s="207"/>
      <c r="E150" s="179"/>
      <c r="F150" s="179"/>
      <c r="G150" s="177"/>
      <c r="H150" s="603">
        <f t="shared" si="2"/>
        <v>2022</v>
      </c>
      <c r="I150" s="178"/>
      <c r="J150" s="156"/>
      <c r="K150" s="156"/>
      <c r="L150" s="156"/>
      <c r="M150" s="178"/>
      <c r="N150" s="200"/>
      <c r="O150" s="581"/>
    </row>
    <row r="151" spans="2:15" ht="12.75" customHeight="1">
      <c r="B151" s="200"/>
      <c r="C151" s="182"/>
      <c r="D151" s="207"/>
      <c r="E151" s="179"/>
      <c r="F151" s="179"/>
      <c r="G151" s="177"/>
      <c r="H151" s="603">
        <f t="shared" si="2"/>
        <v>2022</v>
      </c>
      <c r="I151" s="178"/>
      <c r="J151" s="156"/>
      <c r="K151" s="156"/>
      <c r="L151" s="156"/>
      <c r="M151" s="178"/>
      <c r="N151" s="200"/>
      <c r="O151" s="581"/>
    </row>
    <row r="152" spans="2:15" ht="12.75" customHeight="1">
      <c r="B152" s="401"/>
      <c r="C152" s="182"/>
      <c r="D152" s="199"/>
      <c r="E152" s="179"/>
      <c r="F152" s="179"/>
      <c r="G152" s="177"/>
      <c r="H152" s="603">
        <f t="shared" si="2"/>
        <v>2022</v>
      </c>
      <c r="I152" s="178"/>
      <c r="J152" s="156"/>
      <c r="K152" s="156"/>
      <c r="L152" s="156"/>
      <c r="M152" s="178"/>
      <c r="N152" s="200"/>
      <c r="O152" s="581"/>
    </row>
    <row r="153" spans="2:15" ht="12.75" customHeight="1">
      <c r="B153" s="200"/>
      <c r="C153" s="182"/>
      <c r="D153" s="207"/>
      <c r="E153" s="179"/>
      <c r="F153" s="179"/>
      <c r="G153" s="177"/>
      <c r="H153" s="603">
        <f t="shared" si="2"/>
        <v>2022</v>
      </c>
      <c r="I153" s="178"/>
      <c r="J153" s="156"/>
      <c r="K153" s="156"/>
      <c r="L153" s="156"/>
      <c r="M153" s="178"/>
      <c r="N153" s="200"/>
      <c r="O153" s="581"/>
    </row>
    <row r="154" spans="2:15" ht="12.75" customHeight="1">
      <c r="B154" s="200"/>
      <c r="C154" s="185"/>
      <c r="D154" s="185"/>
      <c r="E154" s="179"/>
      <c r="F154" s="179"/>
      <c r="G154" s="177"/>
      <c r="H154" s="603">
        <f t="shared" si="2"/>
        <v>2022</v>
      </c>
      <c r="I154" s="178"/>
      <c r="J154" s="156"/>
      <c r="K154" s="156"/>
      <c r="L154" s="156"/>
      <c r="M154" s="178"/>
      <c r="N154" s="200"/>
      <c r="O154" s="581"/>
    </row>
    <row r="155" spans="2:15" ht="12.75" customHeight="1">
      <c r="B155" s="401"/>
      <c r="C155" s="184"/>
      <c r="D155" s="183"/>
      <c r="E155" s="179"/>
      <c r="F155" s="179"/>
      <c r="G155" s="177"/>
      <c r="H155" s="603">
        <f t="shared" si="2"/>
        <v>2022</v>
      </c>
      <c r="I155" s="178"/>
      <c r="J155" s="156"/>
      <c r="K155" s="156"/>
      <c r="L155" s="156"/>
      <c r="M155" s="178"/>
      <c r="N155" s="200"/>
      <c r="O155" s="581"/>
    </row>
    <row r="156" spans="2:15" ht="12.75" customHeight="1">
      <c r="B156" s="200"/>
      <c r="C156" s="185"/>
      <c r="D156" s="185"/>
      <c r="E156" s="179"/>
      <c r="F156" s="179"/>
      <c r="G156" s="177"/>
      <c r="H156" s="603">
        <f t="shared" si="2"/>
        <v>2022</v>
      </c>
      <c r="I156" s="178"/>
      <c r="J156" s="339"/>
      <c r="K156" s="339"/>
      <c r="L156" s="156"/>
      <c r="M156" s="178"/>
      <c r="N156" s="200"/>
      <c r="O156" s="581"/>
    </row>
    <row r="157" spans="2:15" ht="12.75" customHeight="1">
      <c r="B157" s="200"/>
      <c r="C157" s="182"/>
      <c r="D157" s="207"/>
      <c r="E157" s="179"/>
      <c r="F157" s="179"/>
      <c r="G157" s="177"/>
      <c r="H157" s="603">
        <f t="shared" si="2"/>
        <v>2022</v>
      </c>
      <c r="I157" s="178"/>
      <c r="J157" s="156"/>
      <c r="K157" s="156"/>
      <c r="L157" s="156"/>
      <c r="M157" s="178"/>
      <c r="N157" s="200"/>
      <c r="O157" s="581"/>
    </row>
    <row r="158" spans="2:15" ht="12.75" customHeight="1">
      <c r="B158" s="200"/>
      <c r="C158" s="182"/>
      <c r="D158" s="207"/>
      <c r="E158" s="179"/>
      <c r="F158" s="179"/>
      <c r="G158" s="177"/>
      <c r="H158" s="603">
        <f t="shared" si="2"/>
        <v>2022</v>
      </c>
      <c r="I158" s="178"/>
      <c r="J158" s="156"/>
      <c r="K158" s="156"/>
      <c r="L158" s="156"/>
      <c r="M158" s="178"/>
      <c r="N158" s="200"/>
      <c r="O158" s="581"/>
    </row>
    <row r="159" spans="2:15" ht="12.75" customHeight="1">
      <c r="B159" s="200"/>
      <c r="C159" s="182"/>
      <c r="D159" s="207"/>
      <c r="E159" s="179"/>
      <c r="F159" s="179"/>
      <c r="G159" s="177"/>
      <c r="H159" s="603">
        <f t="shared" si="2"/>
        <v>2022</v>
      </c>
      <c r="I159" s="178"/>
      <c r="J159" s="156"/>
      <c r="K159" s="156"/>
      <c r="L159" s="156"/>
      <c r="M159" s="178"/>
      <c r="N159" s="200"/>
      <c r="O159" s="581"/>
    </row>
    <row r="160" spans="2:15" ht="12.75" customHeight="1">
      <c r="B160" s="200"/>
      <c r="C160" s="182"/>
      <c r="D160" s="207"/>
      <c r="E160" s="179"/>
      <c r="F160" s="179"/>
      <c r="G160" s="177"/>
      <c r="H160" s="603">
        <f t="shared" si="2"/>
        <v>2022</v>
      </c>
      <c r="I160" s="178"/>
      <c r="J160" s="156"/>
      <c r="K160" s="156"/>
      <c r="L160" s="156"/>
      <c r="M160" s="178"/>
      <c r="N160" s="200"/>
      <c r="O160" s="581"/>
    </row>
    <row r="161" spans="2:15" ht="12.75" customHeight="1">
      <c r="B161" s="401"/>
      <c r="C161" s="182"/>
      <c r="D161" s="207"/>
      <c r="E161" s="179"/>
      <c r="F161" s="179"/>
      <c r="G161" s="177"/>
      <c r="H161" s="603">
        <f t="shared" si="2"/>
        <v>2022</v>
      </c>
      <c r="I161" s="178"/>
      <c r="J161" s="156"/>
      <c r="K161" s="156"/>
      <c r="L161" s="156"/>
      <c r="M161" s="178"/>
      <c r="N161" s="200"/>
      <c r="O161" s="581"/>
    </row>
    <row r="162" spans="2:15" ht="12.75" customHeight="1">
      <c r="B162" s="200"/>
      <c r="C162" s="182"/>
      <c r="D162" s="207"/>
      <c r="E162" s="179"/>
      <c r="F162" s="179"/>
      <c r="G162" s="177"/>
      <c r="H162" s="603">
        <f t="shared" si="2"/>
        <v>2022</v>
      </c>
      <c r="I162" s="178"/>
      <c r="J162" s="156"/>
      <c r="K162" s="156"/>
      <c r="L162" s="156"/>
      <c r="M162" s="178"/>
      <c r="N162" s="200"/>
      <c r="O162" s="581"/>
    </row>
    <row r="163" spans="2:15" s="121" customFormat="1" ht="12.75" customHeight="1">
      <c r="B163" s="401"/>
      <c r="C163" s="182"/>
      <c r="D163" s="207"/>
      <c r="E163" s="179"/>
      <c r="F163" s="179"/>
      <c r="G163" s="177"/>
      <c r="H163" s="603">
        <f t="shared" si="2"/>
        <v>2022</v>
      </c>
      <c r="I163" s="178"/>
      <c r="J163" s="156"/>
      <c r="K163" s="156"/>
      <c r="L163" s="156"/>
      <c r="M163" s="178"/>
      <c r="N163" s="200"/>
      <c r="O163" s="581"/>
    </row>
    <row r="164" spans="2:15" s="121" customFormat="1" ht="12.75" customHeight="1">
      <c r="B164" s="401"/>
      <c r="C164" s="182"/>
      <c r="D164" s="207"/>
      <c r="E164" s="179"/>
      <c r="F164" s="179"/>
      <c r="G164" s="177"/>
      <c r="H164" s="603">
        <f t="shared" si="2"/>
        <v>2022</v>
      </c>
      <c r="I164" s="178"/>
      <c r="J164" s="156"/>
      <c r="K164" s="156"/>
      <c r="L164" s="156"/>
      <c r="M164" s="178"/>
      <c r="N164" s="200"/>
      <c r="O164" s="581"/>
    </row>
    <row r="165" spans="2:15" s="121" customFormat="1" ht="12.75" customHeight="1">
      <c r="B165" s="401"/>
      <c r="C165" s="182"/>
      <c r="D165" s="207"/>
      <c r="E165" s="179"/>
      <c r="F165" s="179"/>
      <c r="G165" s="177"/>
      <c r="H165" s="603">
        <f t="shared" si="2"/>
        <v>2022</v>
      </c>
      <c r="I165" s="178"/>
      <c r="J165" s="156"/>
      <c r="K165" s="156"/>
      <c r="L165" s="156"/>
      <c r="M165" s="178"/>
      <c r="N165" s="200"/>
      <c r="O165" s="581"/>
    </row>
    <row r="166" spans="2:15" s="121" customFormat="1" ht="12.75" customHeight="1">
      <c r="B166" s="401"/>
      <c r="C166" s="182"/>
      <c r="D166" s="207"/>
      <c r="E166" s="179"/>
      <c r="F166" s="179"/>
      <c r="G166" s="177"/>
      <c r="H166" s="603">
        <f t="shared" si="2"/>
        <v>2022</v>
      </c>
      <c r="I166" s="178"/>
      <c r="J166" s="156"/>
      <c r="K166" s="156"/>
      <c r="L166" s="156"/>
      <c r="M166" s="178"/>
      <c r="N166" s="200"/>
      <c r="O166" s="581"/>
    </row>
    <row r="167" spans="2:15" s="121" customFormat="1" ht="12.75" customHeight="1">
      <c r="B167" s="401"/>
      <c r="C167" s="182"/>
      <c r="D167" s="207"/>
      <c r="E167" s="179"/>
      <c r="F167" s="179"/>
      <c r="G167" s="177"/>
      <c r="H167" s="603">
        <f t="shared" si="2"/>
        <v>2022</v>
      </c>
      <c r="I167" s="178"/>
      <c r="J167" s="156"/>
      <c r="K167" s="156"/>
      <c r="L167" s="156"/>
      <c r="M167" s="178"/>
      <c r="N167" s="200"/>
      <c r="O167" s="581"/>
    </row>
    <row r="168" spans="2:15" s="121" customFormat="1" ht="12.75" customHeight="1">
      <c r="B168" s="200"/>
      <c r="C168" s="182"/>
      <c r="D168" s="207"/>
      <c r="E168" s="537"/>
      <c r="F168" s="537"/>
      <c r="G168" s="566"/>
      <c r="H168" s="603">
        <f t="shared" si="2"/>
        <v>2022</v>
      </c>
      <c r="I168" s="178"/>
      <c r="J168" s="156"/>
      <c r="K168" s="156"/>
      <c r="L168" s="563"/>
      <c r="M168" s="178"/>
      <c r="N168" s="200"/>
      <c r="O168" s="581"/>
    </row>
    <row r="169" spans="2:15" s="121" customFormat="1" ht="12.75" customHeight="1">
      <c r="B169" s="401"/>
      <c r="C169" s="182"/>
      <c r="D169" s="207"/>
      <c r="E169" s="179"/>
      <c r="F169" s="179"/>
      <c r="G169" s="177"/>
      <c r="H169" s="603">
        <f t="shared" si="2"/>
        <v>2022</v>
      </c>
      <c r="I169" s="178"/>
      <c r="J169" s="156"/>
      <c r="K169" s="156"/>
      <c r="L169" s="156"/>
      <c r="M169" s="178"/>
      <c r="N169" s="200"/>
      <c r="O169" s="581"/>
    </row>
    <row r="170" spans="2:15" s="121" customFormat="1" ht="12.75" customHeight="1">
      <c r="B170" s="401"/>
      <c r="C170" s="182"/>
      <c r="D170" s="207"/>
      <c r="E170" s="179"/>
      <c r="F170" s="179"/>
      <c r="G170" s="177"/>
      <c r="H170" s="603">
        <f t="shared" si="2"/>
        <v>2022</v>
      </c>
      <c r="I170" s="178"/>
      <c r="J170" s="123"/>
      <c r="K170" s="123"/>
      <c r="L170" s="123"/>
      <c r="M170" s="178"/>
      <c r="N170" s="200"/>
      <c r="O170" s="581"/>
    </row>
    <row r="171" spans="2:15" s="121" customFormat="1" ht="12.75" customHeight="1">
      <c r="B171" s="395"/>
      <c r="C171" s="396"/>
      <c r="D171" s="397"/>
      <c r="E171" s="398"/>
      <c r="F171" s="398"/>
      <c r="G171" s="399"/>
      <c r="H171" s="603">
        <f t="shared" si="2"/>
        <v>2022</v>
      </c>
      <c r="I171" s="400"/>
      <c r="J171" s="400"/>
      <c r="K171" s="400"/>
      <c r="L171" s="400"/>
      <c r="M171" s="400"/>
      <c r="N171" s="395"/>
      <c r="O171" s="586"/>
    </row>
    <row r="172" spans="2:15" s="121" customFormat="1" ht="12.75" customHeight="1">
      <c r="B172" s="401"/>
      <c r="C172" s="182"/>
      <c r="D172" s="207"/>
      <c r="E172" s="179"/>
      <c r="F172" s="179"/>
      <c r="G172" s="177"/>
      <c r="H172" s="603">
        <f t="shared" si="2"/>
        <v>2022</v>
      </c>
      <c r="I172" s="178"/>
      <c r="J172" s="123"/>
      <c r="K172" s="123"/>
      <c r="L172" s="123"/>
      <c r="M172" s="178"/>
      <c r="N172" s="200"/>
      <c r="O172" s="581"/>
    </row>
    <row r="173" spans="2:15" s="121" customFormat="1" ht="12.75" customHeight="1">
      <c r="B173" s="401"/>
      <c r="C173" s="182"/>
      <c r="D173" s="207"/>
      <c r="E173" s="179"/>
      <c r="F173" s="179"/>
      <c r="G173" s="177"/>
      <c r="H173" s="603">
        <f t="shared" si="2"/>
        <v>2022</v>
      </c>
      <c r="I173" s="178"/>
      <c r="J173" s="123"/>
      <c r="K173" s="123"/>
      <c r="L173" s="123"/>
      <c r="M173" s="178"/>
      <c r="N173" s="200"/>
      <c r="O173" s="581"/>
    </row>
    <row r="174" spans="2:15" s="121" customFormat="1" ht="12.75" customHeight="1">
      <c r="B174" s="200"/>
      <c r="C174" s="182"/>
      <c r="D174" s="207"/>
      <c r="E174" s="179"/>
      <c r="F174" s="179"/>
      <c r="G174" s="177"/>
      <c r="H174" s="603">
        <f t="shared" si="2"/>
        <v>2022</v>
      </c>
      <c r="I174" s="178"/>
      <c r="J174" s="123"/>
      <c r="K174" s="123"/>
      <c r="L174" s="123"/>
      <c r="M174" s="178"/>
      <c r="N174" s="200"/>
      <c r="O174" s="581"/>
    </row>
    <row r="175" spans="2:15" s="121" customFormat="1" ht="12.75" customHeight="1">
      <c r="B175" s="401"/>
      <c r="C175" s="182"/>
      <c r="D175" s="207"/>
      <c r="E175" s="179"/>
      <c r="F175" s="179"/>
      <c r="G175" s="177"/>
      <c r="H175" s="603">
        <f t="shared" si="2"/>
        <v>2022</v>
      </c>
      <c r="I175" s="178"/>
      <c r="J175" s="123"/>
      <c r="K175" s="123"/>
      <c r="L175" s="123"/>
      <c r="M175" s="178"/>
      <c r="N175" s="200"/>
      <c r="O175" s="581"/>
    </row>
    <row r="176" spans="2:15" s="121" customFormat="1" ht="12.75" customHeight="1">
      <c r="B176" s="401"/>
      <c r="C176" s="182"/>
      <c r="D176" s="207"/>
      <c r="E176" s="179"/>
      <c r="F176" s="179"/>
      <c r="G176" s="177"/>
      <c r="H176" s="603">
        <f t="shared" si="2"/>
        <v>2022</v>
      </c>
      <c r="I176" s="178"/>
      <c r="J176" s="123"/>
      <c r="K176" s="123"/>
      <c r="L176" s="123"/>
      <c r="M176" s="178"/>
      <c r="N176" s="200"/>
      <c r="O176" s="581"/>
    </row>
    <row r="177" spans="2:15" s="121" customFormat="1" ht="12.75" customHeight="1">
      <c r="B177" s="200"/>
      <c r="C177" s="182"/>
      <c r="D177" s="207"/>
      <c r="E177" s="179"/>
      <c r="F177" s="179"/>
      <c r="G177" s="177"/>
      <c r="H177" s="603">
        <f t="shared" si="2"/>
        <v>2022</v>
      </c>
      <c r="I177" s="178"/>
      <c r="J177" s="123"/>
      <c r="K177" s="123"/>
      <c r="L177" s="123"/>
      <c r="M177" s="178"/>
      <c r="N177" s="200"/>
      <c r="O177" s="581"/>
    </row>
    <row r="178" spans="2:15" s="121" customFormat="1" ht="12.75" customHeight="1">
      <c r="B178" s="200"/>
      <c r="C178" s="182"/>
      <c r="D178" s="207"/>
      <c r="E178" s="179"/>
      <c r="F178" s="179"/>
      <c r="G178" s="177"/>
      <c r="H178" s="603">
        <f t="shared" si="2"/>
        <v>2022</v>
      </c>
      <c r="I178" s="178"/>
      <c r="J178" s="123"/>
      <c r="K178" s="123"/>
      <c r="L178" s="123"/>
      <c r="M178" s="178"/>
      <c r="N178" s="200"/>
      <c r="O178" s="581"/>
    </row>
    <row r="179" spans="2:15" s="121" customFormat="1" ht="12.75" customHeight="1">
      <c r="B179" s="401"/>
      <c r="C179" s="182"/>
      <c r="D179" s="207"/>
      <c r="E179" s="179"/>
      <c r="F179" s="179"/>
      <c r="G179" s="177"/>
      <c r="H179" s="603">
        <f t="shared" si="2"/>
        <v>2022</v>
      </c>
      <c r="I179" s="178"/>
      <c r="J179" s="123"/>
      <c r="K179" s="123"/>
      <c r="L179" s="123"/>
      <c r="M179" s="178"/>
      <c r="N179" s="200"/>
      <c r="O179" s="581"/>
    </row>
    <row r="180" spans="2:15" s="121" customFormat="1" ht="12.75" customHeight="1">
      <c r="B180" s="200"/>
      <c r="C180" s="182"/>
      <c r="D180" s="207"/>
      <c r="E180" s="179"/>
      <c r="F180" s="179"/>
      <c r="G180" s="177"/>
      <c r="H180" s="603">
        <f t="shared" si="2"/>
        <v>2022</v>
      </c>
      <c r="I180" s="178"/>
      <c r="J180" s="123"/>
      <c r="K180" s="123"/>
      <c r="L180" s="123"/>
      <c r="M180" s="178"/>
      <c r="N180" s="200"/>
      <c r="O180" s="581"/>
    </row>
    <row r="181" spans="2:15" s="121" customFormat="1" ht="12.75" customHeight="1">
      <c r="B181" s="401"/>
      <c r="C181" s="182"/>
      <c r="D181" s="207"/>
      <c r="E181" s="179"/>
      <c r="F181" s="179"/>
      <c r="G181" s="177"/>
      <c r="H181" s="603">
        <f t="shared" si="2"/>
        <v>2022</v>
      </c>
      <c r="I181" s="178"/>
      <c r="J181" s="123"/>
      <c r="K181" s="123"/>
      <c r="L181" s="123"/>
      <c r="M181" s="178"/>
      <c r="N181" s="200"/>
      <c r="O181" s="581"/>
    </row>
    <row r="182" spans="2:15" s="121" customFormat="1" ht="12.75" customHeight="1">
      <c r="B182" s="401"/>
      <c r="C182" s="182"/>
      <c r="D182" s="207"/>
      <c r="E182" s="179"/>
      <c r="F182" s="179"/>
      <c r="G182" s="177"/>
      <c r="H182" s="603">
        <f t="shared" si="2"/>
        <v>2022</v>
      </c>
      <c r="I182" s="178"/>
      <c r="J182" s="123"/>
      <c r="K182" s="123"/>
      <c r="L182" s="123"/>
      <c r="M182" s="178"/>
      <c r="N182" s="200"/>
      <c r="O182" s="581"/>
    </row>
    <row r="183" spans="2:15" ht="12.75" customHeight="1">
      <c r="B183" s="401"/>
      <c r="C183" s="182"/>
      <c r="D183" s="207"/>
      <c r="E183" s="179"/>
      <c r="F183" s="179"/>
      <c r="G183" s="177"/>
      <c r="H183" s="603">
        <f t="shared" si="2"/>
        <v>2022</v>
      </c>
      <c r="I183" s="178"/>
      <c r="J183" s="180"/>
      <c r="K183" s="180"/>
      <c r="L183" s="180"/>
      <c r="M183" s="178"/>
      <c r="N183" s="200"/>
      <c r="O183" s="581"/>
    </row>
    <row r="184" spans="2:15" ht="12.75" customHeight="1">
      <c r="B184" s="200"/>
      <c r="C184" s="182"/>
      <c r="D184" s="207"/>
      <c r="E184" s="179"/>
      <c r="F184" s="179"/>
      <c r="G184" s="177"/>
      <c r="H184" s="603">
        <f t="shared" si="2"/>
        <v>2022</v>
      </c>
      <c r="I184" s="178"/>
      <c r="J184" s="180"/>
      <c r="K184" s="180"/>
      <c r="L184" s="180"/>
      <c r="M184" s="178"/>
      <c r="N184" s="200"/>
      <c r="O184" s="581"/>
    </row>
    <row r="185" spans="2:15" ht="12.75" customHeight="1">
      <c r="B185" s="401"/>
      <c r="C185" s="182"/>
      <c r="D185" s="207"/>
      <c r="E185" s="179"/>
      <c r="F185" s="179"/>
      <c r="G185" s="177"/>
      <c r="H185" s="603">
        <f t="shared" si="2"/>
        <v>2022</v>
      </c>
      <c r="I185" s="178"/>
      <c r="J185" s="180"/>
      <c r="K185" s="180"/>
      <c r="L185" s="180"/>
      <c r="M185" s="178"/>
      <c r="N185" s="200"/>
      <c r="O185" s="581"/>
    </row>
    <row r="186" spans="2:15" ht="12.75" customHeight="1">
      <c r="B186" s="401"/>
      <c r="C186" s="182"/>
      <c r="D186" s="207"/>
      <c r="E186" s="179"/>
      <c r="F186" s="179"/>
      <c r="G186" s="177"/>
      <c r="H186" s="603">
        <f t="shared" si="2"/>
        <v>2022</v>
      </c>
      <c r="I186" s="178"/>
      <c r="J186" s="180"/>
      <c r="K186" s="180"/>
      <c r="L186" s="180"/>
      <c r="M186" s="178"/>
      <c r="N186" s="200"/>
      <c r="O186" s="581"/>
    </row>
    <row r="187" spans="2:15" ht="12.75" customHeight="1">
      <c r="B187" s="401"/>
      <c r="C187" s="182"/>
      <c r="D187" s="207"/>
      <c r="E187" s="179"/>
      <c r="F187" s="179"/>
      <c r="G187" s="177"/>
      <c r="H187" s="603">
        <f t="shared" si="2"/>
        <v>2022</v>
      </c>
      <c r="I187" s="178"/>
      <c r="J187" s="180"/>
      <c r="K187" s="180"/>
      <c r="L187" s="180"/>
      <c r="M187" s="178"/>
      <c r="N187" s="200"/>
      <c r="O187" s="581"/>
    </row>
    <row r="188" spans="2:15" ht="12.75" customHeight="1">
      <c r="B188" s="200"/>
      <c r="C188" s="182"/>
      <c r="D188" s="207"/>
      <c r="E188" s="179"/>
      <c r="F188" s="179"/>
      <c r="G188" s="177"/>
      <c r="H188" s="603">
        <f t="shared" si="2"/>
        <v>2022</v>
      </c>
      <c r="I188" s="178"/>
      <c r="J188" s="180"/>
      <c r="K188" s="180"/>
      <c r="L188" s="180"/>
      <c r="M188" s="178"/>
      <c r="N188" s="200"/>
      <c r="O188" s="581"/>
    </row>
    <row r="189" spans="2:15" ht="12.75" customHeight="1">
      <c r="B189" s="401"/>
      <c r="C189" s="182"/>
      <c r="D189" s="207"/>
      <c r="E189" s="179"/>
      <c r="F189" s="179"/>
      <c r="G189" s="177"/>
      <c r="H189" s="603">
        <f t="shared" si="2"/>
        <v>2022</v>
      </c>
      <c r="I189" s="178"/>
      <c r="J189" s="180"/>
      <c r="K189" s="180"/>
      <c r="L189" s="180"/>
      <c r="M189" s="178"/>
      <c r="N189" s="200"/>
      <c r="O189" s="581"/>
    </row>
    <row r="190" spans="2:15" ht="12.75" customHeight="1">
      <c r="B190" s="200"/>
      <c r="C190" s="182"/>
      <c r="D190" s="207"/>
      <c r="E190" s="179"/>
      <c r="F190" s="179"/>
      <c r="G190" s="177"/>
      <c r="H190" s="603">
        <f t="shared" si="2"/>
        <v>2022</v>
      </c>
      <c r="I190" s="178"/>
      <c r="J190" s="180"/>
      <c r="K190" s="180"/>
      <c r="L190" s="180"/>
      <c r="M190" s="178"/>
      <c r="N190" s="200"/>
      <c r="O190" s="581"/>
    </row>
    <row r="191" spans="2:15" ht="12.75" customHeight="1">
      <c r="B191" s="401"/>
      <c r="C191" s="182"/>
      <c r="D191" s="207"/>
      <c r="E191" s="179"/>
      <c r="F191" s="179"/>
      <c r="G191" s="177"/>
      <c r="H191" s="603">
        <f t="shared" si="2"/>
        <v>2022</v>
      </c>
      <c r="I191" s="178"/>
      <c r="J191" s="180"/>
      <c r="K191" s="180"/>
      <c r="L191" s="180"/>
      <c r="M191" s="178"/>
      <c r="N191" s="200"/>
      <c r="O191" s="581"/>
    </row>
    <row r="192" spans="2:15" ht="12.75" customHeight="1">
      <c r="B192" s="200"/>
      <c r="C192" s="182"/>
      <c r="D192" s="207"/>
      <c r="E192" s="179"/>
      <c r="F192" s="179"/>
      <c r="G192" s="177"/>
      <c r="H192" s="603">
        <f t="shared" si="2"/>
        <v>2022</v>
      </c>
      <c r="I192" s="178"/>
      <c r="J192" s="180"/>
      <c r="K192" s="180"/>
      <c r="L192" s="180"/>
      <c r="M192" s="178"/>
      <c r="N192" s="200"/>
      <c r="O192" s="581"/>
    </row>
    <row r="193" spans="2:15" ht="12.75" customHeight="1">
      <c r="B193" s="200"/>
      <c r="C193" s="182"/>
      <c r="D193" s="207"/>
      <c r="E193" s="179"/>
      <c r="F193" s="179"/>
      <c r="G193" s="177"/>
      <c r="H193" s="603">
        <f t="shared" si="2"/>
        <v>2022</v>
      </c>
      <c r="I193" s="178"/>
      <c r="J193" s="180"/>
      <c r="K193" s="180"/>
      <c r="L193" s="180"/>
      <c r="M193" s="178"/>
      <c r="N193" s="200"/>
      <c r="O193" s="581"/>
    </row>
    <row r="194" spans="2:15" ht="12.75" customHeight="1">
      <c r="B194" s="200"/>
      <c r="C194" s="182"/>
      <c r="D194" s="207"/>
      <c r="E194" s="179"/>
      <c r="F194" s="179"/>
      <c r="G194" s="177"/>
      <c r="H194" s="603">
        <f t="shared" si="2"/>
        <v>2022</v>
      </c>
      <c r="I194" s="178"/>
      <c r="J194" s="339"/>
      <c r="K194" s="339"/>
      <c r="L194" s="339"/>
      <c r="M194" s="178"/>
      <c r="N194" s="200"/>
      <c r="O194" s="581"/>
    </row>
    <row r="195" spans="2:15" ht="12.75" customHeight="1">
      <c r="B195" s="200"/>
      <c r="C195" s="182"/>
      <c r="D195" s="207"/>
      <c r="E195" s="179"/>
      <c r="F195" s="179"/>
      <c r="G195" s="177"/>
      <c r="H195" s="603">
        <f t="shared" si="2"/>
        <v>2022</v>
      </c>
      <c r="I195" s="178"/>
      <c r="J195" s="180"/>
      <c r="K195" s="180"/>
      <c r="L195" s="339"/>
      <c r="M195" s="178"/>
      <c r="N195" s="200"/>
      <c r="O195" s="581"/>
    </row>
    <row r="196" spans="2:15" ht="12.75" customHeight="1">
      <c r="B196" s="200"/>
      <c r="C196" s="182"/>
      <c r="D196" s="207"/>
      <c r="E196" s="179"/>
      <c r="F196" s="179"/>
      <c r="G196" s="177"/>
      <c r="H196" s="603">
        <f t="shared" si="2"/>
        <v>2022</v>
      </c>
      <c r="I196" s="178"/>
      <c r="J196" s="339"/>
      <c r="K196" s="339"/>
      <c r="L196" s="339"/>
      <c r="M196" s="178"/>
      <c r="N196" s="200"/>
      <c r="O196" s="581"/>
    </row>
    <row r="197" spans="2:15" ht="12.75" customHeight="1">
      <c r="B197" s="200"/>
      <c r="C197" s="182"/>
      <c r="D197" s="207"/>
      <c r="E197" s="179"/>
      <c r="F197" s="179"/>
      <c r="G197" s="177"/>
      <c r="H197" s="603">
        <f t="shared" si="2"/>
        <v>2022</v>
      </c>
      <c r="I197" s="178"/>
      <c r="J197" s="339"/>
      <c r="K197" s="339"/>
      <c r="L197" s="339"/>
      <c r="M197" s="178"/>
      <c r="N197" s="200"/>
      <c r="O197" s="581"/>
    </row>
    <row r="198" spans="2:15" ht="12.75" customHeight="1">
      <c r="B198" s="401"/>
      <c r="C198" s="182"/>
      <c r="D198" s="207"/>
      <c r="E198" s="179"/>
      <c r="F198" s="179"/>
      <c r="G198" s="177"/>
      <c r="H198" s="603">
        <f t="shared" si="2"/>
        <v>2022</v>
      </c>
      <c r="I198" s="178"/>
      <c r="J198" s="339"/>
      <c r="K198" s="339"/>
      <c r="L198" s="339"/>
      <c r="M198" s="178"/>
      <c r="N198" s="200"/>
      <c r="O198" s="581"/>
    </row>
    <row r="199" spans="2:15" ht="12.75" customHeight="1">
      <c r="B199" s="401"/>
      <c r="C199" s="182"/>
      <c r="D199" s="207"/>
      <c r="E199" s="179"/>
      <c r="F199" s="179"/>
      <c r="G199" s="177"/>
      <c r="H199" s="603">
        <f t="shared" ref="H199:H262" si="3">2022-G199</f>
        <v>2022</v>
      </c>
      <c r="I199" s="178"/>
      <c r="J199" s="339"/>
      <c r="K199" s="339"/>
      <c r="L199" s="339"/>
      <c r="M199" s="178"/>
      <c r="N199" s="200"/>
      <c r="O199" s="581"/>
    </row>
    <row r="200" spans="2:15" ht="12.75" customHeight="1">
      <c r="B200" s="200"/>
      <c r="C200" s="182"/>
      <c r="D200" s="207"/>
      <c r="E200" s="179"/>
      <c r="F200" s="179"/>
      <c r="G200" s="177"/>
      <c r="H200" s="603">
        <f t="shared" si="3"/>
        <v>2022</v>
      </c>
      <c r="I200" s="178"/>
      <c r="J200" s="339"/>
      <c r="K200" s="339"/>
      <c r="L200" s="339"/>
      <c r="M200" s="178"/>
      <c r="N200" s="200"/>
      <c r="O200" s="581"/>
    </row>
    <row r="201" spans="2:15" ht="12.75" customHeight="1">
      <c r="B201" s="401"/>
      <c r="C201" s="182"/>
      <c r="D201" s="207"/>
      <c r="E201" s="179"/>
      <c r="F201" s="179"/>
      <c r="G201" s="177"/>
      <c r="H201" s="603">
        <f t="shared" si="3"/>
        <v>2022</v>
      </c>
      <c r="I201" s="178"/>
      <c r="J201" s="180"/>
      <c r="K201" s="180"/>
      <c r="L201" s="339"/>
      <c r="M201" s="178"/>
      <c r="N201" s="200"/>
      <c r="O201" s="581"/>
    </row>
    <row r="202" spans="2:15" ht="12.75" customHeight="1">
      <c r="B202" s="401"/>
      <c r="C202" s="182"/>
      <c r="D202" s="207"/>
      <c r="E202" s="179"/>
      <c r="F202" s="179"/>
      <c r="G202" s="177"/>
      <c r="H202" s="603">
        <f t="shared" si="3"/>
        <v>2022</v>
      </c>
      <c r="I202" s="178"/>
      <c r="J202" s="339"/>
      <c r="K202" s="339"/>
      <c r="L202" s="339"/>
      <c r="M202" s="178"/>
      <c r="N202" s="200"/>
      <c r="O202" s="581"/>
    </row>
    <row r="203" spans="2:15" s="63" customFormat="1" ht="12.75" customHeight="1">
      <c r="B203" s="401"/>
      <c r="C203" s="182"/>
      <c r="D203" s="207"/>
      <c r="E203" s="179"/>
      <c r="F203" s="179"/>
      <c r="G203" s="177"/>
      <c r="H203" s="603">
        <f t="shared" si="3"/>
        <v>2022</v>
      </c>
      <c r="I203" s="178"/>
      <c r="J203" s="180"/>
      <c r="K203" s="180"/>
      <c r="L203" s="339"/>
      <c r="M203" s="178"/>
      <c r="N203" s="200"/>
      <c r="O203" s="581"/>
    </row>
    <row r="204" spans="2:15" s="63" customFormat="1" ht="12.75" customHeight="1">
      <c r="B204" s="200"/>
      <c r="C204" s="182"/>
      <c r="D204" s="207"/>
      <c r="E204" s="179"/>
      <c r="F204" s="179"/>
      <c r="G204" s="177"/>
      <c r="H204" s="603">
        <f t="shared" si="3"/>
        <v>2022</v>
      </c>
      <c r="I204" s="178"/>
      <c r="J204" s="339"/>
      <c r="K204" s="339"/>
      <c r="L204" s="339"/>
      <c r="M204" s="178"/>
      <c r="N204" s="200"/>
      <c r="O204" s="581"/>
    </row>
    <row r="205" spans="2:15" s="63" customFormat="1" ht="12.75" customHeight="1">
      <c r="B205" s="401"/>
      <c r="C205" s="182"/>
      <c r="D205" s="207"/>
      <c r="E205" s="179"/>
      <c r="F205" s="179"/>
      <c r="G205" s="177"/>
      <c r="H205" s="603">
        <f t="shared" si="3"/>
        <v>2022</v>
      </c>
      <c r="I205" s="178"/>
      <c r="J205" s="339"/>
      <c r="K205" s="339"/>
      <c r="L205" s="339"/>
      <c r="M205" s="178"/>
      <c r="N205" s="200"/>
      <c r="O205" s="581"/>
    </row>
    <row r="206" spans="2:15" s="63" customFormat="1" ht="12.75" customHeight="1">
      <c r="B206" s="200"/>
      <c r="C206" s="182"/>
      <c r="D206" s="207"/>
      <c r="E206" s="179"/>
      <c r="F206" s="179"/>
      <c r="G206" s="177"/>
      <c r="H206" s="603">
        <f t="shared" si="3"/>
        <v>2022</v>
      </c>
      <c r="I206" s="178"/>
      <c r="J206" s="339"/>
      <c r="K206" s="339"/>
      <c r="L206" s="339"/>
      <c r="M206" s="178"/>
      <c r="N206" s="200"/>
      <c r="O206" s="581"/>
    </row>
    <row r="207" spans="2:15" s="63" customFormat="1" ht="12.75" customHeight="1">
      <c r="B207" s="401"/>
      <c r="C207" s="182"/>
      <c r="D207" s="207"/>
      <c r="E207" s="179"/>
      <c r="F207" s="179"/>
      <c r="G207" s="177"/>
      <c r="H207" s="603">
        <f t="shared" si="3"/>
        <v>2022</v>
      </c>
      <c r="I207" s="178"/>
      <c r="J207" s="339"/>
      <c r="K207" s="339"/>
      <c r="L207" s="339"/>
      <c r="M207" s="178"/>
      <c r="N207" s="200"/>
      <c r="O207" s="581"/>
    </row>
    <row r="208" spans="2:15" s="63" customFormat="1" ht="12.75" customHeight="1">
      <c r="B208" s="401"/>
      <c r="C208" s="182"/>
      <c r="D208" s="207"/>
      <c r="E208" s="179"/>
      <c r="F208" s="179"/>
      <c r="G208" s="177"/>
      <c r="H208" s="603">
        <f t="shared" si="3"/>
        <v>2022</v>
      </c>
      <c r="I208" s="178"/>
      <c r="J208" s="339"/>
      <c r="K208" s="339"/>
      <c r="L208" s="339"/>
      <c r="M208" s="178"/>
      <c r="N208" s="200"/>
      <c r="O208" s="581"/>
    </row>
    <row r="209" spans="2:15" s="63" customFormat="1" ht="12.75" customHeight="1">
      <c r="B209" s="401"/>
      <c r="C209" s="182"/>
      <c r="D209" s="207"/>
      <c r="E209" s="179"/>
      <c r="F209" s="179"/>
      <c r="G209" s="177"/>
      <c r="H209" s="603">
        <f t="shared" si="3"/>
        <v>2022</v>
      </c>
      <c r="I209" s="178"/>
      <c r="J209" s="180"/>
      <c r="K209" s="180"/>
      <c r="L209" s="339"/>
      <c r="M209" s="178"/>
      <c r="N209" s="200"/>
      <c r="O209" s="581"/>
    </row>
    <row r="210" spans="2:15" s="63" customFormat="1" ht="12.75" customHeight="1">
      <c r="B210" s="200"/>
      <c r="C210" s="182"/>
      <c r="D210" s="207"/>
      <c r="E210" s="179"/>
      <c r="F210" s="179"/>
      <c r="G210" s="177"/>
      <c r="H210" s="603">
        <f t="shared" si="3"/>
        <v>2022</v>
      </c>
      <c r="I210" s="178"/>
      <c r="J210" s="339"/>
      <c r="K210" s="339"/>
      <c r="L210" s="339"/>
      <c r="M210" s="178"/>
      <c r="N210" s="200"/>
      <c r="O210" s="581"/>
    </row>
    <row r="211" spans="2:15" s="63" customFormat="1" ht="12.75" customHeight="1">
      <c r="B211" s="445"/>
      <c r="C211" s="185"/>
      <c r="D211" s="185"/>
      <c r="E211" s="179"/>
      <c r="F211" s="179"/>
      <c r="G211" s="177"/>
      <c r="H211" s="603">
        <f t="shared" si="3"/>
        <v>2022</v>
      </c>
      <c r="I211" s="178"/>
      <c r="J211" s="339"/>
      <c r="K211" s="339"/>
      <c r="L211" s="339"/>
      <c r="M211" s="178"/>
      <c r="N211" s="200"/>
      <c r="O211" s="581"/>
    </row>
    <row r="212" spans="2:15" s="63" customFormat="1" ht="12.75" customHeight="1">
      <c r="B212" s="401"/>
      <c r="C212" s="182"/>
      <c r="D212" s="182"/>
      <c r="E212" s="179"/>
      <c r="F212" s="179"/>
      <c r="G212" s="177"/>
      <c r="H212" s="603">
        <f t="shared" si="3"/>
        <v>2022</v>
      </c>
      <c r="I212" s="178"/>
      <c r="J212" s="339"/>
      <c r="K212" s="339"/>
      <c r="L212" s="339"/>
      <c r="M212" s="178"/>
      <c r="N212" s="200"/>
      <c r="O212" s="581"/>
    </row>
    <row r="213" spans="2:15" s="63" customFormat="1" ht="12.75" customHeight="1">
      <c r="B213" s="401"/>
      <c r="C213" s="182"/>
      <c r="D213" s="207"/>
      <c r="E213" s="179"/>
      <c r="F213" s="179"/>
      <c r="G213" s="177"/>
      <c r="H213" s="603">
        <f t="shared" si="3"/>
        <v>2022</v>
      </c>
      <c r="I213" s="178"/>
      <c r="J213" s="339"/>
      <c r="K213" s="339"/>
      <c r="L213" s="339"/>
      <c r="M213" s="178"/>
      <c r="N213" s="200"/>
      <c r="O213" s="581"/>
    </row>
    <row r="214" spans="2:15" s="63" customFormat="1" ht="12.75" customHeight="1">
      <c r="B214" s="401"/>
      <c r="C214" s="185"/>
      <c r="D214" s="185"/>
      <c r="E214" s="179"/>
      <c r="F214" s="179"/>
      <c r="G214" s="177"/>
      <c r="H214" s="603">
        <f t="shared" si="3"/>
        <v>2022</v>
      </c>
      <c r="I214" s="178"/>
      <c r="J214" s="339"/>
      <c r="K214" s="339"/>
      <c r="L214" s="339"/>
      <c r="M214" s="178"/>
      <c r="N214" s="200"/>
      <c r="O214" s="581"/>
    </row>
    <row r="215" spans="2:15" s="63" customFormat="1" ht="12.75" customHeight="1">
      <c r="B215" s="401"/>
      <c r="C215" s="185"/>
      <c r="D215" s="185"/>
      <c r="E215" s="179"/>
      <c r="F215" s="179"/>
      <c r="G215" s="177"/>
      <c r="H215" s="603">
        <f t="shared" si="3"/>
        <v>2022</v>
      </c>
      <c r="I215" s="178"/>
      <c r="J215" s="339"/>
      <c r="K215" s="339"/>
      <c r="L215" s="339"/>
      <c r="M215" s="178"/>
      <c r="N215" s="200"/>
      <c r="O215" s="581"/>
    </row>
    <row r="216" spans="2:15" s="63" customFormat="1" ht="12.75" customHeight="1">
      <c r="B216" s="401"/>
      <c r="C216" s="182"/>
      <c r="D216" s="207"/>
      <c r="E216" s="179"/>
      <c r="F216" s="179"/>
      <c r="G216" s="177"/>
      <c r="H216" s="603">
        <f t="shared" si="3"/>
        <v>2022</v>
      </c>
      <c r="I216" s="178"/>
      <c r="J216" s="180"/>
      <c r="K216" s="180"/>
      <c r="L216" s="180"/>
      <c r="M216" s="178"/>
      <c r="N216" s="200"/>
      <c r="O216" s="581"/>
    </row>
    <row r="217" spans="2:15" s="63" customFormat="1" ht="12.75" customHeight="1">
      <c r="B217" s="401"/>
      <c r="C217" s="182"/>
      <c r="D217" s="207"/>
      <c r="E217" s="179"/>
      <c r="F217" s="179"/>
      <c r="G217" s="177"/>
      <c r="H217" s="603">
        <f t="shared" si="3"/>
        <v>2022</v>
      </c>
      <c r="I217" s="178"/>
      <c r="J217" s="180"/>
      <c r="K217" s="180"/>
      <c r="L217" s="180"/>
      <c r="M217" s="178"/>
      <c r="N217" s="200"/>
      <c r="O217" s="581"/>
    </row>
    <row r="218" spans="2:15" s="63" customFormat="1" ht="12.75" customHeight="1">
      <c r="B218" s="401"/>
      <c r="C218" s="185"/>
      <c r="D218" s="185"/>
      <c r="E218" s="179"/>
      <c r="F218" s="179"/>
      <c r="G218" s="177"/>
      <c r="H218" s="603">
        <f t="shared" si="3"/>
        <v>2022</v>
      </c>
      <c r="I218" s="178"/>
      <c r="J218" s="180"/>
      <c r="K218" s="180"/>
      <c r="L218" s="180"/>
      <c r="M218" s="178"/>
      <c r="N218" s="200"/>
      <c r="O218" s="581"/>
    </row>
    <row r="219" spans="2:15" s="63" customFormat="1" ht="12.75" customHeight="1">
      <c r="B219" s="401"/>
      <c r="C219" s="185"/>
      <c r="D219" s="185"/>
      <c r="E219" s="179"/>
      <c r="F219" s="179"/>
      <c r="G219" s="177"/>
      <c r="H219" s="603">
        <f t="shared" si="3"/>
        <v>2022</v>
      </c>
      <c r="I219" s="178"/>
      <c r="J219" s="180"/>
      <c r="K219" s="180"/>
      <c r="L219" s="180"/>
      <c r="M219" s="178"/>
      <c r="N219" s="200"/>
      <c r="O219" s="581"/>
    </row>
    <row r="220" spans="2:15" s="63" customFormat="1" ht="12.75" customHeight="1">
      <c r="B220" s="401"/>
      <c r="C220" s="185"/>
      <c r="D220" s="185"/>
      <c r="E220" s="179"/>
      <c r="F220" s="179"/>
      <c r="G220" s="177"/>
      <c r="H220" s="603">
        <f t="shared" si="3"/>
        <v>2022</v>
      </c>
      <c r="I220" s="178"/>
      <c r="J220" s="180"/>
      <c r="K220" s="180"/>
      <c r="L220" s="180"/>
      <c r="M220" s="178"/>
      <c r="N220" s="200"/>
      <c r="O220" s="581"/>
    </row>
    <row r="221" spans="2:15" s="63" customFormat="1" ht="12.75" customHeight="1">
      <c r="B221" s="401"/>
      <c r="C221" s="182"/>
      <c r="D221" s="207"/>
      <c r="E221" s="179"/>
      <c r="F221" s="179"/>
      <c r="G221" s="177"/>
      <c r="H221" s="603">
        <f t="shared" si="3"/>
        <v>2022</v>
      </c>
      <c r="I221" s="178"/>
      <c r="J221" s="180"/>
      <c r="K221" s="180"/>
      <c r="L221" s="180"/>
      <c r="M221" s="178"/>
      <c r="N221" s="200"/>
      <c r="O221" s="581"/>
    </row>
    <row r="222" spans="2:15" s="63" customFormat="1" ht="12.75" customHeight="1">
      <c r="B222" s="401"/>
      <c r="C222" s="182"/>
      <c r="D222" s="207"/>
      <c r="E222" s="179"/>
      <c r="F222" s="179"/>
      <c r="G222" s="177"/>
      <c r="H222" s="603">
        <f t="shared" si="3"/>
        <v>2022</v>
      </c>
      <c r="I222" s="178"/>
      <c r="J222" s="180"/>
      <c r="K222" s="180"/>
      <c r="L222" s="180"/>
      <c r="M222" s="178"/>
      <c r="N222" s="200"/>
      <c r="O222" s="581"/>
    </row>
    <row r="223" spans="2:15" s="63" customFormat="1" ht="12.75" customHeight="1">
      <c r="B223" s="200"/>
      <c r="C223" s="182"/>
      <c r="D223" s="208"/>
      <c r="E223" s="179"/>
      <c r="F223" s="179"/>
      <c r="G223" s="177"/>
      <c r="H223" s="603">
        <f t="shared" si="3"/>
        <v>2022</v>
      </c>
      <c r="I223" s="178"/>
      <c r="J223" s="180"/>
      <c r="K223" s="180"/>
      <c r="L223" s="180"/>
      <c r="M223" s="178"/>
      <c r="N223" s="200"/>
      <c r="O223" s="581"/>
    </row>
    <row r="224" spans="2:15" s="63" customFormat="1" ht="12.75" customHeight="1">
      <c r="B224" s="401"/>
      <c r="C224" s="182"/>
      <c r="D224" s="182"/>
      <c r="E224" s="179"/>
      <c r="F224" s="179"/>
      <c r="G224" s="177"/>
      <c r="H224" s="603">
        <f t="shared" si="3"/>
        <v>2022</v>
      </c>
      <c r="I224" s="178"/>
      <c r="J224" s="180"/>
      <c r="K224" s="180"/>
      <c r="L224" s="180"/>
      <c r="M224" s="178"/>
      <c r="N224" s="200"/>
      <c r="O224" s="581"/>
    </row>
    <row r="225" spans="2:15" s="63" customFormat="1" ht="12.75" customHeight="1">
      <c r="B225" s="401"/>
      <c r="C225" s="182"/>
      <c r="D225" s="182"/>
      <c r="E225" s="179"/>
      <c r="F225" s="179"/>
      <c r="G225" s="177"/>
      <c r="H225" s="603">
        <f t="shared" si="3"/>
        <v>2022</v>
      </c>
      <c r="I225" s="178"/>
      <c r="J225" s="180"/>
      <c r="K225" s="180"/>
      <c r="L225" s="180"/>
      <c r="M225" s="178"/>
      <c r="N225" s="200"/>
      <c r="O225" s="581"/>
    </row>
    <row r="226" spans="2:15" s="63" customFormat="1" ht="12.75" customHeight="1">
      <c r="B226" s="200"/>
      <c r="C226" s="185"/>
      <c r="D226" s="185"/>
      <c r="E226" s="179"/>
      <c r="F226" s="179"/>
      <c r="G226" s="177"/>
      <c r="H226" s="603">
        <f t="shared" si="3"/>
        <v>2022</v>
      </c>
      <c r="I226" s="178"/>
      <c r="J226" s="180"/>
      <c r="K226" s="180"/>
      <c r="L226" s="180"/>
      <c r="M226" s="178"/>
      <c r="N226" s="200"/>
      <c r="O226" s="581"/>
    </row>
    <row r="227" spans="2:15" s="63" customFormat="1" ht="12.75" customHeight="1">
      <c r="B227" s="401"/>
      <c r="C227" s="182"/>
      <c r="D227" s="207"/>
      <c r="E227" s="179"/>
      <c r="F227" s="179"/>
      <c r="G227" s="177"/>
      <c r="H227" s="603">
        <f t="shared" si="3"/>
        <v>2022</v>
      </c>
      <c r="I227" s="178"/>
      <c r="J227" s="180"/>
      <c r="K227" s="180"/>
      <c r="L227" s="180"/>
      <c r="M227" s="178"/>
      <c r="N227" s="200"/>
      <c r="O227" s="581"/>
    </row>
    <row r="228" spans="2:15" s="63" customFormat="1" ht="12.75" customHeight="1">
      <c r="B228" s="401"/>
      <c r="C228" s="185"/>
      <c r="D228" s="185"/>
      <c r="E228" s="179"/>
      <c r="F228" s="179"/>
      <c r="G228" s="177"/>
      <c r="H228" s="603">
        <f t="shared" si="3"/>
        <v>2022</v>
      </c>
      <c r="I228" s="178"/>
      <c r="J228" s="180"/>
      <c r="K228" s="180"/>
      <c r="L228" s="180"/>
      <c r="M228" s="178"/>
      <c r="N228" s="200"/>
      <c r="O228" s="581"/>
    </row>
    <row r="229" spans="2:15" s="63" customFormat="1" ht="12.75" customHeight="1">
      <c r="B229" s="401"/>
      <c r="C229" s="182"/>
      <c r="D229" s="209"/>
      <c r="E229" s="179"/>
      <c r="F229" s="179"/>
      <c r="G229" s="177"/>
      <c r="H229" s="603">
        <f t="shared" si="3"/>
        <v>2022</v>
      </c>
      <c r="I229" s="178"/>
      <c r="J229" s="180"/>
      <c r="K229" s="180"/>
      <c r="L229" s="180"/>
      <c r="M229" s="178"/>
      <c r="N229" s="200"/>
      <c r="O229" s="581"/>
    </row>
    <row r="230" spans="2:15" s="63" customFormat="1" ht="12.75" customHeight="1">
      <c r="B230" s="401"/>
      <c r="C230" s="182"/>
      <c r="D230" s="207"/>
      <c r="E230" s="179"/>
      <c r="F230" s="179"/>
      <c r="G230" s="177"/>
      <c r="H230" s="603">
        <f t="shared" si="3"/>
        <v>2022</v>
      </c>
      <c r="I230" s="178"/>
      <c r="J230" s="180"/>
      <c r="K230" s="180"/>
      <c r="L230" s="180"/>
      <c r="M230" s="178"/>
      <c r="N230" s="200"/>
      <c r="O230" s="581"/>
    </row>
    <row r="231" spans="2:15" s="63" customFormat="1" ht="12.75" customHeight="1">
      <c r="B231" s="200"/>
      <c r="C231" s="182"/>
      <c r="D231" s="207"/>
      <c r="E231" s="179"/>
      <c r="F231" s="179"/>
      <c r="G231" s="177"/>
      <c r="H231" s="603">
        <f t="shared" si="3"/>
        <v>2022</v>
      </c>
      <c r="I231" s="178"/>
      <c r="J231" s="180"/>
      <c r="K231" s="180"/>
      <c r="L231" s="180"/>
      <c r="M231" s="178"/>
      <c r="N231" s="200"/>
      <c r="O231" s="581"/>
    </row>
    <row r="232" spans="2:15" s="63" customFormat="1" ht="12.75" customHeight="1">
      <c r="B232" s="401"/>
      <c r="C232" s="182"/>
      <c r="D232" s="207"/>
      <c r="E232" s="179"/>
      <c r="F232" s="179"/>
      <c r="G232" s="177"/>
      <c r="H232" s="603">
        <f t="shared" si="3"/>
        <v>2022</v>
      </c>
      <c r="I232" s="178"/>
      <c r="J232" s="180"/>
      <c r="K232" s="180"/>
      <c r="L232" s="180"/>
      <c r="M232" s="178"/>
      <c r="N232" s="200"/>
      <c r="O232" s="581"/>
    </row>
    <row r="233" spans="2:15" s="63" customFormat="1" ht="12.75" customHeight="1">
      <c r="B233" s="401"/>
      <c r="C233" s="182"/>
      <c r="D233" s="208"/>
      <c r="E233" s="179"/>
      <c r="F233" s="179"/>
      <c r="G233" s="177"/>
      <c r="H233" s="603">
        <f t="shared" si="3"/>
        <v>2022</v>
      </c>
      <c r="I233" s="178"/>
      <c r="J233" s="180"/>
      <c r="K233" s="180"/>
      <c r="L233" s="180"/>
      <c r="M233" s="178"/>
      <c r="N233" s="200"/>
      <c r="O233" s="581"/>
    </row>
    <row r="234" spans="2:15" s="63" customFormat="1" ht="12.75" customHeight="1">
      <c r="B234" s="200"/>
      <c r="C234" s="182"/>
      <c r="D234" s="207"/>
      <c r="E234" s="179"/>
      <c r="F234" s="179"/>
      <c r="G234" s="177"/>
      <c r="H234" s="603">
        <f t="shared" si="3"/>
        <v>2022</v>
      </c>
      <c r="I234" s="178"/>
      <c r="J234" s="180"/>
      <c r="K234" s="180"/>
      <c r="L234" s="180"/>
      <c r="M234" s="178"/>
      <c r="N234" s="200"/>
      <c r="O234" s="581"/>
    </row>
    <row r="235" spans="2:15" s="63" customFormat="1" ht="12.75" customHeight="1">
      <c r="B235" s="401"/>
      <c r="C235" s="177"/>
      <c r="D235" s="210"/>
      <c r="E235" s="191"/>
      <c r="F235" s="191"/>
      <c r="G235" s="177"/>
      <c r="H235" s="603">
        <f t="shared" si="3"/>
        <v>2022</v>
      </c>
      <c r="I235" s="178"/>
      <c r="J235" s="180"/>
      <c r="K235" s="180"/>
      <c r="L235" s="180"/>
      <c r="M235" s="178"/>
      <c r="N235" s="200"/>
      <c r="O235" s="581"/>
    </row>
    <row r="236" spans="2:15" s="63" customFormat="1" ht="12.75" customHeight="1">
      <c r="B236" s="401"/>
      <c r="C236" s="182"/>
      <c r="D236" s="207"/>
      <c r="E236" s="179"/>
      <c r="F236" s="179"/>
      <c r="G236" s="177"/>
      <c r="H236" s="603">
        <f t="shared" si="3"/>
        <v>2022</v>
      </c>
      <c r="I236" s="178"/>
      <c r="J236" s="180"/>
      <c r="K236" s="180"/>
      <c r="L236" s="180"/>
      <c r="M236" s="178"/>
      <c r="N236" s="200"/>
      <c r="O236" s="581"/>
    </row>
    <row r="237" spans="2:15" s="63" customFormat="1" ht="12.75" customHeight="1">
      <c r="B237" s="401"/>
      <c r="C237" s="182"/>
      <c r="D237" s="207"/>
      <c r="E237" s="179"/>
      <c r="F237" s="179"/>
      <c r="G237" s="177"/>
      <c r="H237" s="603">
        <f t="shared" si="3"/>
        <v>2022</v>
      </c>
      <c r="I237" s="178"/>
      <c r="J237" s="180"/>
      <c r="K237" s="180"/>
      <c r="L237" s="180"/>
      <c r="M237" s="178"/>
      <c r="N237" s="200"/>
      <c r="O237" s="581"/>
    </row>
    <row r="238" spans="2:15" s="63" customFormat="1" ht="12.75" customHeight="1">
      <c r="B238" s="200"/>
      <c r="C238" s="182"/>
      <c r="D238" s="207"/>
      <c r="E238" s="179"/>
      <c r="F238" s="179"/>
      <c r="G238" s="177"/>
      <c r="H238" s="603">
        <f t="shared" si="3"/>
        <v>2022</v>
      </c>
      <c r="I238" s="178"/>
      <c r="J238" s="180"/>
      <c r="K238" s="180"/>
      <c r="L238" s="180"/>
      <c r="M238" s="178"/>
      <c r="N238" s="200"/>
      <c r="O238" s="581"/>
    </row>
    <row r="239" spans="2:15" s="63" customFormat="1" ht="12.75" customHeight="1">
      <c r="B239" s="401"/>
      <c r="C239" s="182"/>
      <c r="D239" s="207"/>
      <c r="E239" s="179"/>
      <c r="F239" s="179"/>
      <c r="G239" s="177"/>
      <c r="H239" s="603">
        <f t="shared" si="3"/>
        <v>2022</v>
      </c>
      <c r="I239" s="178"/>
      <c r="J239" s="180"/>
      <c r="K239" s="180"/>
      <c r="L239" s="180"/>
      <c r="M239" s="178"/>
      <c r="N239" s="200"/>
      <c r="O239" s="581"/>
    </row>
    <row r="240" spans="2:15" s="63" customFormat="1" ht="12.75" customHeight="1">
      <c r="B240" s="200"/>
      <c r="C240" s="185"/>
      <c r="D240" s="185"/>
      <c r="E240" s="179"/>
      <c r="F240" s="179"/>
      <c r="G240" s="177"/>
      <c r="H240" s="603">
        <f t="shared" si="3"/>
        <v>2022</v>
      </c>
      <c r="I240" s="178"/>
      <c r="J240" s="180"/>
      <c r="K240" s="180"/>
      <c r="L240" s="180"/>
      <c r="M240" s="178"/>
      <c r="N240" s="200"/>
      <c r="O240" s="581"/>
    </row>
    <row r="241" spans="2:15" s="63" customFormat="1" ht="12.75" customHeight="1">
      <c r="B241" s="401"/>
      <c r="C241" s="182"/>
      <c r="D241" s="207"/>
      <c r="E241" s="179"/>
      <c r="F241" s="179"/>
      <c r="G241" s="177"/>
      <c r="H241" s="603">
        <f t="shared" si="3"/>
        <v>2022</v>
      </c>
      <c r="I241" s="178"/>
      <c r="J241" s="180"/>
      <c r="K241" s="180"/>
      <c r="L241" s="180"/>
      <c r="M241" s="178"/>
      <c r="N241" s="200"/>
      <c r="O241" s="581"/>
    </row>
    <row r="242" spans="2:15" s="63" customFormat="1" ht="12.75" customHeight="1">
      <c r="B242" s="401"/>
      <c r="C242" s="182"/>
      <c r="D242" s="182"/>
      <c r="E242" s="179"/>
      <c r="F242" s="179"/>
      <c r="G242" s="177"/>
      <c r="H242" s="603">
        <f t="shared" si="3"/>
        <v>2022</v>
      </c>
      <c r="I242" s="178"/>
      <c r="J242" s="180"/>
      <c r="K242" s="180"/>
      <c r="L242" s="180"/>
      <c r="M242" s="178"/>
      <c r="N242" s="200"/>
      <c r="O242" s="581"/>
    </row>
    <row r="243" spans="2:15" s="63" customFormat="1" ht="12.75" customHeight="1">
      <c r="B243" s="401"/>
      <c r="C243" s="182"/>
      <c r="D243" s="207"/>
      <c r="E243" s="179"/>
      <c r="F243" s="179"/>
      <c r="G243" s="177"/>
      <c r="H243" s="603">
        <f t="shared" si="3"/>
        <v>2022</v>
      </c>
      <c r="I243" s="178"/>
      <c r="J243" s="180"/>
      <c r="K243" s="180"/>
      <c r="L243" s="180"/>
      <c r="M243" s="178"/>
      <c r="N243" s="200"/>
      <c r="O243" s="581"/>
    </row>
    <row r="244" spans="2:15" s="63" customFormat="1" ht="12.75" customHeight="1">
      <c r="B244" s="401"/>
      <c r="C244" s="182"/>
      <c r="D244" s="207"/>
      <c r="E244" s="187"/>
      <c r="F244" s="179"/>
      <c r="G244" s="177"/>
      <c r="H244" s="603">
        <f t="shared" si="3"/>
        <v>2022</v>
      </c>
      <c r="I244" s="178"/>
      <c r="J244" s="180"/>
      <c r="K244" s="180"/>
      <c r="L244" s="180"/>
      <c r="M244" s="178"/>
      <c r="N244" s="200"/>
      <c r="O244" s="581"/>
    </row>
    <row r="245" spans="2:15" s="63" customFormat="1" ht="12.75" customHeight="1">
      <c r="B245" s="200"/>
      <c r="C245" s="182"/>
      <c r="D245" s="207"/>
      <c r="E245" s="179"/>
      <c r="F245" s="179"/>
      <c r="G245" s="177"/>
      <c r="H245" s="603">
        <f t="shared" si="3"/>
        <v>2022</v>
      </c>
      <c r="I245" s="178"/>
      <c r="J245" s="180"/>
      <c r="K245" s="180"/>
      <c r="L245" s="180"/>
      <c r="M245" s="178"/>
      <c r="N245" s="200"/>
      <c r="O245" s="581"/>
    </row>
    <row r="246" spans="2:15" s="63" customFormat="1" ht="12.75" customHeight="1">
      <c r="B246" s="200"/>
      <c r="C246" s="182"/>
      <c r="D246" s="207"/>
      <c r="E246" s="179"/>
      <c r="F246" s="179"/>
      <c r="G246" s="177"/>
      <c r="H246" s="603">
        <f t="shared" si="3"/>
        <v>2022</v>
      </c>
      <c r="I246" s="178"/>
      <c r="J246" s="180"/>
      <c r="K246" s="180"/>
      <c r="L246" s="180"/>
      <c r="M246" s="178"/>
      <c r="N246" s="200"/>
      <c r="O246" s="581"/>
    </row>
    <row r="247" spans="2:15" s="63" customFormat="1" ht="12.75" customHeight="1">
      <c r="B247" s="401"/>
      <c r="C247" s="182"/>
      <c r="D247" s="182"/>
      <c r="E247" s="179"/>
      <c r="F247" s="179"/>
      <c r="G247" s="177"/>
      <c r="H247" s="603">
        <f t="shared" si="3"/>
        <v>2022</v>
      </c>
      <c r="I247" s="178"/>
      <c r="J247" s="180"/>
      <c r="K247" s="180"/>
      <c r="L247" s="180"/>
      <c r="M247" s="178"/>
      <c r="N247" s="200"/>
      <c r="O247" s="200"/>
    </row>
    <row r="248" spans="2:15" s="562" customFormat="1" ht="12.75" customHeight="1">
      <c r="B248" s="573"/>
      <c r="C248" s="538"/>
      <c r="D248" s="538"/>
      <c r="E248" s="537"/>
      <c r="F248" s="537"/>
      <c r="G248" s="566"/>
      <c r="H248" s="603">
        <f t="shared" si="3"/>
        <v>2022</v>
      </c>
      <c r="I248" s="567"/>
      <c r="J248" s="563"/>
      <c r="K248" s="563"/>
      <c r="L248" s="563"/>
      <c r="M248" s="567"/>
      <c r="N248" s="581"/>
      <c r="O248" s="581"/>
    </row>
    <row r="249" spans="2:15" s="63" customFormat="1" ht="12.75" customHeight="1">
      <c r="B249" s="401"/>
      <c r="C249" s="182"/>
      <c r="D249" s="207"/>
      <c r="E249" s="179"/>
      <c r="F249" s="179"/>
      <c r="G249" s="177"/>
      <c r="H249" s="603">
        <f t="shared" si="3"/>
        <v>2022</v>
      </c>
      <c r="I249" s="178"/>
      <c r="J249" s="180"/>
      <c r="K249" s="180"/>
      <c r="L249" s="180"/>
      <c r="M249" s="178"/>
      <c r="N249" s="200"/>
      <c r="O249" s="581"/>
    </row>
    <row r="250" spans="2:15" s="63" customFormat="1" ht="12.75" customHeight="1">
      <c r="B250" s="401"/>
      <c r="C250" s="185"/>
      <c r="D250" s="185"/>
      <c r="E250" s="179"/>
      <c r="F250" s="179"/>
      <c r="G250" s="177"/>
      <c r="H250" s="603">
        <f t="shared" si="3"/>
        <v>2022</v>
      </c>
      <c r="I250" s="178"/>
      <c r="J250" s="180"/>
      <c r="K250" s="180"/>
      <c r="L250" s="180"/>
      <c r="M250" s="178"/>
      <c r="N250" s="200"/>
      <c r="O250" s="581"/>
    </row>
    <row r="251" spans="2:15" ht="12.75" customHeight="1">
      <c r="B251" s="401"/>
      <c r="C251" s="185"/>
      <c r="D251" s="185"/>
      <c r="E251" s="179"/>
      <c r="F251" s="179"/>
      <c r="G251" s="177"/>
      <c r="H251" s="603">
        <f t="shared" si="3"/>
        <v>2022</v>
      </c>
      <c r="I251" s="178"/>
      <c r="J251" s="180"/>
      <c r="K251" s="180"/>
      <c r="L251" s="180"/>
      <c r="M251" s="178"/>
      <c r="N251" s="200"/>
      <c r="O251" s="581"/>
    </row>
    <row r="252" spans="2:15" ht="12.75" customHeight="1">
      <c r="B252" s="401"/>
      <c r="C252" s="185"/>
      <c r="D252" s="185"/>
      <c r="E252" s="179"/>
      <c r="F252" s="179"/>
      <c r="G252" s="177"/>
      <c r="H252" s="603">
        <f t="shared" si="3"/>
        <v>2022</v>
      </c>
      <c r="I252" s="178"/>
      <c r="J252" s="180"/>
      <c r="K252" s="180"/>
      <c r="L252" s="180"/>
      <c r="M252" s="178"/>
      <c r="N252" s="200"/>
      <c r="O252" s="581"/>
    </row>
    <row r="253" spans="2:15" ht="12.75" customHeight="1">
      <c r="B253" s="200"/>
      <c r="C253" s="177"/>
      <c r="D253" s="214"/>
      <c r="E253" s="179"/>
      <c r="F253" s="179"/>
      <c r="G253" s="177"/>
      <c r="H253" s="603">
        <f t="shared" si="3"/>
        <v>2022</v>
      </c>
      <c r="I253" s="178"/>
      <c r="J253" s="180"/>
      <c r="K253" s="180"/>
      <c r="L253" s="180"/>
      <c r="M253" s="178"/>
      <c r="N253" s="200"/>
      <c r="O253" s="581"/>
    </row>
    <row r="254" spans="2:15" ht="12.75" customHeight="1">
      <c r="B254" s="401"/>
      <c r="C254" s="189"/>
      <c r="D254" s="210"/>
      <c r="E254" s="188"/>
      <c r="F254" s="179"/>
      <c r="G254" s="177"/>
      <c r="H254" s="603">
        <f t="shared" si="3"/>
        <v>2022</v>
      </c>
      <c r="I254" s="178"/>
      <c r="J254" s="180"/>
      <c r="K254" s="180"/>
      <c r="L254" s="180"/>
      <c r="M254" s="178"/>
      <c r="N254" s="200"/>
      <c r="O254" s="581"/>
    </row>
    <row r="255" spans="2:15" ht="12.75" customHeight="1">
      <c r="B255" s="200"/>
      <c r="C255" s="189"/>
      <c r="D255" s="210"/>
      <c r="E255" s="179"/>
      <c r="F255" s="179"/>
      <c r="G255" s="177"/>
      <c r="H255" s="603">
        <f t="shared" si="3"/>
        <v>2022</v>
      </c>
      <c r="I255" s="178"/>
      <c r="J255" s="180"/>
      <c r="K255" s="180"/>
      <c r="L255" s="180"/>
      <c r="M255" s="178"/>
      <c r="N255" s="200"/>
      <c r="O255" s="581"/>
    </row>
    <row r="256" spans="2:15" ht="12.75" customHeight="1">
      <c r="B256" s="200"/>
      <c r="C256" s="185"/>
      <c r="D256" s="185"/>
      <c r="E256" s="202"/>
      <c r="F256" s="203"/>
      <c r="G256" s="197"/>
      <c r="H256" s="603">
        <f t="shared" si="3"/>
        <v>2022</v>
      </c>
      <c r="I256" s="178"/>
      <c r="J256" s="180"/>
      <c r="K256" s="180"/>
      <c r="L256" s="180"/>
      <c r="M256" s="178"/>
      <c r="N256" s="200"/>
      <c r="O256" s="581"/>
    </row>
    <row r="257" spans="2:18" ht="12.75" customHeight="1">
      <c r="B257" s="401"/>
      <c r="C257" s="185"/>
      <c r="D257" s="185"/>
      <c r="E257" s="201"/>
      <c r="F257" s="201"/>
      <c r="G257" s="197"/>
      <c r="H257" s="603">
        <f t="shared" si="3"/>
        <v>2022</v>
      </c>
      <c r="I257" s="178"/>
      <c r="J257" s="180"/>
      <c r="K257" s="180"/>
      <c r="L257" s="180"/>
      <c r="M257" s="178"/>
      <c r="N257" s="200"/>
      <c r="O257" s="581"/>
    </row>
    <row r="258" spans="2:18" ht="12.75" customHeight="1">
      <c r="B258" s="200"/>
      <c r="C258" s="185"/>
      <c r="D258" s="185"/>
      <c r="E258" s="201"/>
      <c r="F258" s="201"/>
      <c r="G258" s="197"/>
      <c r="H258" s="603">
        <f t="shared" si="3"/>
        <v>2022</v>
      </c>
      <c r="I258" s="178"/>
      <c r="J258" s="180"/>
      <c r="K258" s="180"/>
      <c r="L258" s="180"/>
      <c r="M258" s="178"/>
      <c r="N258" s="200"/>
      <c r="O258" s="581"/>
    </row>
    <row r="259" spans="2:18" ht="12.75" customHeight="1">
      <c r="B259" s="401"/>
      <c r="C259" s="185"/>
      <c r="D259" s="185"/>
      <c r="E259" s="204"/>
      <c r="F259" s="204"/>
      <c r="G259" s="205"/>
      <c r="H259" s="603">
        <f t="shared" si="3"/>
        <v>2022</v>
      </c>
      <c r="I259" s="178"/>
      <c r="J259" s="180"/>
      <c r="K259" s="180"/>
      <c r="L259" s="180"/>
      <c r="M259" s="178"/>
      <c r="N259" s="200"/>
      <c r="O259" s="581"/>
    </row>
    <row r="260" spans="2:18" ht="12.75" customHeight="1">
      <c r="B260" s="573"/>
      <c r="C260" s="182"/>
      <c r="D260" s="207"/>
      <c r="E260" s="202"/>
      <c r="F260" s="203"/>
      <c r="G260" s="430"/>
      <c r="H260" s="603">
        <f t="shared" si="3"/>
        <v>2022</v>
      </c>
      <c r="I260" s="178"/>
      <c r="J260" s="180"/>
      <c r="K260" s="180"/>
      <c r="L260" s="563"/>
      <c r="M260" s="178"/>
      <c r="N260" s="200"/>
      <c r="O260" s="581"/>
    </row>
    <row r="261" spans="2:18" ht="12.75" customHeight="1">
      <c r="B261" s="401"/>
      <c r="C261" s="182"/>
      <c r="D261" s="177"/>
      <c r="E261" s="202"/>
      <c r="F261" s="203"/>
      <c r="G261" s="197"/>
      <c r="H261" s="603">
        <f t="shared" si="3"/>
        <v>2022</v>
      </c>
      <c r="I261" s="178"/>
      <c r="J261" s="180"/>
      <c r="K261" s="180"/>
      <c r="L261" s="180"/>
      <c r="M261" s="178"/>
      <c r="N261" s="200"/>
      <c r="O261" s="581"/>
    </row>
    <row r="262" spans="2:18" ht="12.75" customHeight="1">
      <c r="B262" s="401"/>
      <c r="C262" s="177"/>
      <c r="D262" s="177"/>
      <c r="E262" s="202"/>
      <c r="F262" s="203"/>
      <c r="G262" s="197"/>
      <c r="H262" s="603">
        <f t="shared" si="3"/>
        <v>2022</v>
      </c>
      <c r="I262" s="178"/>
      <c r="J262" s="180"/>
      <c r="K262" s="180"/>
      <c r="L262" s="180"/>
      <c r="M262" s="178"/>
      <c r="N262" s="200"/>
      <c r="O262" s="581"/>
    </row>
    <row r="263" spans="2:18" ht="12.75" customHeight="1">
      <c r="B263" s="401"/>
      <c r="C263" s="177"/>
      <c r="D263" s="210"/>
      <c r="E263" s="202"/>
      <c r="F263" s="203"/>
      <c r="G263" s="197"/>
      <c r="H263" s="603">
        <f t="shared" ref="H263:H326" si="4">2022-G263</f>
        <v>2022</v>
      </c>
      <c r="I263" s="178"/>
      <c r="J263" s="180"/>
      <c r="K263" s="180"/>
      <c r="L263" s="180"/>
      <c r="M263" s="178"/>
      <c r="N263" s="200"/>
      <c r="O263" s="581"/>
    </row>
    <row r="264" spans="2:18" ht="12.75" customHeight="1">
      <c r="B264" s="401"/>
      <c r="C264" s="177"/>
      <c r="D264" s="207"/>
      <c r="E264" s="202"/>
      <c r="F264" s="203"/>
      <c r="G264" s="197"/>
      <c r="H264" s="603">
        <f t="shared" si="4"/>
        <v>2022</v>
      </c>
      <c r="I264" s="178"/>
      <c r="J264" s="180"/>
      <c r="K264" s="180"/>
      <c r="L264" s="180"/>
      <c r="M264" s="178"/>
      <c r="N264" s="200"/>
      <c r="O264" s="581"/>
      <c r="R264" s="13" t="s">
        <v>176</v>
      </c>
    </row>
    <row r="265" spans="2:18" ht="12.75" customHeight="1">
      <c r="B265" s="401"/>
      <c r="C265" s="206"/>
      <c r="D265" s="210"/>
      <c r="E265" s="211"/>
      <c r="F265" s="213"/>
      <c r="G265" s="212"/>
      <c r="H265" s="603">
        <f t="shared" si="4"/>
        <v>2022</v>
      </c>
      <c r="I265" s="178"/>
      <c r="J265" s="180"/>
      <c r="K265" s="180"/>
      <c r="L265" s="180"/>
      <c r="M265" s="178"/>
      <c r="N265" s="200"/>
      <c r="O265" s="581"/>
    </row>
    <row r="266" spans="2:18" s="562" customFormat="1" ht="12.75" customHeight="1">
      <c r="B266" s="573"/>
      <c r="C266" s="206"/>
      <c r="D266" s="542"/>
      <c r="E266" s="211"/>
      <c r="F266" s="213"/>
      <c r="G266" s="212"/>
      <c r="H266" s="603">
        <f t="shared" si="4"/>
        <v>2022</v>
      </c>
      <c r="I266" s="567"/>
      <c r="J266" s="563"/>
      <c r="K266" s="563"/>
      <c r="L266" s="563"/>
      <c r="M266" s="567"/>
      <c r="N266" s="581"/>
      <c r="O266" s="581"/>
    </row>
    <row r="267" spans="2:18" ht="12.75" customHeight="1">
      <c r="B267" s="200"/>
      <c r="C267" s="177"/>
      <c r="D267" s="210"/>
      <c r="E267" s="191"/>
      <c r="F267" s="191"/>
      <c r="G267" s="177"/>
      <c r="H267" s="603">
        <f t="shared" si="4"/>
        <v>2022</v>
      </c>
      <c r="I267" s="178"/>
      <c r="J267" s="180"/>
      <c r="K267" s="180"/>
      <c r="L267" s="180"/>
      <c r="M267" s="178"/>
      <c r="N267" s="200"/>
      <c r="O267" s="581"/>
    </row>
    <row r="268" spans="2:18" ht="12.75" customHeight="1">
      <c r="B268" s="401"/>
      <c r="C268" s="177"/>
      <c r="D268" s="210"/>
      <c r="E268" s="191"/>
      <c r="F268" s="191"/>
      <c r="G268" s="177"/>
      <c r="H268" s="603">
        <f t="shared" si="4"/>
        <v>2022</v>
      </c>
      <c r="I268" s="178"/>
      <c r="J268" s="180"/>
      <c r="K268" s="180"/>
      <c r="L268" s="180"/>
      <c r="M268" s="178"/>
      <c r="N268" s="200"/>
      <c r="O268" s="581"/>
    </row>
    <row r="269" spans="2:18" ht="12.75" customHeight="1">
      <c r="B269" s="401"/>
      <c r="C269" s="150"/>
      <c r="D269" s="144"/>
      <c r="E269" s="125"/>
      <c r="F269" s="125"/>
      <c r="G269" s="124"/>
      <c r="H269" s="603">
        <f t="shared" si="4"/>
        <v>2022</v>
      </c>
      <c r="I269" s="125"/>
      <c r="J269" s="180"/>
      <c r="K269" s="180"/>
      <c r="L269" s="180"/>
      <c r="M269" s="339"/>
      <c r="N269" s="122"/>
      <c r="O269" s="579"/>
    </row>
    <row r="270" spans="2:18" ht="12.75" customHeight="1">
      <c r="B270" s="401"/>
      <c r="C270" s="177"/>
      <c r="D270" s="210"/>
      <c r="E270" s="191"/>
      <c r="F270" s="191"/>
      <c r="G270" s="177"/>
      <c r="H270" s="603">
        <f t="shared" si="4"/>
        <v>2022</v>
      </c>
      <c r="I270" s="178"/>
      <c r="J270" s="180"/>
      <c r="K270" s="180"/>
      <c r="L270" s="180"/>
      <c r="M270" s="178"/>
      <c r="N270" s="200"/>
      <c r="O270" s="581"/>
    </row>
    <row r="271" spans="2:18" ht="12.75" customHeight="1">
      <c r="B271" s="401"/>
      <c r="C271" s="177"/>
      <c r="D271" s="210"/>
      <c r="E271" s="191"/>
      <c r="F271" s="191"/>
      <c r="G271" s="177"/>
      <c r="H271" s="603">
        <f t="shared" si="4"/>
        <v>2022</v>
      </c>
      <c r="I271" s="178"/>
      <c r="J271" s="180"/>
      <c r="K271" s="180"/>
      <c r="L271" s="180"/>
      <c r="M271" s="178"/>
      <c r="N271" s="200"/>
      <c r="O271" s="200"/>
    </row>
    <row r="272" spans="2:18" ht="12.75" customHeight="1">
      <c r="B272" s="401"/>
      <c r="C272" s="566"/>
      <c r="D272" s="566"/>
      <c r="E272" s="568"/>
      <c r="F272" s="568"/>
      <c r="G272" s="569"/>
      <c r="H272" s="603">
        <f t="shared" si="4"/>
        <v>2022</v>
      </c>
      <c r="I272" s="178"/>
      <c r="J272" s="180"/>
      <c r="K272" s="180"/>
      <c r="L272" s="180"/>
      <c r="M272" s="178"/>
      <c r="N272" s="200"/>
      <c r="O272" s="200"/>
    </row>
    <row r="273" spans="2:15" ht="12.75" customHeight="1">
      <c r="B273" s="401"/>
      <c r="C273" s="177"/>
      <c r="D273" s="215"/>
      <c r="E273" s="191"/>
      <c r="F273" s="191"/>
      <c r="G273" s="196"/>
      <c r="H273" s="603">
        <f t="shared" si="4"/>
        <v>2022</v>
      </c>
      <c r="I273" s="178"/>
      <c r="J273" s="180"/>
      <c r="K273" s="180"/>
      <c r="L273" s="180"/>
      <c r="M273" s="178"/>
      <c r="N273" s="200"/>
      <c r="O273" s="581"/>
    </row>
    <row r="274" spans="2:15" ht="12.75" customHeight="1">
      <c r="B274" s="401"/>
      <c r="C274" s="177"/>
      <c r="D274" s="216"/>
      <c r="E274" s="191"/>
      <c r="F274" s="191"/>
      <c r="G274" s="196"/>
      <c r="H274" s="603">
        <f t="shared" si="4"/>
        <v>2022</v>
      </c>
      <c r="I274" s="178"/>
      <c r="J274" s="180"/>
      <c r="K274" s="180"/>
      <c r="L274" s="180"/>
      <c r="M274" s="178"/>
      <c r="N274" s="200"/>
      <c r="O274" s="581"/>
    </row>
    <row r="275" spans="2:15" ht="12.75" customHeight="1">
      <c r="B275" s="401"/>
      <c r="C275" s="182"/>
      <c r="D275" s="207"/>
      <c r="E275" s="179"/>
      <c r="F275" s="179"/>
      <c r="G275" s="177"/>
      <c r="H275" s="603">
        <f t="shared" si="4"/>
        <v>2022</v>
      </c>
      <c r="I275" s="178"/>
      <c r="J275" s="180"/>
      <c r="K275" s="180"/>
      <c r="L275" s="180"/>
      <c r="M275" s="178"/>
      <c r="N275" s="200"/>
      <c r="O275" s="581"/>
    </row>
    <row r="276" spans="2:15" ht="12.75" customHeight="1">
      <c r="B276" s="401"/>
      <c r="C276" s="177"/>
      <c r="D276" s="198"/>
      <c r="E276" s="191"/>
      <c r="F276" s="191"/>
      <c r="G276" s="196"/>
      <c r="H276" s="603">
        <f t="shared" si="4"/>
        <v>2022</v>
      </c>
      <c r="I276" s="178"/>
      <c r="J276" s="180"/>
      <c r="K276" s="180"/>
      <c r="L276" s="180"/>
      <c r="M276" s="178"/>
      <c r="N276" s="200"/>
      <c r="O276" s="581"/>
    </row>
    <row r="277" spans="2:15" ht="12.75" customHeight="1">
      <c r="B277" s="401"/>
      <c r="C277" s="185"/>
      <c r="D277" s="185"/>
      <c r="E277" s="191"/>
      <c r="F277" s="191"/>
      <c r="G277" s="196"/>
      <c r="H277" s="603">
        <f t="shared" si="4"/>
        <v>2022</v>
      </c>
      <c r="I277" s="178"/>
      <c r="J277" s="180"/>
      <c r="K277" s="180"/>
      <c r="L277" s="180"/>
      <c r="M277" s="178"/>
      <c r="N277" s="200"/>
      <c r="O277" s="581"/>
    </row>
    <row r="278" spans="2:15" ht="12.75" customHeight="1">
      <c r="B278" s="401"/>
      <c r="C278" s="189"/>
      <c r="D278" s="210"/>
      <c r="E278" s="191"/>
      <c r="F278" s="191"/>
      <c r="G278" s="196"/>
      <c r="H278" s="603">
        <f t="shared" si="4"/>
        <v>2022</v>
      </c>
      <c r="I278" s="178"/>
      <c r="J278" s="180"/>
      <c r="K278" s="180"/>
      <c r="L278" s="180"/>
      <c r="M278" s="178"/>
      <c r="N278" s="200"/>
      <c r="O278" s="581"/>
    </row>
    <row r="279" spans="2:15" ht="12.75" customHeight="1">
      <c r="B279" s="550"/>
      <c r="C279" s="189"/>
      <c r="D279" s="542"/>
      <c r="E279" s="540"/>
      <c r="F279" s="540"/>
      <c r="G279" s="196"/>
      <c r="H279" s="603">
        <f t="shared" si="4"/>
        <v>2022</v>
      </c>
      <c r="I279" s="178"/>
      <c r="J279" s="180"/>
      <c r="K279" s="180"/>
      <c r="L279" s="180"/>
      <c r="M279" s="178"/>
      <c r="N279" s="200"/>
      <c r="O279" s="581"/>
    </row>
    <row r="280" spans="2:15" ht="12.75" customHeight="1">
      <c r="B280" s="401"/>
      <c r="C280" s="185"/>
      <c r="D280" s="185"/>
      <c r="E280" s="191"/>
      <c r="F280" s="191"/>
      <c r="G280" s="196"/>
      <c r="H280" s="603">
        <f t="shared" si="4"/>
        <v>2022</v>
      </c>
      <c r="I280" s="178"/>
      <c r="J280" s="180"/>
      <c r="K280" s="180"/>
      <c r="L280" s="180"/>
      <c r="M280" s="178"/>
      <c r="N280" s="200"/>
      <c r="O280" s="200"/>
    </row>
    <row r="281" spans="2:15" ht="12.75" customHeight="1">
      <c r="B281" s="401"/>
      <c r="C281" s="185"/>
      <c r="D281" s="185"/>
      <c r="E281" s="191"/>
      <c r="F281" s="191"/>
      <c r="G281" s="196"/>
      <c r="H281" s="603">
        <f t="shared" si="4"/>
        <v>2022</v>
      </c>
      <c r="I281" s="178"/>
      <c r="J281" s="180"/>
      <c r="K281" s="180"/>
      <c r="L281" s="180"/>
      <c r="M281" s="178"/>
      <c r="N281" s="200"/>
      <c r="O281" s="200"/>
    </row>
    <row r="282" spans="2:15" ht="12.75" customHeight="1">
      <c r="B282" s="401"/>
      <c r="C282" s="185"/>
      <c r="D282" s="185"/>
      <c r="E282" s="191"/>
      <c r="F282" s="191"/>
      <c r="G282" s="196"/>
      <c r="H282" s="603">
        <f t="shared" si="4"/>
        <v>2022</v>
      </c>
      <c r="I282" s="178"/>
      <c r="J282" s="180"/>
      <c r="K282" s="180"/>
      <c r="L282" s="180"/>
      <c r="M282" s="178"/>
      <c r="N282" s="200"/>
      <c r="O282" s="200"/>
    </row>
    <row r="283" spans="2:15" ht="12.75" customHeight="1">
      <c r="B283" s="401"/>
      <c r="C283" s="185"/>
      <c r="D283" s="185"/>
      <c r="E283" s="191"/>
      <c r="F283" s="191"/>
      <c r="G283" s="196"/>
      <c r="H283" s="603">
        <f t="shared" si="4"/>
        <v>2022</v>
      </c>
      <c r="I283" s="178"/>
      <c r="J283" s="180"/>
      <c r="K283" s="180"/>
      <c r="L283" s="180"/>
      <c r="M283" s="178"/>
      <c r="N283" s="200"/>
      <c r="O283" s="200"/>
    </row>
    <row r="284" spans="2:15" ht="12.75" customHeight="1">
      <c r="B284" s="401"/>
      <c r="C284" s="185"/>
      <c r="D284" s="185"/>
      <c r="E284" s="191"/>
      <c r="F284" s="191"/>
      <c r="G284" s="196"/>
      <c r="H284" s="603">
        <f t="shared" si="4"/>
        <v>2022</v>
      </c>
      <c r="I284" s="178"/>
      <c r="J284" s="180"/>
      <c r="K284" s="180"/>
      <c r="L284" s="180"/>
      <c r="M284" s="178"/>
      <c r="N284" s="200"/>
      <c r="O284" s="200"/>
    </row>
    <row r="285" spans="2:15" ht="12.75" customHeight="1">
      <c r="B285" s="401"/>
      <c r="C285" s="185"/>
      <c r="D285" s="185"/>
      <c r="E285" s="191"/>
      <c r="F285" s="191"/>
      <c r="G285" s="196"/>
      <c r="H285" s="603">
        <f t="shared" si="4"/>
        <v>2022</v>
      </c>
      <c r="I285" s="178"/>
      <c r="J285" s="180"/>
      <c r="K285" s="180"/>
      <c r="L285" s="180"/>
      <c r="M285" s="178"/>
      <c r="N285" s="200"/>
      <c r="O285" s="200"/>
    </row>
    <row r="286" spans="2:15" ht="12.75" customHeight="1">
      <c r="B286" s="401"/>
      <c r="C286" s="185"/>
      <c r="D286" s="185"/>
      <c r="E286" s="191"/>
      <c r="F286" s="191"/>
      <c r="G286" s="196"/>
      <c r="H286" s="603">
        <f t="shared" si="4"/>
        <v>2022</v>
      </c>
      <c r="I286" s="178"/>
      <c r="J286" s="180"/>
      <c r="K286" s="180"/>
      <c r="L286" s="180"/>
      <c r="M286" s="178"/>
      <c r="N286" s="200"/>
      <c r="O286" s="200"/>
    </row>
    <row r="287" spans="2:15" ht="12.75" customHeight="1">
      <c r="B287" s="401"/>
      <c r="C287" s="185"/>
      <c r="D287" s="185"/>
      <c r="E287" s="192"/>
      <c r="F287" s="191"/>
      <c r="G287" s="190"/>
      <c r="H287" s="603">
        <f t="shared" si="4"/>
        <v>2022</v>
      </c>
      <c r="I287" s="178"/>
      <c r="J287" s="180"/>
      <c r="K287" s="180"/>
      <c r="L287" s="180"/>
      <c r="M287" s="178"/>
      <c r="N287" s="200"/>
      <c r="O287" s="200"/>
    </row>
    <row r="288" spans="2:15" ht="12.75" customHeight="1">
      <c r="B288" s="401"/>
      <c r="C288" s="185"/>
      <c r="D288" s="185"/>
      <c r="E288" s="191"/>
      <c r="F288" s="191"/>
      <c r="G288" s="177"/>
      <c r="H288" s="603">
        <f t="shared" si="4"/>
        <v>2022</v>
      </c>
      <c r="I288" s="178"/>
      <c r="J288" s="180"/>
      <c r="K288" s="180"/>
      <c r="L288" s="180"/>
      <c r="M288" s="178"/>
      <c r="N288" s="200"/>
      <c r="O288" s="200"/>
    </row>
    <row r="289" spans="2:15" ht="12.75" customHeight="1">
      <c r="B289" s="401"/>
      <c r="C289" s="182"/>
      <c r="D289" s="207"/>
      <c r="E289" s="191"/>
      <c r="F289" s="191"/>
      <c r="G289" s="177"/>
      <c r="H289" s="603">
        <f t="shared" si="4"/>
        <v>2022</v>
      </c>
      <c r="I289" s="178"/>
      <c r="J289" s="180"/>
      <c r="K289" s="180"/>
      <c r="L289" s="180"/>
      <c r="M289" s="178"/>
      <c r="N289" s="200"/>
      <c r="O289" s="200"/>
    </row>
    <row r="290" spans="2:15" ht="12.75" customHeight="1">
      <c r="B290" s="445"/>
      <c r="C290" s="182"/>
      <c r="D290" s="193"/>
      <c r="E290" s="175"/>
      <c r="F290" s="175"/>
      <c r="G290" s="173"/>
      <c r="H290" s="603">
        <f t="shared" si="4"/>
        <v>2022</v>
      </c>
      <c r="I290" s="178"/>
      <c r="J290" s="180"/>
      <c r="K290" s="180"/>
      <c r="L290" s="407"/>
      <c r="M290" s="178"/>
      <c r="N290" s="200"/>
      <c r="O290" s="200"/>
    </row>
    <row r="291" spans="2:15" ht="12.75" customHeight="1">
      <c r="B291" s="445"/>
      <c r="C291" s="185"/>
      <c r="D291" s="185"/>
      <c r="E291" s="179"/>
      <c r="F291" s="179"/>
      <c r="G291" s="177"/>
      <c r="H291" s="603">
        <f t="shared" si="4"/>
        <v>2022</v>
      </c>
      <c r="I291" s="423"/>
      <c r="J291" s="407"/>
      <c r="K291" s="407"/>
      <c r="L291" s="407"/>
      <c r="M291" s="178"/>
      <c r="N291" s="200"/>
      <c r="O291" s="200"/>
    </row>
    <row r="292" spans="2:15" ht="12.75" customHeight="1">
      <c r="B292" s="445"/>
      <c r="C292" s="182"/>
      <c r="D292" s="207"/>
      <c r="E292" s="426"/>
      <c r="F292" s="426"/>
      <c r="G292" s="422"/>
      <c r="H292" s="603">
        <f t="shared" si="4"/>
        <v>2022</v>
      </c>
      <c r="I292" s="178"/>
      <c r="J292" s="180"/>
      <c r="K292" s="180"/>
      <c r="L292" s="407"/>
      <c r="M292" s="178"/>
      <c r="N292" s="200"/>
      <c r="O292" s="200"/>
    </row>
    <row r="293" spans="2:15" ht="12.75" customHeight="1">
      <c r="B293" s="445"/>
      <c r="C293" s="182"/>
      <c r="D293" s="207"/>
      <c r="E293" s="425"/>
      <c r="F293" s="426"/>
      <c r="G293" s="422"/>
      <c r="H293" s="603">
        <f t="shared" si="4"/>
        <v>2022</v>
      </c>
      <c r="I293" s="178"/>
      <c r="J293" s="180"/>
      <c r="K293" s="180"/>
      <c r="L293" s="407"/>
      <c r="M293" s="178"/>
      <c r="N293" s="200"/>
      <c r="O293" s="200"/>
    </row>
    <row r="294" spans="2:15" ht="12.75" customHeight="1">
      <c r="B294" s="445"/>
      <c r="C294" s="182"/>
      <c r="D294" s="207"/>
      <c r="E294" s="426"/>
      <c r="F294" s="426"/>
      <c r="G294" s="422"/>
      <c r="H294" s="603">
        <f t="shared" si="4"/>
        <v>2022</v>
      </c>
      <c r="I294" s="178"/>
      <c r="J294" s="180"/>
      <c r="K294" s="180"/>
      <c r="L294" s="407"/>
      <c r="M294" s="178"/>
      <c r="N294" s="200"/>
      <c r="O294" s="200"/>
    </row>
    <row r="295" spans="2:15" ht="12.75" customHeight="1">
      <c r="B295" s="445"/>
      <c r="C295" s="182"/>
      <c r="D295" s="207"/>
      <c r="E295" s="426"/>
      <c r="F295" s="426"/>
      <c r="G295" s="422"/>
      <c r="H295" s="603">
        <f t="shared" si="4"/>
        <v>2022</v>
      </c>
      <c r="I295" s="178"/>
      <c r="J295" s="180"/>
      <c r="K295" s="180"/>
      <c r="L295" s="407"/>
      <c r="M295" s="178"/>
      <c r="N295" s="200"/>
      <c r="O295" s="200"/>
    </row>
    <row r="296" spans="2:15" ht="12.75" customHeight="1">
      <c r="B296" s="445"/>
      <c r="C296" s="182"/>
      <c r="D296" s="207"/>
      <c r="E296" s="426"/>
      <c r="F296" s="426"/>
      <c r="G296" s="422"/>
      <c r="H296" s="603">
        <f t="shared" si="4"/>
        <v>2022</v>
      </c>
      <c r="I296" s="178"/>
      <c r="J296" s="180"/>
      <c r="K296" s="180"/>
      <c r="L296" s="407"/>
      <c r="M296" s="423"/>
      <c r="N296" s="200"/>
      <c r="O296" s="200"/>
    </row>
    <row r="297" spans="2:15" ht="12.75" customHeight="1">
      <c r="B297" s="445"/>
      <c r="C297" s="194"/>
      <c r="D297" s="210"/>
      <c r="E297" s="426"/>
      <c r="F297" s="426"/>
      <c r="G297" s="422"/>
      <c r="H297" s="603">
        <f t="shared" si="4"/>
        <v>2022</v>
      </c>
      <c r="I297" s="178"/>
      <c r="J297" s="180"/>
      <c r="K297" s="180"/>
      <c r="L297" s="407"/>
      <c r="M297" s="423"/>
      <c r="N297" s="200"/>
      <c r="O297" s="200"/>
    </row>
    <row r="298" spans="2:15" ht="12.75" customHeight="1">
      <c r="B298" s="445"/>
      <c r="C298" s="538"/>
      <c r="D298" s="541"/>
      <c r="E298" s="537"/>
      <c r="F298" s="537"/>
      <c r="G298" s="535"/>
      <c r="H298" s="603">
        <f t="shared" si="4"/>
        <v>2022</v>
      </c>
      <c r="I298" s="536"/>
      <c r="J298" s="531"/>
      <c r="K298" s="531"/>
      <c r="L298" s="531"/>
      <c r="M298" s="536"/>
      <c r="N298" s="200"/>
      <c r="O298" s="200"/>
    </row>
    <row r="299" spans="2:15" ht="12.75" customHeight="1">
      <c r="B299" s="445"/>
      <c r="C299" s="194"/>
      <c r="D299" s="210"/>
      <c r="E299" s="428"/>
      <c r="F299" s="428"/>
      <c r="G299" s="429"/>
      <c r="H299" s="603">
        <f t="shared" si="4"/>
        <v>2022</v>
      </c>
      <c r="I299" s="178"/>
      <c r="J299" s="180"/>
      <c r="K299" s="180"/>
      <c r="L299" s="407"/>
      <c r="M299" s="423"/>
      <c r="N299" s="200"/>
      <c r="O299" s="200"/>
    </row>
    <row r="300" spans="2:15" ht="12.75" customHeight="1">
      <c r="B300" s="445"/>
      <c r="C300" s="176"/>
      <c r="D300" s="217"/>
      <c r="E300" s="424"/>
      <c r="F300" s="424"/>
      <c r="G300" s="422"/>
      <c r="H300" s="603">
        <f t="shared" si="4"/>
        <v>2022</v>
      </c>
      <c r="I300" s="178"/>
      <c r="J300" s="180"/>
      <c r="K300" s="180"/>
      <c r="L300" s="407"/>
      <c r="M300" s="423"/>
      <c r="N300" s="200"/>
      <c r="O300" s="200"/>
    </row>
    <row r="301" spans="2:15" ht="12.75" customHeight="1">
      <c r="B301" s="445"/>
      <c r="C301" s="176"/>
      <c r="D301" s="217"/>
      <c r="E301" s="424"/>
      <c r="F301" s="424"/>
      <c r="G301" s="422"/>
      <c r="H301" s="603">
        <f t="shared" si="4"/>
        <v>2022</v>
      </c>
      <c r="I301" s="178"/>
      <c r="J301" s="180"/>
      <c r="K301" s="180"/>
      <c r="L301" s="407"/>
      <c r="M301" s="423"/>
      <c r="N301" s="200"/>
      <c r="O301" s="200"/>
    </row>
    <row r="302" spans="2:15" ht="12.75" customHeight="1">
      <c r="B302" s="445"/>
      <c r="C302" s="176"/>
      <c r="D302" s="217"/>
      <c r="E302" s="424"/>
      <c r="F302" s="424"/>
      <c r="G302" s="422"/>
      <c r="H302" s="603">
        <f t="shared" si="4"/>
        <v>2022</v>
      </c>
      <c r="I302" s="178"/>
      <c r="J302" s="180"/>
      <c r="K302" s="180"/>
      <c r="L302" s="407"/>
      <c r="M302" s="423"/>
      <c r="N302" s="200"/>
      <c r="O302" s="200"/>
    </row>
    <row r="303" spans="2:15" ht="12.75" customHeight="1">
      <c r="B303" s="445"/>
      <c r="C303" s="182"/>
      <c r="D303" s="199"/>
      <c r="E303" s="424"/>
      <c r="F303" s="424"/>
      <c r="G303" s="422"/>
      <c r="H303" s="603">
        <f t="shared" si="4"/>
        <v>2022</v>
      </c>
      <c r="I303" s="178"/>
      <c r="J303" s="180"/>
      <c r="K303" s="180"/>
      <c r="L303" s="407"/>
      <c r="M303" s="178"/>
      <c r="N303" s="200"/>
      <c r="O303" s="200"/>
    </row>
    <row r="304" spans="2:15" ht="12.75" customHeight="1">
      <c r="B304" s="445"/>
      <c r="C304" s="176"/>
      <c r="D304" s="181"/>
      <c r="E304" s="426"/>
      <c r="F304" s="426"/>
      <c r="G304" s="422"/>
      <c r="H304" s="603">
        <f t="shared" si="4"/>
        <v>2022</v>
      </c>
      <c r="I304" s="178"/>
      <c r="J304" s="180"/>
      <c r="K304" s="180"/>
      <c r="L304" s="407"/>
      <c r="M304" s="178"/>
      <c r="N304" s="200"/>
      <c r="O304" s="200"/>
    </row>
    <row r="305" spans="2:16" ht="12.75" customHeight="1">
      <c r="B305" s="445"/>
      <c r="C305" s="176"/>
      <c r="D305" s="217"/>
      <c r="E305" s="431"/>
      <c r="F305" s="426"/>
      <c r="G305" s="427"/>
      <c r="H305" s="603">
        <f t="shared" si="4"/>
        <v>2022</v>
      </c>
      <c r="I305" s="178"/>
      <c r="J305" s="180"/>
      <c r="K305" s="180"/>
      <c r="L305" s="407"/>
      <c r="M305" s="178"/>
      <c r="N305" s="200"/>
      <c r="O305" s="200"/>
    </row>
    <row r="306" spans="2:16" ht="12.75" customHeight="1">
      <c r="B306" s="200"/>
      <c r="C306" s="182"/>
      <c r="D306" s="217"/>
      <c r="E306" s="421"/>
      <c r="F306" s="421"/>
      <c r="G306" s="430"/>
      <c r="H306" s="603">
        <f t="shared" si="4"/>
        <v>2022</v>
      </c>
      <c r="I306" s="178"/>
      <c r="J306" s="180"/>
      <c r="K306" s="180"/>
      <c r="L306" s="407"/>
      <c r="M306" s="178"/>
      <c r="N306" s="200"/>
      <c r="O306" s="200"/>
    </row>
    <row r="307" spans="2:16" ht="12.75" customHeight="1">
      <c r="B307" s="445"/>
      <c r="C307" s="194"/>
      <c r="D307" s="195"/>
      <c r="E307" s="421"/>
      <c r="F307" s="421"/>
      <c r="G307" s="422"/>
      <c r="H307" s="603">
        <f t="shared" si="4"/>
        <v>2022</v>
      </c>
      <c r="I307" s="178"/>
      <c r="J307" s="180"/>
      <c r="K307" s="180"/>
      <c r="L307" s="407"/>
      <c r="M307" s="178"/>
      <c r="N307" s="200"/>
      <c r="O307" s="200"/>
    </row>
    <row r="308" spans="2:16" ht="12.75" customHeight="1">
      <c r="B308" s="200"/>
      <c r="C308" s="194"/>
      <c r="D308" s="198"/>
      <c r="E308" s="421"/>
      <c r="F308" s="421"/>
      <c r="G308" s="422"/>
      <c r="H308" s="603">
        <f t="shared" si="4"/>
        <v>2022</v>
      </c>
      <c r="I308" s="178"/>
      <c r="J308" s="180"/>
      <c r="K308" s="180"/>
      <c r="L308" s="407"/>
      <c r="M308" s="178"/>
      <c r="N308" s="200"/>
      <c r="O308" s="200"/>
    </row>
    <row r="309" spans="2:16" ht="12.75" customHeight="1">
      <c r="B309" s="200"/>
      <c r="C309" s="176"/>
      <c r="D309" s="217"/>
      <c r="E309" s="418"/>
      <c r="F309" s="418"/>
      <c r="G309" s="427"/>
      <c r="H309" s="603">
        <f t="shared" si="4"/>
        <v>2022</v>
      </c>
      <c r="I309" s="178"/>
      <c r="J309" s="180"/>
      <c r="K309" s="180"/>
      <c r="L309" s="180"/>
      <c r="M309" s="178"/>
      <c r="N309" s="200"/>
      <c r="O309" s="200"/>
    </row>
    <row r="310" spans="2:16" ht="12.75" customHeight="1">
      <c r="B310" s="200"/>
      <c r="C310" s="177"/>
      <c r="D310" s="433"/>
      <c r="E310" s="421"/>
      <c r="F310" s="421"/>
      <c r="G310" s="422"/>
      <c r="H310" s="603">
        <f t="shared" si="4"/>
        <v>2022</v>
      </c>
      <c r="I310" s="178"/>
      <c r="J310" s="180"/>
      <c r="K310" s="180"/>
      <c r="L310" s="407"/>
      <c r="M310" s="178"/>
      <c r="N310" s="200"/>
      <c r="O310" s="200"/>
    </row>
    <row r="311" spans="2:16" ht="12.75" customHeight="1">
      <c r="B311" s="200"/>
      <c r="C311" s="177"/>
      <c r="D311" s="433"/>
      <c r="E311" s="421"/>
      <c r="F311" s="421"/>
      <c r="G311" s="422"/>
      <c r="H311" s="603">
        <f t="shared" si="4"/>
        <v>2022</v>
      </c>
      <c r="I311" s="178"/>
      <c r="J311" s="180"/>
      <c r="K311" s="180"/>
      <c r="L311" s="407"/>
      <c r="M311" s="423"/>
      <c r="N311" s="200"/>
      <c r="O311" s="200"/>
    </row>
    <row r="312" spans="2:16" ht="12.75" customHeight="1">
      <c r="B312" s="200"/>
      <c r="C312" s="194"/>
      <c r="D312" s="433"/>
      <c r="E312" s="421"/>
      <c r="F312" s="421"/>
      <c r="G312" s="427"/>
      <c r="H312" s="603">
        <f t="shared" si="4"/>
        <v>2022</v>
      </c>
      <c r="I312" s="178"/>
      <c r="J312" s="180"/>
      <c r="K312" s="180"/>
      <c r="L312" s="407"/>
      <c r="M312" s="423"/>
      <c r="N312" s="200"/>
      <c r="O312" s="200"/>
    </row>
    <row r="313" spans="2:16" ht="12.75" customHeight="1">
      <c r="B313" s="200"/>
      <c r="C313" s="176"/>
      <c r="D313" s="427"/>
      <c r="E313" s="420"/>
      <c r="F313" s="420"/>
      <c r="G313" s="419"/>
      <c r="H313" s="603">
        <f t="shared" si="4"/>
        <v>2022</v>
      </c>
      <c r="I313" s="178"/>
      <c r="J313" s="180"/>
      <c r="K313" s="180"/>
      <c r="L313" s="407"/>
      <c r="M313" s="423"/>
      <c r="N313" s="200"/>
      <c r="O313" s="200"/>
    </row>
    <row r="314" spans="2:16" ht="12.75" customHeight="1">
      <c r="B314" s="200"/>
      <c r="C314" s="194"/>
      <c r="D314" s="432"/>
      <c r="E314" s="424"/>
      <c r="F314" s="424"/>
      <c r="G314" s="422"/>
      <c r="H314" s="603">
        <f t="shared" si="4"/>
        <v>2022</v>
      </c>
      <c r="I314" s="178"/>
      <c r="J314" s="180"/>
      <c r="K314" s="180"/>
      <c r="L314" s="407"/>
      <c r="M314" s="423"/>
      <c r="N314" s="200"/>
      <c r="O314" s="200"/>
    </row>
    <row r="315" spans="2:16" ht="12.75" customHeight="1">
      <c r="B315" s="200"/>
      <c r="C315" s="194"/>
      <c r="D315" s="194"/>
      <c r="E315" s="481"/>
      <c r="F315" s="482"/>
      <c r="G315" s="422"/>
      <c r="H315" s="603">
        <f t="shared" si="4"/>
        <v>2022</v>
      </c>
      <c r="I315" s="423"/>
      <c r="J315" s="407"/>
      <c r="K315" s="407"/>
      <c r="L315" s="407"/>
      <c r="M315" s="423"/>
      <c r="N315" s="200"/>
      <c r="O315" s="200"/>
      <c r="P315" s="530" t="s">
        <v>42</v>
      </c>
    </row>
    <row r="316" spans="2:16" ht="12.75" customHeight="1">
      <c r="B316" s="445"/>
      <c r="C316" s="182"/>
      <c r="D316" s="207"/>
      <c r="E316" s="424"/>
      <c r="F316" s="424"/>
      <c r="G316" s="422"/>
      <c r="H316" s="603">
        <f t="shared" si="4"/>
        <v>2022</v>
      </c>
      <c r="I316" s="423"/>
      <c r="J316" s="407"/>
      <c r="K316" s="407"/>
      <c r="L316" s="407"/>
      <c r="M316" s="423"/>
      <c r="N316" s="200"/>
      <c r="O316" s="200"/>
    </row>
    <row r="317" spans="2:16" ht="12.75" customHeight="1">
      <c r="B317" s="200"/>
      <c r="C317" s="189"/>
      <c r="D317" s="210"/>
      <c r="E317" s="424"/>
      <c r="F317" s="424"/>
      <c r="G317" s="422"/>
      <c r="H317" s="603">
        <f t="shared" si="4"/>
        <v>2022</v>
      </c>
      <c r="I317" s="423"/>
      <c r="J317" s="407"/>
      <c r="K317" s="407"/>
      <c r="L317" s="407"/>
      <c r="M317" s="423"/>
      <c r="N317" s="200"/>
      <c r="O317" s="200"/>
    </row>
    <row r="318" spans="2:16" s="52" customFormat="1" ht="12.75" customHeight="1">
      <c r="B318" s="445"/>
      <c r="C318" s="176"/>
      <c r="D318" s="217"/>
      <c r="E318" s="179"/>
      <c r="F318" s="179"/>
      <c r="G318" s="177"/>
      <c r="H318" s="603">
        <f t="shared" si="4"/>
        <v>2022</v>
      </c>
      <c r="I318" s="178"/>
      <c r="J318" s="180"/>
      <c r="K318" s="180"/>
      <c r="L318" s="407"/>
      <c r="M318" s="178"/>
      <c r="N318" s="200"/>
      <c r="O318" s="581"/>
    </row>
    <row r="319" spans="2:16" s="562" customFormat="1" ht="12.75" customHeight="1">
      <c r="B319" s="573"/>
      <c r="C319" s="176"/>
      <c r="D319" s="217"/>
      <c r="E319" s="537"/>
      <c r="F319" s="537"/>
      <c r="G319" s="566"/>
      <c r="H319" s="603">
        <f t="shared" si="4"/>
        <v>2022</v>
      </c>
      <c r="I319" s="567"/>
      <c r="J319" s="563"/>
      <c r="K319" s="563"/>
      <c r="L319" s="563"/>
      <c r="M319" s="567"/>
      <c r="N319" s="581"/>
      <c r="O319" s="581"/>
    </row>
    <row r="320" spans="2:16" ht="12.75" customHeight="1">
      <c r="B320" s="445"/>
      <c r="C320" s="176"/>
      <c r="D320" s="217"/>
      <c r="E320" s="424"/>
      <c r="F320" s="424"/>
      <c r="G320" s="422"/>
      <c r="H320" s="603">
        <f t="shared" si="4"/>
        <v>2022</v>
      </c>
      <c r="I320" s="178"/>
      <c r="J320" s="180"/>
      <c r="K320" s="180"/>
      <c r="L320" s="180"/>
      <c r="M320" s="178"/>
      <c r="N320" s="200"/>
      <c r="O320" s="581"/>
    </row>
    <row r="321" spans="2:16" ht="12.75" customHeight="1">
      <c r="B321" s="445"/>
      <c r="C321" s="176"/>
      <c r="D321" s="217"/>
      <c r="E321" s="421"/>
      <c r="F321" s="421"/>
      <c r="G321" s="427"/>
      <c r="H321" s="603">
        <f t="shared" si="4"/>
        <v>2022</v>
      </c>
      <c r="I321" s="178"/>
      <c r="J321" s="180"/>
      <c r="K321" s="180"/>
      <c r="L321" s="180"/>
      <c r="M321" s="178"/>
      <c r="N321" s="200"/>
      <c r="O321" s="581"/>
    </row>
    <row r="322" spans="2:16" ht="12.75" customHeight="1">
      <c r="B322" s="445"/>
      <c r="C322" s="176"/>
      <c r="D322" s="217"/>
      <c r="E322" s="424"/>
      <c r="F322" s="424"/>
      <c r="G322" s="422"/>
      <c r="H322" s="603">
        <f t="shared" si="4"/>
        <v>2022</v>
      </c>
      <c r="I322" s="178"/>
      <c r="J322" s="180"/>
      <c r="K322" s="180"/>
      <c r="L322" s="180"/>
      <c r="M322" s="178"/>
      <c r="N322" s="200"/>
      <c r="O322" s="581"/>
    </row>
    <row r="323" spans="2:16" ht="12.75" customHeight="1">
      <c r="B323" s="488"/>
      <c r="C323" s="176"/>
      <c r="D323" s="217"/>
      <c r="E323" s="486"/>
      <c r="F323" s="486"/>
      <c r="G323" s="487"/>
      <c r="H323" s="603">
        <f t="shared" si="4"/>
        <v>2022</v>
      </c>
      <c r="I323" s="178"/>
      <c r="J323" s="180"/>
      <c r="K323" s="180"/>
      <c r="L323" s="485"/>
      <c r="M323" s="178"/>
      <c r="N323" s="200"/>
      <c r="O323" s="581"/>
    </row>
    <row r="324" spans="2:16" ht="12.75" customHeight="1">
      <c r="B324" s="499"/>
      <c r="C324" s="176"/>
      <c r="D324" s="198"/>
      <c r="E324" s="498"/>
      <c r="F324" s="498"/>
      <c r="G324" s="497"/>
      <c r="H324" s="603">
        <f t="shared" si="4"/>
        <v>2022</v>
      </c>
      <c r="I324" s="178"/>
      <c r="J324" s="180"/>
      <c r="K324" s="180"/>
      <c r="L324" s="496"/>
      <c r="M324" s="178"/>
      <c r="N324" s="200"/>
      <c r="O324" s="581"/>
    </row>
    <row r="325" spans="2:16" ht="12.75" customHeight="1">
      <c r="B325" s="503"/>
      <c r="C325" s="176"/>
      <c r="D325" s="198"/>
      <c r="E325" s="484"/>
      <c r="F325" s="484"/>
      <c r="G325" s="491"/>
      <c r="H325" s="603">
        <f t="shared" si="4"/>
        <v>2022</v>
      </c>
      <c r="I325" s="178"/>
      <c r="J325" s="180"/>
      <c r="K325" s="180"/>
      <c r="L325" s="504"/>
      <c r="M325" s="178"/>
      <c r="N325" s="200"/>
      <c r="O325" s="200"/>
    </row>
    <row r="326" spans="2:16" ht="12.75" customHeight="1">
      <c r="B326" s="503"/>
      <c r="C326" s="176"/>
      <c r="D326" s="217"/>
      <c r="E326" s="484"/>
      <c r="F326" s="484"/>
      <c r="G326" s="491"/>
      <c r="H326" s="603">
        <f t="shared" si="4"/>
        <v>2022</v>
      </c>
      <c r="I326" s="178"/>
      <c r="J326" s="180"/>
      <c r="K326" s="180"/>
      <c r="L326" s="504"/>
      <c r="M326" s="178"/>
      <c r="N326" s="200"/>
      <c r="O326" s="200"/>
    </row>
    <row r="327" spans="2:16" ht="12.75" customHeight="1">
      <c r="B327" s="517"/>
      <c r="C327" s="189"/>
      <c r="D327" s="210"/>
      <c r="E327" s="514"/>
      <c r="F327" s="513"/>
      <c r="G327" s="512"/>
      <c r="H327" s="603">
        <f t="shared" ref="H327:H390" si="5">2022-G327</f>
        <v>2022</v>
      </c>
      <c r="I327" s="178"/>
      <c r="J327" s="180"/>
      <c r="K327" s="180"/>
      <c r="L327" s="180"/>
      <c r="M327" s="178"/>
      <c r="N327" s="200"/>
      <c r="O327" s="581"/>
    </row>
    <row r="328" spans="2:16" ht="12.75" customHeight="1">
      <c r="B328" s="520"/>
      <c r="C328" s="512"/>
      <c r="D328" s="198"/>
      <c r="E328" s="426"/>
      <c r="F328" s="426"/>
      <c r="G328" s="196"/>
      <c r="H328" s="603">
        <f t="shared" si="5"/>
        <v>2022</v>
      </c>
      <c r="I328" s="423"/>
      <c r="J328" s="180"/>
      <c r="K328" s="180"/>
      <c r="L328" s="531"/>
      <c r="M328" s="178"/>
      <c r="N328" s="200"/>
      <c r="O328" s="581"/>
    </row>
    <row r="329" spans="2:16" ht="12.75" customHeight="1">
      <c r="B329" s="200"/>
      <c r="C329" s="177"/>
      <c r="D329" s="177"/>
      <c r="E329" s="534"/>
      <c r="F329" s="534"/>
      <c r="G329" s="533"/>
      <c r="H329" s="603">
        <f t="shared" si="5"/>
        <v>2022</v>
      </c>
      <c r="I329" s="178"/>
      <c r="J329" s="180"/>
      <c r="K329" s="180"/>
      <c r="L329" s="531"/>
      <c r="M329" s="178"/>
      <c r="N329" s="200"/>
      <c r="O329" s="581"/>
    </row>
    <row r="330" spans="2:16" ht="12.75" customHeight="1">
      <c r="B330" s="200"/>
      <c r="C330" s="539"/>
      <c r="D330" s="539"/>
      <c r="E330" s="537"/>
      <c r="F330" s="537"/>
      <c r="G330" s="535"/>
      <c r="H330" s="603">
        <f t="shared" si="5"/>
        <v>2022</v>
      </c>
      <c r="I330" s="536"/>
      <c r="J330" s="531"/>
      <c r="K330" s="531"/>
      <c r="L330" s="531"/>
      <c r="M330" s="536"/>
      <c r="N330" s="200"/>
      <c r="O330" s="200"/>
      <c r="P330" s="589"/>
    </row>
    <row r="331" spans="2:16" ht="12.75" customHeight="1">
      <c r="B331" s="550"/>
      <c r="C331" s="177"/>
      <c r="D331" s="535"/>
      <c r="E331" s="534"/>
      <c r="F331" s="534"/>
      <c r="G331" s="174"/>
      <c r="H331" s="603">
        <f t="shared" si="5"/>
        <v>2022</v>
      </c>
      <c r="I331" s="178"/>
      <c r="J331" s="180"/>
      <c r="K331" s="180"/>
      <c r="L331" s="180"/>
      <c r="M331" s="178"/>
      <c r="N331" s="200"/>
      <c r="O331" s="581"/>
      <c r="P331" s="589"/>
    </row>
    <row r="332" spans="2:16" s="562" customFormat="1" ht="12.75" customHeight="1">
      <c r="B332" s="573"/>
      <c r="C332" s="566"/>
      <c r="D332" s="566"/>
      <c r="E332" s="565"/>
      <c r="F332" s="565"/>
      <c r="G332" s="564"/>
      <c r="H332" s="603">
        <f t="shared" si="5"/>
        <v>2022</v>
      </c>
      <c r="I332" s="567"/>
      <c r="J332" s="563"/>
      <c r="K332" s="563"/>
      <c r="L332" s="563"/>
      <c r="M332" s="567"/>
      <c r="N332" s="570"/>
      <c r="O332" s="581"/>
      <c r="P332" s="589"/>
    </row>
    <row r="333" spans="2:16" s="562" customFormat="1" ht="12.75" customHeight="1">
      <c r="B333" s="573"/>
      <c r="C333" s="566"/>
      <c r="D333" s="566"/>
      <c r="E333" s="565"/>
      <c r="F333" s="565"/>
      <c r="G333" s="564"/>
      <c r="H333" s="603">
        <f t="shared" si="5"/>
        <v>2022</v>
      </c>
      <c r="I333" s="567"/>
      <c r="J333" s="563"/>
      <c r="K333" s="563"/>
      <c r="L333" s="563"/>
      <c r="M333" s="567"/>
      <c r="N333" s="581"/>
      <c r="O333" s="581"/>
    </row>
    <row r="334" spans="2:16" ht="12.75" customHeight="1">
      <c r="B334" s="598"/>
      <c r="C334" s="177"/>
      <c r="D334" s="177"/>
      <c r="E334" s="565"/>
      <c r="F334" s="565"/>
      <c r="G334" s="564"/>
      <c r="H334" s="603">
        <f t="shared" si="5"/>
        <v>2022</v>
      </c>
      <c r="I334" s="178"/>
      <c r="J334" s="180"/>
      <c r="K334" s="180"/>
      <c r="L334" s="590"/>
      <c r="M334" s="591"/>
      <c r="N334" s="592"/>
      <c r="O334" s="592"/>
    </row>
    <row r="335" spans="2:16" ht="12.75" customHeight="1">
      <c r="B335" s="598"/>
      <c r="C335" s="177"/>
      <c r="D335" s="177"/>
      <c r="E335" s="565"/>
      <c r="F335" s="565"/>
      <c r="G335" s="564"/>
      <c r="H335" s="603">
        <f t="shared" si="5"/>
        <v>2022</v>
      </c>
      <c r="I335" s="178"/>
      <c r="J335" s="180"/>
      <c r="K335" s="180"/>
      <c r="L335" s="590"/>
      <c r="M335" s="591"/>
      <c r="N335" s="592"/>
      <c r="O335" s="592"/>
    </row>
    <row r="336" spans="2:16" ht="12.75" customHeight="1">
      <c r="B336" s="598"/>
      <c r="C336" s="177"/>
      <c r="D336" s="177"/>
      <c r="E336" s="565"/>
      <c r="F336" s="565"/>
      <c r="G336" s="564"/>
      <c r="H336" s="603">
        <f t="shared" si="5"/>
        <v>2022</v>
      </c>
      <c r="I336" s="178"/>
      <c r="J336" s="180"/>
      <c r="K336" s="180"/>
      <c r="L336" s="590"/>
      <c r="M336" s="591"/>
      <c r="N336" s="592"/>
      <c r="O336" s="592"/>
    </row>
    <row r="337" spans="2:16" ht="12.75" customHeight="1">
      <c r="B337" s="598"/>
      <c r="C337" s="538"/>
      <c r="D337" s="207"/>
      <c r="E337" s="568"/>
      <c r="F337" s="568"/>
      <c r="G337" s="569"/>
      <c r="H337" s="603">
        <f t="shared" si="5"/>
        <v>2022</v>
      </c>
      <c r="I337" s="591"/>
      <c r="J337" s="590"/>
      <c r="K337" s="590"/>
      <c r="L337" s="590"/>
      <c r="M337" s="591"/>
      <c r="N337" s="200"/>
      <c r="O337" s="200"/>
    </row>
    <row r="338" spans="2:16" ht="12.75" customHeight="1">
      <c r="B338" s="598"/>
      <c r="C338" s="538"/>
      <c r="D338" s="207"/>
      <c r="E338" s="537"/>
      <c r="F338" s="537"/>
      <c r="G338" s="566"/>
      <c r="H338" s="603">
        <f t="shared" si="5"/>
        <v>2022</v>
      </c>
      <c r="I338" s="591"/>
      <c r="J338" s="590"/>
      <c r="K338" s="590"/>
      <c r="L338" s="590"/>
      <c r="M338" s="178"/>
      <c r="N338" s="200"/>
      <c r="O338" s="200"/>
    </row>
    <row r="339" spans="2:16" ht="12.75" customHeight="1">
      <c r="B339" s="598"/>
      <c r="C339" s="177"/>
      <c r="D339" s="566"/>
      <c r="E339" s="565"/>
      <c r="F339" s="565"/>
      <c r="G339" s="564"/>
      <c r="H339" s="603">
        <f t="shared" si="5"/>
        <v>2022</v>
      </c>
      <c r="I339" s="178"/>
      <c r="J339" s="180"/>
      <c r="K339" s="180"/>
      <c r="L339" s="590"/>
      <c r="M339" s="178"/>
      <c r="N339" s="200"/>
      <c r="O339" s="200"/>
    </row>
    <row r="340" spans="2:16" ht="12.75" customHeight="1">
      <c r="B340" s="598"/>
      <c r="C340" s="177"/>
      <c r="D340" s="177"/>
      <c r="E340" s="565"/>
      <c r="F340" s="565"/>
      <c r="G340" s="564"/>
      <c r="H340" s="603">
        <f t="shared" si="5"/>
        <v>2022</v>
      </c>
      <c r="I340" s="178"/>
      <c r="J340" s="180"/>
      <c r="K340" s="180"/>
      <c r="L340" s="590"/>
      <c r="M340" s="178"/>
      <c r="N340" s="200"/>
      <c r="O340" s="200"/>
    </row>
    <row r="341" spans="2:16" ht="12.75" customHeight="1">
      <c r="B341" s="598"/>
      <c r="C341" s="177"/>
      <c r="D341" s="177"/>
      <c r="E341" s="565"/>
      <c r="F341" s="565"/>
      <c r="G341" s="564"/>
      <c r="H341" s="603">
        <f t="shared" si="5"/>
        <v>2022</v>
      </c>
      <c r="I341" s="178"/>
      <c r="J341" s="180"/>
      <c r="K341" s="180"/>
      <c r="L341" s="590"/>
      <c r="M341" s="178"/>
      <c r="N341" s="200"/>
      <c r="O341" s="200"/>
    </row>
    <row r="342" spans="2:16" ht="12.75" customHeight="1">
      <c r="B342" s="598"/>
      <c r="C342" s="177"/>
      <c r="D342" s="177"/>
      <c r="E342" s="565"/>
      <c r="F342" s="565"/>
      <c r="G342" s="564"/>
      <c r="H342" s="603">
        <f t="shared" si="5"/>
        <v>2022</v>
      </c>
      <c r="I342" s="178"/>
      <c r="J342" s="180"/>
      <c r="K342" s="180"/>
      <c r="L342" s="590"/>
      <c r="M342" s="178"/>
      <c r="N342" s="200"/>
      <c r="O342" s="200"/>
    </row>
    <row r="343" spans="2:16" ht="12.75" customHeight="1">
      <c r="B343" s="200"/>
      <c r="C343" s="177"/>
      <c r="D343" s="177"/>
      <c r="E343" s="565"/>
      <c r="F343" s="565"/>
      <c r="G343" s="564"/>
      <c r="H343" s="603">
        <f t="shared" si="5"/>
        <v>2022</v>
      </c>
      <c r="I343" s="178"/>
      <c r="J343" s="180"/>
      <c r="K343" s="180"/>
      <c r="L343" s="590"/>
      <c r="M343" s="178"/>
      <c r="N343" s="200"/>
      <c r="O343" s="200"/>
    </row>
    <row r="344" spans="2:16" ht="12.75" customHeight="1">
      <c r="B344" s="200"/>
      <c r="C344" s="177"/>
      <c r="D344" s="177"/>
      <c r="E344" s="565"/>
      <c r="F344" s="565"/>
      <c r="G344" s="564"/>
      <c r="H344" s="603">
        <f t="shared" si="5"/>
        <v>2022</v>
      </c>
      <c r="I344" s="178"/>
      <c r="J344" s="180"/>
      <c r="K344" s="180"/>
      <c r="L344" s="590"/>
      <c r="M344" s="178"/>
      <c r="N344" s="200"/>
      <c r="O344" s="200"/>
    </row>
    <row r="345" spans="2:16" ht="12.75" customHeight="1">
      <c r="B345" s="200"/>
      <c r="C345" s="177"/>
      <c r="D345" s="177"/>
      <c r="E345" s="565"/>
      <c r="F345" s="565"/>
      <c r="G345" s="564"/>
      <c r="H345" s="603">
        <f t="shared" si="5"/>
        <v>2022</v>
      </c>
      <c r="I345" s="178"/>
      <c r="J345" s="180"/>
      <c r="K345" s="180"/>
      <c r="L345" s="590"/>
      <c r="M345" s="178"/>
      <c r="N345" s="200"/>
      <c r="O345" s="200"/>
    </row>
    <row r="346" spans="2:16" ht="12.75" customHeight="1">
      <c r="B346" s="200"/>
      <c r="C346" s="176"/>
      <c r="D346" s="217"/>
      <c r="E346" s="486"/>
      <c r="F346" s="486"/>
      <c r="G346" s="566"/>
      <c r="H346" s="603">
        <f t="shared" si="5"/>
        <v>2022</v>
      </c>
      <c r="I346" s="178"/>
      <c r="J346" s="180"/>
      <c r="K346" s="180"/>
      <c r="L346" s="590"/>
      <c r="M346" s="178"/>
      <c r="N346" s="200"/>
      <c r="O346" s="200"/>
      <c r="P346" s="45"/>
    </row>
    <row r="347" spans="2:16" ht="12.75" customHeight="1">
      <c r="B347" s="200"/>
      <c r="C347" s="182"/>
      <c r="D347" s="186"/>
      <c r="E347" s="537"/>
      <c r="F347" s="537"/>
      <c r="G347" s="566"/>
      <c r="H347" s="603">
        <f t="shared" si="5"/>
        <v>2022</v>
      </c>
      <c r="I347" s="178"/>
      <c r="J347" s="180"/>
      <c r="K347" s="180"/>
      <c r="L347" s="590"/>
      <c r="M347" s="178"/>
      <c r="N347" s="200"/>
      <c r="O347" s="200"/>
      <c r="P347" s="46"/>
    </row>
    <row r="348" spans="2:16" ht="12.75" customHeight="1">
      <c r="B348" s="200"/>
      <c r="C348" s="185"/>
      <c r="D348" s="185"/>
      <c r="E348" s="191"/>
      <c r="F348" s="191"/>
      <c r="G348" s="196"/>
      <c r="H348" s="603">
        <f t="shared" si="5"/>
        <v>2022</v>
      </c>
      <c r="I348" s="178"/>
      <c r="J348" s="180"/>
      <c r="K348" s="180"/>
      <c r="L348" s="180"/>
      <c r="M348" s="178"/>
      <c r="N348" s="200"/>
      <c r="O348" s="200"/>
    </row>
    <row r="349" spans="2:16" ht="12.75" customHeight="1">
      <c r="B349" s="401"/>
      <c r="C349" s="229"/>
      <c r="D349" s="250"/>
      <c r="E349" s="232"/>
      <c r="F349" s="232"/>
      <c r="G349" s="223"/>
      <c r="H349" s="603">
        <f t="shared" si="5"/>
        <v>2022</v>
      </c>
      <c r="I349" s="224"/>
      <c r="J349" s="180"/>
      <c r="K349" s="180"/>
      <c r="L349" s="180"/>
      <c r="M349" s="224"/>
      <c r="N349" s="234"/>
      <c r="O349" s="582"/>
    </row>
    <row r="350" spans="2:16" s="45" customFormat="1" ht="12.75" customHeight="1">
      <c r="B350" s="401"/>
      <c r="C350" s="229"/>
      <c r="D350" s="250"/>
      <c r="E350" s="232"/>
      <c r="F350" s="232"/>
      <c r="G350" s="223"/>
      <c r="H350" s="603">
        <f t="shared" si="5"/>
        <v>2022</v>
      </c>
      <c r="I350" s="224"/>
      <c r="J350" s="180"/>
      <c r="K350" s="180"/>
      <c r="L350" s="180"/>
      <c r="M350" s="224"/>
      <c r="N350" s="234"/>
      <c r="O350" s="582"/>
      <c r="P350" s="13"/>
    </row>
    <row r="351" spans="2:16" s="46" customFormat="1" ht="12.75" customHeight="1">
      <c r="B351" s="401"/>
      <c r="C351" s="229"/>
      <c r="D351" s="250"/>
      <c r="E351" s="232"/>
      <c r="F351" s="232"/>
      <c r="G351" s="223"/>
      <c r="H351" s="603">
        <f t="shared" si="5"/>
        <v>2022</v>
      </c>
      <c r="I351" s="224"/>
      <c r="J351" s="180"/>
      <c r="K351" s="180"/>
      <c r="L351" s="180"/>
      <c r="M351" s="224"/>
      <c r="N351" s="234"/>
      <c r="O351" s="582"/>
      <c r="P351" s="13"/>
    </row>
    <row r="352" spans="2:16" ht="12.75" customHeight="1">
      <c r="B352" s="234"/>
      <c r="C352" s="229"/>
      <c r="D352" s="250"/>
      <c r="E352" s="232"/>
      <c r="F352" s="232"/>
      <c r="G352" s="223"/>
      <c r="H352" s="603">
        <f t="shared" si="5"/>
        <v>2022</v>
      </c>
      <c r="I352" s="224"/>
      <c r="J352" s="339"/>
      <c r="K352" s="339"/>
      <c r="L352" s="180"/>
      <c r="M352" s="224"/>
      <c r="N352" s="234"/>
      <c r="O352" s="582"/>
    </row>
    <row r="353" spans="2:15" ht="12.75" customHeight="1">
      <c r="B353" s="234"/>
      <c r="C353" s="229"/>
      <c r="D353" s="250"/>
      <c r="E353" s="232"/>
      <c r="F353" s="232"/>
      <c r="G353" s="223"/>
      <c r="H353" s="603">
        <f t="shared" si="5"/>
        <v>2022</v>
      </c>
      <c r="I353" s="224"/>
      <c r="J353" s="180"/>
      <c r="K353" s="180"/>
      <c r="L353" s="180"/>
      <c r="M353" s="224"/>
      <c r="N353" s="234"/>
      <c r="O353" s="582"/>
    </row>
    <row r="354" spans="2:15" ht="12.75" customHeight="1">
      <c r="B354" s="401"/>
      <c r="C354" s="229"/>
      <c r="D354" s="250"/>
      <c r="E354" s="232"/>
      <c r="F354" s="232"/>
      <c r="G354" s="223"/>
      <c r="H354" s="603">
        <f t="shared" si="5"/>
        <v>2022</v>
      </c>
      <c r="I354" s="224"/>
      <c r="J354" s="180"/>
      <c r="K354" s="180"/>
      <c r="L354" s="180"/>
      <c r="M354" s="224"/>
      <c r="N354" s="234"/>
      <c r="O354" s="582"/>
    </row>
    <row r="355" spans="2:15" s="562" customFormat="1" ht="12.75" customHeight="1">
      <c r="B355" s="573"/>
      <c r="C355" s="229"/>
      <c r="D355" s="572"/>
      <c r="E355" s="571"/>
      <c r="F355" s="571"/>
      <c r="G355" s="545"/>
      <c r="H355" s="603">
        <f t="shared" si="5"/>
        <v>2022</v>
      </c>
      <c r="I355" s="546"/>
      <c r="J355" s="563"/>
      <c r="K355" s="563"/>
      <c r="L355" s="563"/>
      <c r="M355" s="546"/>
      <c r="N355" s="582"/>
      <c r="O355" s="582"/>
    </row>
    <row r="356" spans="2:15" s="562" customFormat="1" ht="12.75" customHeight="1">
      <c r="B356" s="573"/>
      <c r="C356" s="229"/>
      <c r="D356" s="572"/>
      <c r="E356" s="571"/>
      <c r="F356" s="571"/>
      <c r="G356" s="545"/>
      <c r="H356" s="603">
        <f t="shared" si="5"/>
        <v>2022</v>
      </c>
      <c r="I356" s="546"/>
      <c r="J356" s="563"/>
      <c r="K356" s="563"/>
      <c r="L356" s="563"/>
      <c r="M356" s="546"/>
      <c r="N356" s="582"/>
      <c r="O356" s="582"/>
    </row>
    <row r="357" spans="2:15" ht="12.75" customHeight="1">
      <c r="B357" s="234"/>
      <c r="C357" s="229"/>
      <c r="D357" s="250"/>
      <c r="E357" s="232"/>
      <c r="F357" s="232"/>
      <c r="G357" s="223"/>
      <c r="H357" s="603">
        <f t="shared" si="5"/>
        <v>2022</v>
      </c>
      <c r="I357" s="224"/>
      <c r="J357" s="180"/>
      <c r="K357" s="180"/>
      <c r="L357" s="180"/>
      <c r="M357" s="224"/>
      <c r="N357" s="234"/>
      <c r="O357" s="582"/>
    </row>
    <row r="358" spans="2:15" ht="12.75" customHeight="1">
      <c r="B358" s="234"/>
      <c r="C358" s="229"/>
      <c r="D358" s="250"/>
      <c r="E358" s="232"/>
      <c r="F358" s="232"/>
      <c r="G358" s="223"/>
      <c r="H358" s="603">
        <f t="shared" si="5"/>
        <v>2022</v>
      </c>
      <c r="I358" s="224"/>
      <c r="J358" s="180"/>
      <c r="K358" s="180"/>
      <c r="L358" s="180"/>
      <c r="M358" s="224"/>
      <c r="N358" s="234"/>
      <c r="O358" s="582"/>
    </row>
    <row r="359" spans="2:15" ht="12.75" customHeight="1">
      <c r="B359" s="401"/>
      <c r="C359" s="229"/>
      <c r="D359" s="250"/>
      <c r="E359" s="232"/>
      <c r="F359" s="232"/>
      <c r="G359" s="223"/>
      <c r="H359" s="603">
        <f t="shared" si="5"/>
        <v>2022</v>
      </c>
      <c r="I359" s="224"/>
      <c r="J359" s="180"/>
      <c r="K359" s="180"/>
      <c r="L359" s="180"/>
      <c r="M359" s="224"/>
      <c r="N359" s="234"/>
      <c r="O359" s="582"/>
    </row>
    <row r="360" spans="2:15" ht="12.75" customHeight="1">
      <c r="B360" s="401"/>
      <c r="C360" s="229"/>
      <c r="D360" s="250"/>
      <c r="E360" s="232"/>
      <c r="F360" s="232"/>
      <c r="G360" s="223"/>
      <c r="H360" s="603">
        <f t="shared" si="5"/>
        <v>2022</v>
      </c>
      <c r="I360" s="224"/>
      <c r="J360" s="180"/>
      <c r="K360" s="180"/>
      <c r="L360" s="180"/>
      <c r="M360" s="224"/>
      <c r="N360" s="234"/>
      <c r="O360" s="582"/>
    </row>
    <row r="361" spans="2:15" ht="12.75" customHeight="1">
      <c r="B361" s="401"/>
      <c r="C361" s="229"/>
      <c r="D361" s="250"/>
      <c r="E361" s="232"/>
      <c r="F361" s="232"/>
      <c r="G361" s="223"/>
      <c r="H361" s="603">
        <f t="shared" si="5"/>
        <v>2022</v>
      </c>
      <c r="I361" s="224"/>
      <c r="J361" s="180"/>
      <c r="K361" s="180"/>
      <c r="L361" s="180"/>
      <c r="M361" s="224"/>
      <c r="N361" s="234"/>
      <c r="O361" s="582"/>
    </row>
    <row r="362" spans="2:15" ht="12.75" customHeight="1">
      <c r="B362" s="401"/>
      <c r="C362" s="229"/>
      <c r="D362" s="250"/>
      <c r="E362" s="232"/>
      <c r="F362" s="232"/>
      <c r="G362" s="223"/>
      <c r="H362" s="603">
        <f t="shared" si="5"/>
        <v>2022</v>
      </c>
      <c r="I362" s="224"/>
      <c r="J362" s="180"/>
      <c r="K362" s="180"/>
      <c r="L362" s="180"/>
      <c r="M362" s="224"/>
      <c r="N362" s="234"/>
      <c r="O362" s="582"/>
    </row>
    <row r="363" spans="2:15" ht="12.75" customHeight="1">
      <c r="B363" s="401"/>
      <c r="C363" s="229"/>
      <c r="D363" s="250"/>
      <c r="E363" s="232"/>
      <c r="F363" s="232"/>
      <c r="G363" s="223"/>
      <c r="H363" s="603">
        <f t="shared" si="5"/>
        <v>2022</v>
      </c>
      <c r="I363" s="224"/>
      <c r="J363" s="180"/>
      <c r="K363" s="180"/>
      <c r="L363" s="180"/>
      <c r="M363" s="224"/>
      <c r="N363" s="234"/>
      <c r="O363" s="582"/>
    </row>
    <row r="364" spans="2:15" ht="12.75" customHeight="1">
      <c r="B364" s="401"/>
      <c r="C364" s="229"/>
      <c r="D364" s="250"/>
      <c r="E364" s="232"/>
      <c r="F364" s="232"/>
      <c r="G364" s="223"/>
      <c r="H364" s="603">
        <f t="shared" si="5"/>
        <v>2022</v>
      </c>
      <c r="I364" s="224"/>
      <c r="J364" s="180"/>
      <c r="K364" s="180"/>
      <c r="L364" s="180"/>
      <c r="M364" s="224"/>
      <c r="N364" s="234"/>
      <c r="O364" s="582"/>
    </row>
    <row r="365" spans="2:15" ht="12.75" customHeight="1">
      <c r="B365" s="401"/>
      <c r="C365" s="229"/>
      <c r="D365" s="250"/>
      <c r="E365" s="232"/>
      <c r="F365" s="232"/>
      <c r="G365" s="223"/>
      <c r="H365" s="603">
        <f t="shared" si="5"/>
        <v>2022</v>
      </c>
      <c r="I365" s="224"/>
      <c r="J365" s="180"/>
      <c r="K365" s="180"/>
      <c r="L365" s="180"/>
      <c r="M365" s="224"/>
      <c r="N365" s="234"/>
      <c r="O365" s="582"/>
    </row>
    <row r="366" spans="2:15" ht="12.75" customHeight="1">
      <c r="B366" s="234"/>
      <c r="C366" s="229"/>
      <c r="D366" s="250"/>
      <c r="E366" s="232"/>
      <c r="F366" s="232"/>
      <c r="G366" s="223"/>
      <c r="H366" s="603">
        <f t="shared" si="5"/>
        <v>2022</v>
      </c>
      <c r="I366" s="224"/>
      <c r="J366" s="180"/>
      <c r="K366" s="180"/>
      <c r="L366" s="180"/>
      <c r="M366" s="224"/>
      <c r="N366" s="234"/>
      <c r="O366" s="582"/>
    </row>
    <row r="367" spans="2:15" ht="12.75" customHeight="1">
      <c r="B367" s="234"/>
      <c r="C367" s="229"/>
      <c r="D367" s="250"/>
      <c r="E367" s="232"/>
      <c r="F367" s="232"/>
      <c r="G367" s="223"/>
      <c r="H367" s="603">
        <f t="shared" si="5"/>
        <v>2022</v>
      </c>
      <c r="I367" s="224"/>
      <c r="J367" s="180"/>
      <c r="K367" s="180"/>
      <c r="L367" s="180"/>
      <c r="M367" s="224"/>
      <c r="N367" s="234"/>
      <c r="O367" s="582"/>
    </row>
    <row r="368" spans="2:15" ht="12.75" customHeight="1">
      <c r="B368" s="401"/>
      <c r="C368" s="229"/>
      <c r="D368" s="250"/>
      <c r="E368" s="232"/>
      <c r="F368" s="232"/>
      <c r="G368" s="223"/>
      <c r="H368" s="603">
        <f t="shared" si="5"/>
        <v>2022</v>
      </c>
      <c r="I368" s="224"/>
      <c r="J368" s="180"/>
      <c r="K368" s="180"/>
      <c r="L368" s="180"/>
      <c r="M368" s="224"/>
      <c r="N368" s="234"/>
      <c r="O368" s="582"/>
    </row>
    <row r="369" spans="2:15" ht="12.75" customHeight="1">
      <c r="B369" s="234"/>
      <c r="C369" s="229"/>
      <c r="D369" s="250"/>
      <c r="E369" s="232"/>
      <c r="F369" s="232"/>
      <c r="G369" s="223"/>
      <c r="H369" s="603">
        <f t="shared" si="5"/>
        <v>2022</v>
      </c>
      <c r="I369" s="224"/>
      <c r="J369" s="180"/>
      <c r="K369" s="180"/>
      <c r="L369" s="180"/>
      <c r="M369" s="224"/>
      <c r="N369" s="234"/>
      <c r="O369" s="582"/>
    </row>
    <row r="370" spans="2:15" ht="12.75" customHeight="1">
      <c r="B370" s="401"/>
      <c r="C370" s="365"/>
      <c r="D370" s="137"/>
      <c r="E370" s="126"/>
      <c r="F370" s="126"/>
      <c r="G370" s="124"/>
      <c r="H370" s="603">
        <f t="shared" si="5"/>
        <v>2022</v>
      </c>
      <c r="I370" s="125"/>
      <c r="J370" s="180"/>
      <c r="K370" s="180"/>
      <c r="L370" s="180"/>
      <c r="M370" s="339"/>
      <c r="N370" s="122"/>
      <c r="O370" s="579"/>
    </row>
    <row r="371" spans="2:15" s="52" customFormat="1" ht="12.75" customHeight="1">
      <c r="B371" s="401"/>
      <c r="C371" s="229"/>
      <c r="D371" s="250"/>
      <c r="E371" s="232"/>
      <c r="F371" s="232"/>
      <c r="G371" s="223"/>
      <c r="H371" s="603">
        <f t="shared" si="5"/>
        <v>2022</v>
      </c>
      <c r="I371" s="224"/>
      <c r="J371" s="180"/>
      <c r="K371" s="180"/>
      <c r="L371" s="180"/>
      <c r="M371" s="224"/>
      <c r="N371" s="234"/>
      <c r="O371" s="582"/>
    </row>
    <row r="372" spans="2:15" ht="12.75" customHeight="1">
      <c r="B372" s="401"/>
      <c r="C372" s="229"/>
      <c r="D372" s="250"/>
      <c r="E372" s="232"/>
      <c r="F372" s="232"/>
      <c r="G372" s="223"/>
      <c r="H372" s="603">
        <f t="shared" si="5"/>
        <v>2022</v>
      </c>
      <c r="I372" s="224"/>
      <c r="J372" s="180"/>
      <c r="K372" s="180"/>
      <c r="L372" s="180"/>
      <c r="M372" s="224"/>
      <c r="N372" s="234"/>
      <c r="O372" s="582"/>
    </row>
    <row r="373" spans="2:15" ht="12.75" customHeight="1">
      <c r="B373" s="401"/>
      <c r="C373" s="229"/>
      <c r="D373" s="250"/>
      <c r="E373" s="232"/>
      <c r="F373" s="232"/>
      <c r="G373" s="223"/>
      <c r="H373" s="603">
        <f t="shared" si="5"/>
        <v>2022</v>
      </c>
      <c r="I373" s="224"/>
      <c r="J373" s="180"/>
      <c r="K373" s="180"/>
      <c r="L373" s="180"/>
      <c r="M373" s="224"/>
      <c r="N373" s="234"/>
      <c r="O373" s="582"/>
    </row>
    <row r="374" spans="2:15" ht="12.75" customHeight="1">
      <c r="B374" s="234"/>
      <c r="C374" s="229"/>
      <c r="D374" s="250"/>
      <c r="E374" s="232"/>
      <c r="F374" s="232"/>
      <c r="G374" s="223"/>
      <c r="H374" s="603">
        <f t="shared" si="5"/>
        <v>2022</v>
      </c>
      <c r="I374" s="224"/>
      <c r="J374" s="180"/>
      <c r="K374" s="180"/>
      <c r="L374" s="180"/>
      <c r="M374" s="224"/>
      <c r="N374" s="234"/>
      <c r="O374" s="582"/>
    </row>
    <row r="375" spans="2:15" s="52" customFormat="1" ht="12.75" customHeight="1">
      <c r="B375" s="401"/>
      <c r="C375" s="229"/>
      <c r="D375" s="250"/>
      <c r="E375" s="232"/>
      <c r="F375" s="232"/>
      <c r="G375" s="223"/>
      <c r="H375" s="603">
        <f t="shared" si="5"/>
        <v>2022</v>
      </c>
      <c r="I375" s="224"/>
      <c r="J375" s="180"/>
      <c r="K375" s="180"/>
      <c r="L375" s="180"/>
      <c r="M375" s="224"/>
      <c r="N375" s="234"/>
      <c r="O375" s="582"/>
    </row>
    <row r="376" spans="2:15" s="52" customFormat="1" ht="12.75" customHeight="1">
      <c r="B376" s="234"/>
      <c r="C376" s="229"/>
      <c r="D376" s="250"/>
      <c r="E376" s="232"/>
      <c r="F376" s="232"/>
      <c r="G376" s="223"/>
      <c r="H376" s="603">
        <f t="shared" si="5"/>
        <v>2022</v>
      </c>
      <c r="I376" s="224"/>
      <c r="J376" s="180"/>
      <c r="K376" s="180"/>
      <c r="L376" s="180"/>
      <c r="M376" s="224"/>
      <c r="N376" s="234"/>
      <c r="O376" s="582"/>
    </row>
    <row r="377" spans="2:15" s="52" customFormat="1" ht="12.75" customHeight="1">
      <c r="B377" s="401"/>
      <c r="C377" s="229"/>
      <c r="D377" s="250"/>
      <c r="E377" s="232"/>
      <c r="F377" s="232"/>
      <c r="G377" s="223"/>
      <c r="H377" s="603">
        <f t="shared" si="5"/>
        <v>2022</v>
      </c>
      <c r="I377" s="224"/>
      <c r="J377" s="180"/>
      <c r="K377" s="180"/>
      <c r="L377" s="180"/>
      <c r="M377" s="224"/>
      <c r="N377" s="234"/>
      <c r="O377" s="582"/>
    </row>
    <row r="378" spans="2:15" s="52" customFormat="1" ht="12.75" customHeight="1">
      <c r="B378" s="401"/>
      <c r="C378" s="229"/>
      <c r="D378" s="250"/>
      <c r="E378" s="232"/>
      <c r="F378" s="232"/>
      <c r="G378" s="223"/>
      <c r="H378" s="603">
        <f t="shared" si="5"/>
        <v>2022</v>
      </c>
      <c r="I378" s="224"/>
      <c r="J378" s="339"/>
      <c r="K378" s="339"/>
      <c r="L378" s="180"/>
      <c r="M378" s="224"/>
      <c r="N378" s="234"/>
      <c r="O378" s="582"/>
    </row>
    <row r="379" spans="2:15" s="52" customFormat="1" ht="12.75" customHeight="1">
      <c r="B379" s="401"/>
      <c r="C379" s="229"/>
      <c r="D379" s="250"/>
      <c r="E379" s="232"/>
      <c r="F379" s="232"/>
      <c r="G379" s="223"/>
      <c r="H379" s="603">
        <f t="shared" si="5"/>
        <v>2022</v>
      </c>
      <c r="I379" s="224"/>
      <c r="J379" s="180"/>
      <c r="K379" s="180"/>
      <c r="L379" s="180"/>
      <c r="M379" s="224"/>
      <c r="N379" s="234"/>
      <c r="O379" s="582"/>
    </row>
    <row r="380" spans="2:15" s="52" customFormat="1" ht="12.75" customHeight="1">
      <c r="B380" s="234"/>
      <c r="C380" s="229"/>
      <c r="D380" s="250"/>
      <c r="E380" s="232"/>
      <c r="F380" s="232"/>
      <c r="G380" s="223"/>
      <c r="H380" s="603">
        <f t="shared" si="5"/>
        <v>2022</v>
      </c>
      <c r="I380" s="224"/>
      <c r="J380" s="180"/>
      <c r="K380" s="180"/>
      <c r="L380" s="180"/>
      <c r="M380" s="224"/>
      <c r="N380" s="234"/>
      <c r="O380" s="582"/>
    </row>
    <row r="381" spans="2:15" s="52" customFormat="1" ht="12.75" customHeight="1">
      <c r="B381" s="401"/>
      <c r="C381" s="229"/>
      <c r="D381" s="250"/>
      <c r="E381" s="232"/>
      <c r="F381" s="232"/>
      <c r="G381" s="223"/>
      <c r="H381" s="603">
        <f t="shared" si="5"/>
        <v>2022</v>
      </c>
      <c r="I381" s="224"/>
      <c r="J381" s="180"/>
      <c r="K381" s="180"/>
      <c r="L381" s="180"/>
      <c r="M381" s="224"/>
      <c r="N381" s="234"/>
      <c r="O381" s="582"/>
    </row>
    <row r="382" spans="2:15" s="52" customFormat="1" ht="12.75" customHeight="1">
      <c r="B382" s="401"/>
      <c r="C382" s="229"/>
      <c r="D382" s="250"/>
      <c r="E382" s="232"/>
      <c r="F382" s="232"/>
      <c r="G382" s="223"/>
      <c r="H382" s="603">
        <f t="shared" si="5"/>
        <v>2022</v>
      </c>
      <c r="I382" s="224"/>
      <c r="J382" s="180"/>
      <c r="K382" s="180"/>
      <c r="L382" s="180"/>
      <c r="M382" s="224"/>
      <c r="N382" s="234"/>
      <c r="O382" s="582"/>
    </row>
    <row r="383" spans="2:15" s="52" customFormat="1" ht="12.75" customHeight="1">
      <c r="B383" s="401"/>
      <c r="C383" s="229"/>
      <c r="D383" s="250"/>
      <c r="E383" s="232"/>
      <c r="F383" s="232"/>
      <c r="G383" s="223"/>
      <c r="H383" s="603">
        <f t="shared" si="5"/>
        <v>2022</v>
      </c>
      <c r="I383" s="224"/>
      <c r="J383" s="180"/>
      <c r="K383" s="180"/>
      <c r="L383" s="180"/>
      <c r="M383" s="224"/>
      <c r="N383" s="234"/>
      <c r="O383" s="582"/>
    </row>
    <row r="384" spans="2:15" s="52" customFormat="1" ht="12.75" customHeight="1">
      <c r="B384" s="401"/>
      <c r="C384" s="229"/>
      <c r="D384" s="250"/>
      <c r="E384" s="232"/>
      <c r="F384" s="232"/>
      <c r="G384" s="223"/>
      <c r="H384" s="603">
        <f t="shared" si="5"/>
        <v>2022</v>
      </c>
      <c r="I384" s="224"/>
      <c r="J384" s="180"/>
      <c r="K384" s="180"/>
      <c r="L384" s="180"/>
      <c r="M384" s="224"/>
      <c r="N384" s="234"/>
      <c r="O384" s="582"/>
    </row>
    <row r="385" spans="2:15" s="52" customFormat="1" ht="12.75" customHeight="1">
      <c r="B385" s="401"/>
      <c r="C385" s="229"/>
      <c r="D385" s="250"/>
      <c r="E385" s="232"/>
      <c r="F385" s="232"/>
      <c r="G385" s="223"/>
      <c r="H385" s="603">
        <f t="shared" si="5"/>
        <v>2022</v>
      </c>
      <c r="I385" s="224"/>
      <c r="J385" s="180"/>
      <c r="K385" s="180"/>
      <c r="L385" s="180"/>
      <c r="M385" s="224"/>
      <c r="N385" s="234"/>
      <c r="O385" s="582"/>
    </row>
    <row r="386" spans="2:15" s="52" customFormat="1" ht="12.75" customHeight="1">
      <c r="B386" s="401"/>
      <c r="C386" s="229"/>
      <c r="D386" s="250"/>
      <c r="E386" s="232"/>
      <c r="F386" s="232"/>
      <c r="G386" s="223"/>
      <c r="H386" s="603">
        <f t="shared" si="5"/>
        <v>2022</v>
      </c>
      <c r="I386" s="224"/>
      <c r="J386" s="180"/>
      <c r="K386" s="180"/>
      <c r="L386" s="180"/>
      <c r="M386" s="224"/>
      <c r="N386" s="234"/>
      <c r="O386" s="582"/>
    </row>
    <row r="387" spans="2:15" s="52" customFormat="1" ht="12.75" customHeight="1">
      <c r="B387" s="401"/>
      <c r="C387" s="229"/>
      <c r="D387" s="250"/>
      <c r="E387" s="232"/>
      <c r="F387" s="232"/>
      <c r="G387" s="223"/>
      <c r="H387" s="603">
        <f t="shared" si="5"/>
        <v>2022</v>
      </c>
      <c r="I387" s="224"/>
      <c r="J387" s="180"/>
      <c r="K387" s="180"/>
      <c r="L387" s="180"/>
      <c r="M387" s="224"/>
      <c r="N387" s="234"/>
      <c r="O387" s="582"/>
    </row>
    <row r="388" spans="2:15" s="52" customFormat="1" ht="12.75" customHeight="1">
      <c r="B388" s="573"/>
      <c r="C388" s="229"/>
      <c r="D388" s="572"/>
      <c r="E388" s="571"/>
      <c r="F388" s="571"/>
      <c r="G388" s="223"/>
      <c r="H388" s="603">
        <f t="shared" si="5"/>
        <v>2022</v>
      </c>
      <c r="I388" s="224"/>
      <c r="J388" s="180"/>
      <c r="K388" s="180"/>
      <c r="L388" s="180"/>
      <c r="M388" s="224"/>
      <c r="N388" s="234"/>
      <c r="O388" s="234"/>
    </row>
    <row r="389" spans="2:15" s="52" customFormat="1" ht="12.75" customHeight="1">
      <c r="B389" s="234"/>
      <c r="C389" s="229"/>
      <c r="D389" s="250"/>
      <c r="E389" s="232"/>
      <c r="F389" s="232"/>
      <c r="G389" s="223"/>
      <c r="H389" s="603">
        <f t="shared" si="5"/>
        <v>2022</v>
      </c>
      <c r="I389" s="224"/>
      <c r="J389" s="180"/>
      <c r="K389" s="180"/>
      <c r="L389" s="180"/>
      <c r="M389" s="224"/>
      <c r="N389" s="234"/>
      <c r="O389" s="582"/>
    </row>
    <row r="390" spans="2:15" s="52" customFormat="1" ht="12.75" customHeight="1">
      <c r="B390" s="234"/>
      <c r="C390" s="229"/>
      <c r="D390" s="250"/>
      <c r="E390" s="232"/>
      <c r="F390" s="232"/>
      <c r="G390" s="223"/>
      <c r="H390" s="603">
        <f t="shared" si="5"/>
        <v>2022</v>
      </c>
      <c r="I390" s="224"/>
      <c r="J390" s="180"/>
      <c r="K390" s="180"/>
      <c r="L390" s="180"/>
      <c r="M390" s="224"/>
      <c r="N390" s="234"/>
      <c r="O390" s="582"/>
    </row>
    <row r="391" spans="2:15" s="52" customFormat="1" ht="12.75" customHeight="1">
      <c r="B391" s="401"/>
      <c r="C391" s="229"/>
      <c r="D391" s="250"/>
      <c r="E391" s="232"/>
      <c r="F391" s="232"/>
      <c r="G391" s="223"/>
      <c r="H391" s="603">
        <f t="shared" ref="H391:H454" si="6">2022-G391</f>
        <v>2022</v>
      </c>
      <c r="I391" s="224"/>
      <c r="J391" s="180"/>
      <c r="K391" s="180"/>
      <c r="L391" s="180"/>
      <c r="M391" s="224"/>
      <c r="N391" s="234"/>
      <c r="O391" s="582"/>
    </row>
    <row r="392" spans="2:15" s="52" customFormat="1" ht="12.75" customHeight="1">
      <c r="B392" s="401"/>
      <c r="C392" s="229"/>
      <c r="D392" s="250"/>
      <c r="E392" s="232"/>
      <c r="F392" s="232"/>
      <c r="G392" s="223"/>
      <c r="H392" s="603">
        <f t="shared" si="6"/>
        <v>2022</v>
      </c>
      <c r="I392" s="224"/>
      <c r="J392" s="180"/>
      <c r="K392" s="180"/>
      <c r="L392" s="180"/>
      <c r="M392" s="224"/>
      <c r="N392" s="234"/>
      <c r="O392" s="582"/>
    </row>
    <row r="393" spans="2:15" s="52" customFormat="1" ht="12.75" customHeight="1">
      <c r="B393" s="234"/>
      <c r="C393" s="229"/>
      <c r="D393" s="250"/>
      <c r="E393" s="232"/>
      <c r="F393" s="232"/>
      <c r="G393" s="223"/>
      <c r="H393" s="603">
        <f t="shared" si="6"/>
        <v>2022</v>
      </c>
      <c r="I393" s="224"/>
      <c r="J393" s="180"/>
      <c r="K393" s="180"/>
      <c r="L393" s="180"/>
      <c r="M393" s="224"/>
      <c r="N393" s="234"/>
      <c r="O393" s="582"/>
    </row>
    <row r="394" spans="2:15" s="52" customFormat="1" ht="12.75" customHeight="1">
      <c r="B394" s="234"/>
      <c r="C394" s="229"/>
      <c r="D394" s="250"/>
      <c r="E394" s="232"/>
      <c r="F394" s="232"/>
      <c r="G394" s="223"/>
      <c r="H394" s="603">
        <f t="shared" si="6"/>
        <v>2022</v>
      </c>
      <c r="I394" s="224"/>
      <c r="J394" s="180"/>
      <c r="K394" s="180"/>
      <c r="L394" s="180"/>
      <c r="M394" s="224"/>
      <c r="N394" s="234"/>
      <c r="O394" s="582"/>
    </row>
    <row r="395" spans="2:15" ht="12.75" customHeight="1">
      <c r="B395" s="401"/>
      <c r="C395" s="229"/>
      <c r="D395" s="250"/>
      <c r="E395" s="232"/>
      <c r="F395" s="232"/>
      <c r="G395" s="223"/>
      <c r="H395" s="603">
        <f t="shared" si="6"/>
        <v>2022</v>
      </c>
      <c r="I395" s="224"/>
      <c r="J395" s="222"/>
      <c r="K395" s="222"/>
      <c r="L395" s="222"/>
      <c r="M395" s="224"/>
      <c r="N395" s="234"/>
      <c r="O395" s="582"/>
    </row>
    <row r="396" spans="2:15" ht="12.75" customHeight="1">
      <c r="B396" s="401"/>
      <c r="C396" s="229"/>
      <c r="D396" s="250"/>
      <c r="E396" s="232"/>
      <c r="F396" s="232"/>
      <c r="G396" s="223"/>
      <c r="H396" s="603">
        <f t="shared" si="6"/>
        <v>2022</v>
      </c>
      <c r="I396" s="224"/>
      <c r="J396" s="222"/>
      <c r="K396" s="222"/>
      <c r="L396" s="222"/>
      <c r="M396" s="224"/>
      <c r="N396" s="234"/>
      <c r="O396" s="582"/>
    </row>
    <row r="397" spans="2:15" ht="12.75" customHeight="1">
      <c r="B397" s="401"/>
      <c r="C397" s="229"/>
      <c r="D397" s="250"/>
      <c r="E397" s="232"/>
      <c r="F397" s="232"/>
      <c r="G397" s="223"/>
      <c r="H397" s="603">
        <f t="shared" si="6"/>
        <v>2022</v>
      </c>
      <c r="I397" s="224"/>
      <c r="J397" s="222"/>
      <c r="K397" s="222"/>
      <c r="L397" s="222"/>
      <c r="M397" s="224"/>
      <c r="N397" s="234"/>
      <c r="O397" s="582"/>
    </row>
    <row r="398" spans="2:15" s="63" customFormat="1" ht="12.75" customHeight="1">
      <c r="B398" s="401"/>
      <c r="C398" s="229"/>
      <c r="D398" s="250"/>
      <c r="E398" s="232"/>
      <c r="F398" s="232"/>
      <c r="G398" s="223"/>
      <c r="H398" s="603">
        <f t="shared" si="6"/>
        <v>2022</v>
      </c>
      <c r="I398" s="224"/>
      <c r="J398" s="222"/>
      <c r="K398" s="222"/>
      <c r="L398" s="222"/>
      <c r="M398" s="224"/>
      <c r="N398" s="234"/>
      <c r="O398" s="582"/>
    </row>
    <row r="399" spans="2:15" s="63" customFormat="1" ht="12.75" customHeight="1">
      <c r="B399" s="401"/>
      <c r="C399" s="229"/>
      <c r="D399" s="250"/>
      <c r="E399" s="232"/>
      <c r="F399" s="232"/>
      <c r="G399" s="223"/>
      <c r="H399" s="603">
        <f t="shared" si="6"/>
        <v>2022</v>
      </c>
      <c r="I399" s="224"/>
      <c r="J399" s="222"/>
      <c r="K399" s="222"/>
      <c r="L399" s="222"/>
      <c r="M399" s="224"/>
      <c r="N399" s="234"/>
      <c r="O399" s="582"/>
    </row>
    <row r="400" spans="2:15" s="63" customFormat="1" ht="12.75" customHeight="1">
      <c r="B400" s="401"/>
      <c r="C400" s="229"/>
      <c r="D400" s="250"/>
      <c r="E400" s="232"/>
      <c r="F400" s="232"/>
      <c r="G400" s="223"/>
      <c r="H400" s="603">
        <f t="shared" si="6"/>
        <v>2022</v>
      </c>
      <c r="I400" s="224"/>
      <c r="J400" s="222"/>
      <c r="K400" s="222"/>
      <c r="L400" s="222"/>
      <c r="M400" s="224"/>
      <c r="N400" s="234"/>
      <c r="O400" s="582"/>
    </row>
    <row r="401" spans="2:15" s="63" customFormat="1" ht="12.75" customHeight="1">
      <c r="B401" s="401"/>
      <c r="C401" s="229"/>
      <c r="D401" s="250"/>
      <c r="E401" s="232"/>
      <c r="F401" s="232"/>
      <c r="G401" s="223"/>
      <c r="H401" s="603">
        <f t="shared" si="6"/>
        <v>2022</v>
      </c>
      <c r="I401" s="224"/>
      <c r="J401" s="222"/>
      <c r="K401" s="222"/>
      <c r="L401" s="222"/>
      <c r="M401" s="224"/>
      <c r="N401" s="234"/>
      <c r="O401" s="582"/>
    </row>
    <row r="402" spans="2:15" s="63" customFormat="1" ht="12.75" customHeight="1">
      <c r="B402" s="401"/>
      <c r="C402" s="229"/>
      <c r="D402" s="250"/>
      <c r="E402" s="232"/>
      <c r="F402" s="232"/>
      <c r="G402" s="223"/>
      <c r="H402" s="603">
        <f t="shared" si="6"/>
        <v>2022</v>
      </c>
      <c r="I402" s="224"/>
      <c r="J402" s="222"/>
      <c r="K402" s="222"/>
      <c r="L402" s="222"/>
      <c r="M402" s="224"/>
      <c r="N402" s="234"/>
      <c r="O402" s="582"/>
    </row>
    <row r="403" spans="2:15" s="63" customFormat="1" ht="12.75" customHeight="1">
      <c r="B403" s="401"/>
      <c r="C403" s="229"/>
      <c r="D403" s="250"/>
      <c r="E403" s="232"/>
      <c r="F403" s="232"/>
      <c r="G403" s="223"/>
      <c r="H403" s="603">
        <f t="shared" si="6"/>
        <v>2022</v>
      </c>
      <c r="I403" s="224"/>
      <c r="J403" s="222"/>
      <c r="K403" s="222"/>
      <c r="L403" s="222"/>
      <c r="M403" s="224"/>
      <c r="N403" s="234"/>
      <c r="O403" s="582"/>
    </row>
    <row r="404" spans="2:15" s="63" customFormat="1" ht="12.75" customHeight="1">
      <c r="B404" s="573"/>
      <c r="C404" s="229"/>
      <c r="D404" s="572"/>
      <c r="E404" s="571"/>
      <c r="F404" s="571"/>
      <c r="G404" s="545"/>
      <c r="H404" s="603">
        <f t="shared" si="6"/>
        <v>2022</v>
      </c>
      <c r="I404" s="546"/>
      <c r="J404" s="222"/>
      <c r="K404" s="222"/>
      <c r="L404" s="563"/>
      <c r="M404" s="546"/>
      <c r="N404" s="582"/>
      <c r="O404" s="582"/>
    </row>
    <row r="405" spans="2:15" s="63" customFormat="1" ht="12.75" customHeight="1">
      <c r="B405" s="234"/>
      <c r="C405" s="229"/>
      <c r="D405" s="250"/>
      <c r="E405" s="232"/>
      <c r="F405" s="232"/>
      <c r="G405" s="223"/>
      <c r="H405" s="603">
        <f t="shared" si="6"/>
        <v>2022</v>
      </c>
      <c r="I405" s="224"/>
      <c r="J405" s="222"/>
      <c r="K405" s="222"/>
      <c r="L405" s="222"/>
      <c r="M405" s="224"/>
      <c r="N405" s="234"/>
      <c r="O405" s="582"/>
    </row>
    <row r="406" spans="2:15" s="63" customFormat="1" ht="12.75" customHeight="1">
      <c r="B406" s="401"/>
      <c r="C406" s="229"/>
      <c r="D406" s="250"/>
      <c r="E406" s="232"/>
      <c r="F406" s="232"/>
      <c r="G406" s="223"/>
      <c r="H406" s="603">
        <f t="shared" si="6"/>
        <v>2022</v>
      </c>
      <c r="I406" s="224"/>
      <c r="J406" s="222"/>
      <c r="K406" s="222"/>
      <c r="L406" s="222"/>
      <c r="M406" s="224"/>
      <c r="N406" s="234"/>
      <c r="O406" s="582"/>
    </row>
    <row r="407" spans="2:15" s="63" customFormat="1" ht="12.75" customHeight="1">
      <c r="B407" s="401"/>
      <c r="C407" s="229"/>
      <c r="D407" s="250"/>
      <c r="E407" s="232"/>
      <c r="F407" s="232"/>
      <c r="G407" s="223"/>
      <c r="H407" s="603">
        <f t="shared" si="6"/>
        <v>2022</v>
      </c>
      <c r="I407" s="224"/>
      <c r="J407" s="222"/>
      <c r="K407" s="222"/>
      <c r="L407" s="222"/>
      <c r="M407" s="224"/>
      <c r="N407" s="234"/>
      <c r="O407" s="582"/>
    </row>
    <row r="408" spans="2:15" s="63" customFormat="1" ht="12.75" customHeight="1">
      <c r="B408" s="401"/>
      <c r="C408" s="229"/>
      <c r="D408" s="250"/>
      <c r="E408" s="232"/>
      <c r="F408" s="232"/>
      <c r="G408" s="223"/>
      <c r="H408" s="603">
        <f t="shared" si="6"/>
        <v>2022</v>
      </c>
      <c r="I408" s="224"/>
      <c r="J408" s="222"/>
      <c r="K408" s="222"/>
      <c r="L408" s="222"/>
      <c r="M408" s="224"/>
      <c r="N408" s="234"/>
      <c r="O408" s="582"/>
    </row>
    <row r="409" spans="2:15" s="63" customFormat="1" ht="12.75" customHeight="1">
      <c r="B409" s="234"/>
      <c r="C409" s="229"/>
      <c r="D409" s="250"/>
      <c r="E409" s="232"/>
      <c r="F409" s="232"/>
      <c r="G409" s="223"/>
      <c r="H409" s="603">
        <f t="shared" si="6"/>
        <v>2022</v>
      </c>
      <c r="I409" s="224"/>
      <c r="J409" s="222"/>
      <c r="K409" s="222"/>
      <c r="L409" s="222"/>
      <c r="M409" s="224"/>
      <c r="N409" s="234"/>
      <c r="O409" s="582"/>
    </row>
    <row r="410" spans="2:15" s="63" customFormat="1" ht="12.75" customHeight="1">
      <c r="B410" s="234"/>
      <c r="C410" s="229"/>
      <c r="D410" s="250"/>
      <c r="E410" s="232"/>
      <c r="F410" s="232"/>
      <c r="G410" s="223"/>
      <c r="H410" s="603">
        <f t="shared" si="6"/>
        <v>2022</v>
      </c>
      <c r="I410" s="224"/>
      <c r="J410" s="222"/>
      <c r="K410" s="222"/>
      <c r="L410" s="222"/>
      <c r="M410" s="224"/>
      <c r="N410" s="234"/>
      <c r="O410" s="582"/>
    </row>
    <row r="411" spans="2:15" s="63" customFormat="1" ht="12.75" customHeight="1">
      <c r="B411" s="234"/>
      <c r="C411" s="229"/>
      <c r="D411" s="250"/>
      <c r="E411" s="232"/>
      <c r="F411" s="232"/>
      <c r="G411" s="223"/>
      <c r="H411" s="603">
        <f t="shared" si="6"/>
        <v>2022</v>
      </c>
      <c r="I411" s="224"/>
      <c r="J411" s="222"/>
      <c r="K411" s="222"/>
      <c r="L411" s="222"/>
      <c r="M411" s="224"/>
      <c r="N411" s="234"/>
      <c r="O411" s="582"/>
    </row>
    <row r="412" spans="2:15" s="63" customFormat="1" ht="12.75" customHeight="1">
      <c r="B412" s="401"/>
      <c r="C412" s="229"/>
      <c r="D412" s="250"/>
      <c r="E412" s="232"/>
      <c r="F412" s="232"/>
      <c r="G412" s="223"/>
      <c r="H412" s="603">
        <f t="shared" si="6"/>
        <v>2022</v>
      </c>
      <c r="I412" s="224"/>
      <c r="J412" s="222"/>
      <c r="K412" s="222"/>
      <c r="L412" s="222"/>
      <c r="M412" s="224"/>
      <c r="N412" s="234"/>
      <c r="O412" s="582"/>
    </row>
    <row r="413" spans="2:15" s="63" customFormat="1" ht="12.75" customHeight="1">
      <c r="B413" s="597"/>
      <c r="C413" s="229"/>
      <c r="D413" s="250"/>
      <c r="E413" s="232"/>
      <c r="F413" s="232"/>
      <c r="G413" s="223"/>
      <c r="H413" s="603">
        <f t="shared" si="6"/>
        <v>2022</v>
      </c>
      <c r="I413" s="407"/>
      <c r="J413" s="222"/>
      <c r="K413" s="222"/>
      <c r="L413" s="407"/>
      <c r="M413" s="224"/>
      <c r="N413" s="234"/>
      <c r="O413" s="582"/>
    </row>
    <row r="414" spans="2:15" s="63" customFormat="1" ht="12.75" customHeight="1">
      <c r="B414" s="234"/>
      <c r="C414" s="229"/>
      <c r="D414" s="250"/>
      <c r="E414" s="232"/>
      <c r="F414" s="232"/>
      <c r="G414" s="223"/>
      <c r="H414" s="603">
        <f t="shared" si="6"/>
        <v>2022</v>
      </c>
      <c r="I414" s="224"/>
      <c r="J414" s="222"/>
      <c r="K414" s="222"/>
      <c r="L414" s="222"/>
      <c r="M414" s="224"/>
      <c r="N414" s="234"/>
      <c r="O414" s="582"/>
    </row>
    <row r="415" spans="2:15" s="63" customFormat="1" ht="12.75" customHeight="1">
      <c r="B415" s="401"/>
      <c r="C415" s="229"/>
      <c r="D415" s="250"/>
      <c r="E415" s="232"/>
      <c r="F415" s="232"/>
      <c r="G415" s="223"/>
      <c r="H415" s="603">
        <f t="shared" si="6"/>
        <v>2022</v>
      </c>
      <c r="I415" s="224"/>
      <c r="J415" s="339"/>
      <c r="K415" s="339"/>
      <c r="L415" s="339"/>
      <c r="M415" s="224"/>
      <c r="N415" s="234"/>
      <c r="O415" s="582"/>
    </row>
    <row r="416" spans="2:15" s="63" customFormat="1" ht="12.75" customHeight="1">
      <c r="B416" s="401"/>
      <c r="C416" s="229"/>
      <c r="D416" s="250"/>
      <c r="E416" s="232"/>
      <c r="F416" s="232"/>
      <c r="G416" s="223"/>
      <c r="H416" s="603">
        <f t="shared" si="6"/>
        <v>2022</v>
      </c>
      <c r="I416" s="224"/>
      <c r="J416" s="222"/>
      <c r="K416" s="222"/>
      <c r="L416" s="222"/>
      <c r="M416" s="224"/>
      <c r="N416" s="234"/>
      <c r="O416" s="582"/>
    </row>
    <row r="417" spans="2:15" s="63" customFormat="1" ht="12.75" customHeight="1">
      <c r="B417" s="401"/>
      <c r="C417" s="229"/>
      <c r="D417" s="250"/>
      <c r="E417" s="232"/>
      <c r="F417" s="232"/>
      <c r="G417" s="223"/>
      <c r="H417" s="603">
        <f t="shared" si="6"/>
        <v>2022</v>
      </c>
      <c r="I417" s="224"/>
      <c r="J417" s="222"/>
      <c r="K417" s="222"/>
      <c r="L417" s="222"/>
      <c r="M417" s="224"/>
      <c r="N417" s="234"/>
      <c r="O417" s="582"/>
    </row>
    <row r="418" spans="2:15" s="63" customFormat="1" ht="12.75" customHeight="1">
      <c r="B418" s="234"/>
      <c r="C418" s="229"/>
      <c r="D418" s="250"/>
      <c r="E418" s="232"/>
      <c r="F418" s="232"/>
      <c r="G418" s="223"/>
      <c r="H418" s="603">
        <f t="shared" si="6"/>
        <v>2022</v>
      </c>
      <c r="I418" s="224"/>
      <c r="J418" s="222"/>
      <c r="K418" s="222"/>
      <c r="L418" s="222"/>
      <c r="M418" s="224"/>
      <c r="N418" s="234"/>
      <c r="O418" s="582"/>
    </row>
    <row r="419" spans="2:15" s="63" customFormat="1" ht="12.75" customHeight="1">
      <c r="B419" s="234"/>
      <c r="C419" s="229"/>
      <c r="D419" s="250"/>
      <c r="E419" s="232"/>
      <c r="F419" s="232"/>
      <c r="G419" s="223"/>
      <c r="H419" s="603">
        <f t="shared" si="6"/>
        <v>2022</v>
      </c>
      <c r="I419" s="224"/>
      <c r="J419" s="222"/>
      <c r="K419" s="222"/>
      <c r="L419" s="222"/>
      <c r="M419" s="224"/>
      <c r="N419" s="234"/>
      <c r="O419" s="582"/>
    </row>
    <row r="420" spans="2:15" s="63" customFormat="1" ht="12.75" customHeight="1">
      <c r="B420" s="401"/>
      <c r="C420" s="229"/>
      <c r="D420" s="250"/>
      <c r="E420" s="232"/>
      <c r="F420" s="232"/>
      <c r="G420" s="223"/>
      <c r="H420" s="603">
        <f t="shared" si="6"/>
        <v>2022</v>
      </c>
      <c r="I420" s="224"/>
      <c r="J420" s="222"/>
      <c r="K420" s="222"/>
      <c r="L420" s="222"/>
      <c r="M420" s="224"/>
      <c r="N420" s="234"/>
      <c r="O420" s="582"/>
    </row>
    <row r="421" spans="2:15" s="63" customFormat="1" ht="12.75" customHeight="1">
      <c r="B421" s="401"/>
      <c r="C421" s="229"/>
      <c r="D421" s="250"/>
      <c r="E421" s="232"/>
      <c r="F421" s="232"/>
      <c r="G421" s="223"/>
      <c r="H421" s="603">
        <f t="shared" si="6"/>
        <v>2022</v>
      </c>
      <c r="I421" s="224"/>
      <c r="J421" s="222"/>
      <c r="K421" s="222"/>
      <c r="L421" s="222"/>
      <c r="M421" s="224"/>
      <c r="N421" s="234"/>
      <c r="O421" s="582"/>
    </row>
    <row r="422" spans="2:15" s="63" customFormat="1" ht="12.75" customHeight="1">
      <c r="B422" s="234"/>
      <c r="C422" s="229"/>
      <c r="D422" s="250"/>
      <c r="E422" s="232"/>
      <c r="F422" s="232"/>
      <c r="G422" s="223"/>
      <c r="H422" s="603">
        <f t="shared" si="6"/>
        <v>2022</v>
      </c>
      <c r="I422" s="224"/>
      <c r="J422" s="222"/>
      <c r="K422" s="222"/>
      <c r="L422" s="222"/>
      <c r="M422" s="224"/>
      <c r="N422" s="234"/>
      <c r="O422" s="582"/>
    </row>
    <row r="423" spans="2:15" s="63" customFormat="1" ht="12.75" customHeight="1">
      <c r="B423" s="401"/>
      <c r="C423" s="229"/>
      <c r="D423" s="250"/>
      <c r="E423" s="232"/>
      <c r="F423" s="232"/>
      <c r="G423" s="223"/>
      <c r="H423" s="603">
        <f t="shared" si="6"/>
        <v>2022</v>
      </c>
      <c r="I423" s="224"/>
      <c r="J423" s="222"/>
      <c r="K423" s="222"/>
      <c r="L423" s="222"/>
      <c r="M423" s="224"/>
      <c r="N423" s="234"/>
      <c r="O423" s="582"/>
    </row>
    <row r="424" spans="2:15" s="63" customFormat="1" ht="12.75" customHeight="1">
      <c r="B424" s="401"/>
      <c r="C424" s="229"/>
      <c r="D424" s="250"/>
      <c r="E424" s="232"/>
      <c r="F424" s="232"/>
      <c r="G424" s="223"/>
      <c r="H424" s="603">
        <f t="shared" si="6"/>
        <v>2022</v>
      </c>
      <c r="I424" s="224"/>
      <c r="J424" s="222"/>
      <c r="K424" s="222"/>
      <c r="L424" s="222"/>
      <c r="M424" s="224"/>
      <c r="N424" s="234"/>
      <c r="O424" s="582"/>
    </row>
    <row r="425" spans="2:15" s="63" customFormat="1" ht="12.75" customHeight="1">
      <c r="B425" s="401"/>
      <c r="C425" s="229"/>
      <c r="D425" s="250"/>
      <c r="E425" s="232"/>
      <c r="F425" s="232"/>
      <c r="G425" s="223"/>
      <c r="H425" s="603">
        <f t="shared" si="6"/>
        <v>2022</v>
      </c>
      <c r="I425" s="224"/>
      <c r="J425" s="222"/>
      <c r="K425" s="222"/>
      <c r="L425" s="222"/>
      <c r="M425" s="224"/>
      <c r="N425" s="234"/>
      <c r="O425" s="582"/>
    </row>
    <row r="426" spans="2:15" s="63" customFormat="1" ht="12.75" customHeight="1">
      <c r="B426" s="401"/>
      <c r="C426" s="229"/>
      <c r="D426" s="250"/>
      <c r="E426" s="232"/>
      <c r="F426" s="232"/>
      <c r="G426" s="223"/>
      <c r="H426" s="603">
        <f t="shared" si="6"/>
        <v>2022</v>
      </c>
      <c r="I426" s="224"/>
      <c r="J426" s="222"/>
      <c r="K426" s="222"/>
      <c r="L426" s="222"/>
      <c r="M426" s="224"/>
      <c r="N426" s="234"/>
      <c r="O426" s="582"/>
    </row>
    <row r="427" spans="2:15" s="63" customFormat="1" ht="12.75" customHeight="1">
      <c r="B427" s="401"/>
      <c r="C427" s="229"/>
      <c r="D427" s="250"/>
      <c r="E427" s="232"/>
      <c r="F427" s="232"/>
      <c r="G427" s="223"/>
      <c r="H427" s="603">
        <f t="shared" si="6"/>
        <v>2022</v>
      </c>
      <c r="I427" s="224"/>
      <c r="J427" s="222"/>
      <c r="K427" s="222"/>
      <c r="L427" s="222"/>
      <c r="M427" s="224"/>
      <c r="N427" s="234"/>
      <c r="O427" s="582"/>
    </row>
    <row r="428" spans="2:15" s="63" customFormat="1" ht="12.75" customHeight="1">
      <c r="B428" s="401"/>
      <c r="C428" s="229"/>
      <c r="D428" s="250"/>
      <c r="E428" s="232"/>
      <c r="F428" s="232"/>
      <c r="G428" s="223"/>
      <c r="H428" s="603">
        <f t="shared" si="6"/>
        <v>2022</v>
      </c>
      <c r="I428" s="224"/>
      <c r="J428" s="222"/>
      <c r="K428" s="222"/>
      <c r="L428" s="222"/>
      <c r="M428" s="224"/>
      <c r="N428" s="234"/>
      <c r="O428" s="582"/>
    </row>
    <row r="429" spans="2:15" s="63" customFormat="1" ht="12.75" customHeight="1">
      <c r="B429" s="266"/>
      <c r="C429" s="229"/>
      <c r="D429" s="250"/>
      <c r="E429" s="232"/>
      <c r="F429" s="232"/>
      <c r="G429" s="223"/>
      <c r="H429" s="603">
        <f t="shared" si="6"/>
        <v>2022</v>
      </c>
      <c r="I429" s="224"/>
      <c r="J429" s="222"/>
      <c r="K429" s="222"/>
      <c r="L429" s="222"/>
      <c r="M429" s="224"/>
      <c r="N429" s="234"/>
      <c r="O429" s="582"/>
    </row>
    <row r="430" spans="2:15" s="63" customFormat="1" ht="12.75" customHeight="1">
      <c r="B430" s="401"/>
      <c r="C430" s="229"/>
      <c r="D430" s="250"/>
      <c r="E430" s="232"/>
      <c r="F430" s="232"/>
      <c r="G430" s="223"/>
      <c r="H430" s="603">
        <f t="shared" si="6"/>
        <v>2022</v>
      </c>
      <c r="I430" s="224"/>
      <c r="J430" s="222"/>
      <c r="K430" s="222"/>
      <c r="L430" s="222"/>
      <c r="M430" s="224"/>
      <c r="N430" s="234"/>
      <c r="O430" s="582"/>
    </row>
    <row r="431" spans="2:15" s="63" customFormat="1" ht="12.75" customHeight="1">
      <c r="B431" s="573"/>
      <c r="C431" s="596"/>
      <c r="D431" s="596"/>
      <c r="E431" s="571"/>
      <c r="F431" s="571"/>
      <c r="G431" s="594"/>
      <c r="H431" s="603">
        <f t="shared" si="6"/>
        <v>2022</v>
      </c>
      <c r="I431" s="595"/>
      <c r="J431" s="590"/>
      <c r="K431" s="590"/>
      <c r="L431" s="590"/>
      <c r="M431" s="595"/>
      <c r="N431" s="234"/>
      <c r="O431" s="582"/>
    </row>
    <row r="432" spans="2:15" s="63" customFormat="1" ht="12.75" customHeight="1">
      <c r="B432" s="401"/>
      <c r="C432" s="229"/>
      <c r="D432" s="250"/>
      <c r="E432" s="232"/>
      <c r="F432" s="232"/>
      <c r="G432" s="223"/>
      <c r="H432" s="603">
        <f t="shared" si="6"/>
        <v>2022</v>
      </c>
      <c r="I432" s="224"/>
      <c r="J432" s="222"/>
      <c r="K432" s="222"/>
      <c r="L432" s="222"/>
      <c r="M432" s="224"/>
      <c r="N432" s="234"/>
      <c r="O432" s="582"/>
    </row>
    <row r="433" spans="2:15" s="63" customFormat="1" ht="12.75" customHeight="1">
      <c r="B433" s="401"/>
      <c r="C433" s="229"/>
      <c r="D433" s="250"/>
      <c r="E433" s="232"/>
      <c r="F433" s="232"/>
      <c r="G433" s="223"/>
      <c r="H433" s="603">
        <f t="shared" si="6"/>
        <v>2022</v>
      </c>
      <c r="I433" s="224"/>
      <c r="J433" s="222"/>
      <c r="K433" s="222"/>
      <c r="L433" s="222"/>
      <c r="M433" s="224"/>
      <c r="N433" s="234"/>
      <c r="O433" s="582"/>
    </row>
    <row r="434" spans="2:15" s="63" customFormat="1" ht="12.75" customHeight="1">
      <c r="B434" s="401"/>
      <c r="C434" s="229"/>
      <c r="D434" s="250"/>
      <c r="E434" s="232"/>
      <c r="F434" s="232"/>
      <c r="G434" s="223"/>
      <c r="H434" s="603">
        <f t="shared" si="6"/>
        <v>2022</v>
      </c>
      <c r="I434" s="224"/>
      <c r="J434" s="222"/>
      <c r="K434" s="222"/>
      <c r="L434" s="222"/>
      <c r="M434" s="224"/>
      <c r="N434" s="234"/>
      <c r="O434" s="582"/>
    </row>
    <row r="435" spans="2:15" s="63" customFormat="1" ht="12.75" customHeight="1">
      <c r="B435" s="234"/>
      <c r="C435" s="229"/>
      <c r="D435" s="250"/>
      <c r="E435" s="232"/>
      <c r="F435" s="232"/>
      <c r="G435" s="223"/>
      <c r="H435" s="603">
        <f t="shared" si="6"/>
        <v>2022</v>
      </c>
      <c r="I435" s="224"/>
      <c r="J435" s="222"/>
      <c r="K435" s="222"/>
      <c r="L435" s="222"/>
      <c r="M435" s="224"/>
      <c r="N435" s="234"/>
      <c r="O435" s="582"/>
    </row>
    <row r="436" spans="2:15" s="63" customFormat="1" ht="12.75" customHeight="1">
      <c r="B436" s="401"/>
      <c r="C436" s="229"/>
      <c r="D436" s="250"/>
      <c r="E436" s="232"/>
      <c r="F436" s="232"/>
      <c r="G436" s="223"/>
      <c r="H436" s="603">
        <f t="shared" si="6"/>
        <v>2022</v>
      </c>
      <c r="I436" s="224"/>
      <c r="J436" s="222"/>
      <c r="K436" s="222"/>
      <c r="L436" s="222"/>
      <c r="M436" s="224"/>
      <c r="N436" s="234"/>
      <c r="O436" s="582"/>
    </row>
    <row r="437" spans="2:15" s="63" customFormat="1" ht="12.75" customHeight="1">
      <c r="B437" s="401"/>
      <c r="C437" s="229"/>
      <c r="D437" s="250"/>
      <c r="E437" s="232"/>
      <c r="F437" s="232"/>
      <c r="G437" s="223"/>
      <c r="H437" s="603">
        <f t="shared" si="6"/>
        <v>2022</v>
      </c>
      <c r="I437" s="224"/>
      <c r="J437" s="222"/>
      <c r="K437" s="222"/>
      <c r="L437" s="222"/>
      <c r="M437" s="224"/>
      <c r="N437" s="234"/>
      <c r="O437" s="582"/>
    </row>
    <row r="438" spans="2:15" s="63" customFormat="1" ht="12.75" customHeight="1">
      <c r="B438" s="401"/>
      <c r="C438" s="229"/>
      <c r="D438" s="250"/>
      <c r="E438" s="232"/>
      <c r="F438" s="232"/>
      <c r="G438" s="223"/>
      <c r="H438" s="603">
        <f t="shared" si="6"/>
        <v>2022</v>
      </c>
      <c r="I438" s="224"/>
      <c r="J438" s="222"/>
      <c r="K438" s="222"/>
      <c r="L438" s="222"/>
      <c r="M438" s="224"/>
      <c r="N438" s="234"/>
      <c r="O438" s="582"/>
    </row>
    <row r="439" spans="2:15" s="63" customFormat="1" ht="12.75" customHeight="1">
      <c r="B439" s="401"/>
      <c r="C439" s="229"/>
      <c r="D439" s="250"/>
      <c r="E439" s="232"/>
      <c r="F439" s="232"/>
      <c r="G439" s="223"/>
      <c r="H439" s="603">
        <f t="shared" si="6"/>
        <v>2022</v>
      </c>
      <c r="I439" s="224"/>
      <c r="J439" s="222"/>
      <c r="K439" s="222"/>
      <c r="L439" s="222"/>
      <c r="M439" s="224"/>
      <c r="N439" s="234"/>
      <c r="O439" s="582"/>
    </row>
    <row r="440" spans="2:15" s="63" customFormat="1" ht="12.75" customHeight="1">
      <c r="B440" s="401"/>
      <c r="C440" s="229"/>
      <c r="D440" s="250"/>
      <c r="E440" s="232"/>
      <c r="F440" s="232"/>
      <c r="G440" s="223"/>
      <c r="H440" s="603">
        <f t="shared" si="6"/>
        <v>2022</v>
      </c>
      <c r="I440" s="224"/>
      <c r="J440" s="222"/>
      <c r="K440" s="222"/>
      <c r="L440" s="222"/>
      <c r="M440" s="224"/>
      <c r="N440" s="234"/>
      <c r="O440" s="582"/>
    </row>
    <row r="441" spans="2:15" s="63" customFormat="1" ht="12.75" customHeight="1">
      <c r="B441" s="401"/>
      <c r="C441" s="229"/>
      <c r="D441" s="250"/>
      <c r="E441" s="232"/>
      <c r="F441" s="232"/>
      <c r="G441" s="223"/>
      <c r="H441" s="603">
        <f t="shared" si="6"/>
        <v>2022</v>
      </c>
      <c r="I441" s="224"/>
      <c r="J441" s="222"/>
      <c r="K441" s="222"/>
      <c r="L441" s="222"/>
      <c r="M441" s="224"/>
      <c r="N441" s="234"/>
      <c r="O441" s="582"/>
    </row>
    <row r="442" spans="2:15" s="63" customFormat="1" ht="12.75" customHeight="1">
      <c r="B442" s="401"/>
      <c r="C442" s="229"/>
      <c r="D442" s="250"/>
      <c r="E442" s="232"/>
      <c r="F442" s="232"/>
      <c r="G442" s="223"/>
      <c r="H442" s="603">
        <f t="shared" si="6"/>
        <v>2022</v>
      </c>
      <c r="I442" s="224"/>
      <c r="J442" s="222"/>
      <c r="K442" s="222"/>
      <c r="L442" s="222"/>
      <c r="M442" s="224"/>
      <c r="N442" s="234"/>
      <c r="O442" s="582"/>
    </row>
    <row r="443" spans="2:15" s="63" customFormat="1" ht="12.75" customHeight="1">
      <c r="B443" s="234"/>
      <c r="C443" s="229"/>
      <c r="D443" s="250"/>
      <c r="E443" s="232"/>
      <c r="F443" s="232"/>
      <c r="G443" s="223"/>
      <c r="H443" s="603">
        <f t="shared" si="6"/>
        <v>2022</v>
      </c>
      <c r="I443" s="224"/>
      <c r="J443" s="222"/>
      <c r="K443" s="222"/>
      <c r="L443" s="222"/>
      <c r="M443" s="224"/>
      <c r="N443" s="234"/>
      <c r="O443" s="582"/>
    </row>
    <row r="444" spans="2:15" s="63" customFormat="1" ht="12.75" customHeight="1">
      <c r="B444" s="401"/>
      <c r="C444" s="229"/>
      <c r="D444" s="250"/>
      <c r="E444" s="232"/>
      <c r="F444" s="232"/>
      <c r="G444" s="223"/>
      <c r="H444" s="603">
        <f t="shared" si="6"/>
        <v>2022</v>
      </c>
      <c r="I444" s="224"/>
      <c r="J444" s="222"/>
      <c r="K444" s="222"/>
      <c r="L444" s="222"/>
      <c r="M444" s="224"/>
      <c r="N444" s="234"/>
      <c r="O444" s="582"/>
    </row>
    <row r="445" spans="2:15" s="63" customFormat="1" ht="12.75" customHeight="1">
      <c r="B445" s="234"/>
      <c r="C445" s="229"/>
      <c r="D445" s="250"/>
      <c r="E445" s="232"/>
      <c r="F445" s="232"/>
      <c r="G445" s="223"/>
      <c r="H445" s="603">
        <f t="shared" si="6"/>
        <v>2022</v>
      </c>
      <c r="I445" s="224"/>
      <c r="J445" s="222"/>
      <c r="K445" s="222"/>
      <c r="L445" s="222"/>
      <c r="M445" s="224"/>
      <c r="N445" s="234"/>
      <c r="O445" s="582"/>
    </row>
    <row r="446" spans="2:15" s="63" customFormat="1" ht="12.75" customHeight="1">
      <c r="B446" s="234"/>
      <c r="C446" s="229"/>
      <c r="D446" s="250"/>
      <c r="E446" s="232"/>
      <c r="F446" s="232"/>
      <c r="G446" s="223"/>
      <c r="H446" s="603">
        <f t="shared" si="6"/>
        <v>2022</v>
      </c>
      <c r="I446" s="224"/>
      <c r="J446" s="222"/>
      <c r="K446" s="222"/>
      <c r="L446" s="222"/>
      <c r="M446" s="224"/>
      <c r="N446" s="234"/>
      <c r="O446" s="582"/>
    </row>
    <row r="447" spans="2:15" s="63" customFormat="1" ht="12.75" customHeight="1">
      <c r="B447" s="234"/>
      <c r="C447" s="229"/>
      <c r="D447" s="250"/>
      <c r="E447" s="232"/>
      <c r="F447" s="232"/>
      <c r="G447" s="223"/>
      <c r="H447" s="603">
        <f t="shared" si="6"/>
        <v>2022</v>
      </c>
      <c r="I447" s="224"/>
      <c r="J447" s="222"/>
      <c r="K447" s="222"/>
      <c r="L447" s="222"/>
      <c r="M447" s="224"/>
      <c r="N447" s="234"/>
      <c r="O447" s="582"/>
    </row>
    <row r="448" spans="2:15" s="63" customFormat="1" ht="12.75" customHeight="1">
      <c r="B448" s="234"/>
      <c r="C448" s="229"/>
      <c r="D448" s="250"/>
      <c r="E448" s="232"/>
      <c r="F448" s="232"/>
      <c r="G448" s="223"/>
      <c r="H448" s="603">
        <f t="shared" si="6"/>
        <v>2022</v>
      </c>
      <c r="I448" s="224"/>
      <c r="J448" s="222"/>
      <c r="K448" s="222"/>
      <c r="L448" s="222"/>
      <c r="M448" s="224"/>
      <c r="N448" s="234"/>
      <c r="O448" s="582"/>
    </row>
    <row r="449" spans="2:15" s="63" customFormat="1" ht="12.75" customHeight="1">
      <c r="B449" s="401"/>
      <c r="C449" s="229"/>
      <c r="D449" s="250"/>
      <c r="E449" s="232"/>
      <c r="F449" s="232"/>
      <c r="G449" s="223"/>
      <c r="H449" s="603">
        <f t="shared" si="6"/>
        <v>2022</v>
      </c>
      <c r="I449" s="224"/>
      <c r="J449" s="222"/>
      <c r="K449" s="222"/>
      <c r="L449" s="222"/>
      <c r="M449" s="224"/>
      <c r="N449" s="234"/>
      <c r="O449" s="582"/>
    </row>
    <row r="450" spans="2:15" s="63" customFormat="1" ht="12.75" customHeight="1">
      <c r="B450" s="401"/>
      <c r="C450" s="229"/>
      <c r="D450" s="250"/>
      <c r="E450" s="232"/>
      <c r="F450" s="232"/>
      <c r="G450" s="223"/>
      <c r="H450" s="603">
        <f t="shared" si="6"/>
        <v>2022</v>
      </c>
      <c r="I450" s="224"/>
      <c r="J450" s="222"/>
      <c r="K450" s="222"/>
      <c r="L450" s="222"/>
      <c r="M450" s="224"/>
      <c r="N450" s="234"/>
      <c r="O450" s="582"/>
    </row>
    <row r="451" spans="2:15" s="63" customFormat="1" ht="12.75" customHeight="1">
      <c r="B451" s="234"/>
      <c r="C451" s="229"/>
      <c r="D451" s="250"/>
      <c r="E451" s="232"/>
      <c r="F451" s="232"/>
      <c r="G451" s="223"/>
      <c r="H451" s="603">
        <f t="shared" si="6"/>
        <v>2022</v>
      </c>
      <c r="I451" s="224"/>
      <c r="J451" s="222"/>
      <c r="K451" s="222"/>
      <c r="L451" s="222"/>
      <c r="M451" s="224"/>
      <c r="N451" s="234"/>
      <c r="O451" s="582"/>
    </row>
    <row r="452" spans="2:15" s="63" customFormat="1" ht="12.75" customHeight="1">
      <c r="B452" s="401"/>
      <c r="C452" s="229"/>
      <c r="D452" s="250"/>
      <c r="E452" s="232"/>
      <c r="F452" s="232"/>
      <c r="G452" s="223"/>
      <c r="H452" s="603">
        <f t="shared" si="6"/>
        <v>2022</v>
      </c>
      <c r="I452" s="224"/>
      <c r="J452" s="222"/>
      <c r="K452" s="222"/>
      <c r="L452" s="222"/>
      <c r="M452" s="224"/>
      <c r="N452" s="234"/>
      <c r="O452" s="582"/>
    </row>
    <row r="453" spans="2:15" s="63" customFormat="1" ht="12.75" customHeight="1">
      <c r="B453" s="401"/>
      <c r="C453" s="229"/>
      <c r="D453" s="250"/>
      <c r="E453" s="232"/>
      <c r="F453" s="232"/>
      <c r="G453" s="223"/>
      <c r="H453" s="603">
        <f t="shared" si="6"/>
        <v>2022</v>
      </c>
      <c r="I453" s="224"/>
      <c r="J453" s="222"/>
      <c r="K453" s="222"/>
      <c r="L453" s="222"/>
      <c r="M453" s="224"/>
      <c r="N453" s="234"/>
      <c r="O453" s="582"/>
    </row>
    <row r="454" spans="2:15" s="63" customFormat="1" ht="12.75" customHeight="1">
      <c r="B454" s="401"/>
      <c r="C454" s="229"/>
      <c r="D454" s="250"/>
      <c r="E454" s="232"/>
      <c r="F454" s="232"/>
      <c r="G454" s="223"/>
      <c r="H454" s="603">
        <f t="shared" si="6"/>
        <v>2022</v>
      </c>
      <c r="I454" s="224"/>
      <c r="J454" s="222"/>
      <c r="K454" s="222"/>
      <c r="L454" s="222"/>
      <c r="M454" s="224"/>
      <c r="N454" s="234"/>
      <c r="O454" s="582"/>
    </row>
    <row r="455" spans="2:15" s="63" customFormat="1" ht="12.75" customHeight="1">
      <c r="B455" s="401"/>
      <c r="C455" s="229"/>
      <c r="D455" s="250"/>
      <c r="E455" s="232"/>
      <c r="F455" s="232"/>
      <c r="G455" s="223"/>
      <c r="H455" s="603">
        <f t="shared" ref="H455:H518" si="7">2022-G455</f>
        <v>2022</v>
      </c>
      <c r="I455" s="224"/>
      <c r="J455" s="222"/>
      <c r="K455" s="222"/>
      <c r="L455" s="222"/>
      <c r="M455" s="224"/>
      <c r="N455" s="234"/>
      <c r="O455" s="582"/>
    </row>
    <row r="456" spans="2:15" s="63" customFormat="1" ht="12.75" customHeight="1">
      <c r="B456" s="401"/>
      <c r="C456" s="229"/>
      <c r="D456" s="250"/>
      <c r="E456" s="232"/>
      <c r="F456" s="232"/>
      <c r="G456" s="223"/>
      <c r="H456" s="603">
        <f t="shared" si="7"/>
        <v>2022</v>
      </c>
      <c r="I456" s="224"/>
      <c r="J456" s="222"/>
      <c r="K456" s="222"/>
      <c r="L456" s="222"/>
      <c r="M456" s="224"/>
      <c r="N456" s="234"/>
      <c r="O456" s="582"/>
    </row>
    <row r="457" spans="2:15" s="63" customFormat="1" ht="12.75" customHeight="1">
      <c r="B457" s="401"/>
      <c r="C457" s="229"/>
      <c r="D457" s="250"/>
      <c r="E457" s="232"/>
      <c r="F457" s="232"/>
      <c r="G457" s="223"/>
      <c r="H457" s="603">
        <f t="shared" si="7"/>
        <v>2022</v>
      </c>
      <c r="I457" s="224"/>
      <c r="J457" s="222"/>
      <c r="K457" s="222"/>
      <c r="L457" s="222"/>
      <c r="M457" s="224"/>
      <c r="N457" s="234"/>
      <c r="O457" s="582"/>
    </row>
    <row r="458" spans="2:15" s="63" customFormat="1" ht="12.75" customHeight="1">
      <c r="B458" s="234"/>
      <c r="C458" s="229"/>
      <c r="D458" s="250"/>
      <c r="E458" s="232"/>
      <c r="F458" s="232"/>
      <c r="G458" s="223"/>
      <c r="H458" s="603">
        <f t="shared" si="7"/>
        <v>2022</v>
      </c>
      <c r="I458" s="224"/>
      <c r="J458" s="222"/>
      <c r="K458" s="222"/>
      <c r="L458" s="222"/>
      <c r="M458" s="224"/>
      <c r="N458" s="234"/>
      <c r="O458" s="582"/>
    </row>
    <row r="459" spans="2:15" s="63" customFormat="1" ht="12.75" customHeight="1">
      <c r="B459" s="401"/>
      <c r="C459" s="229"/>
      <c r="D459" s="250"/>
      <c r="E459" s="232"/>
      <c r="F459" s="232"/>
      <c r="G459" s="223"/>
      <c r="H459" s="603">
        <f t="shared" si="7"/>
        <v>2022</v>
      </c>
      <c r="I459" s="224"/>
      <c r="J459" s="222"/>
      <c r="K459" s="222"/>
      <c r="L459" s="222"/>
      <c r="M459" s="224"/>
      <c r="N459" s="234"/>
      <c r="O459" s="582"/>
    </row>
    <row r="460" spans="2:15" s="63" customFormat="1" ht="12.75" customHeight="1">
      <c r="B460" s="401"/>
      <c r="C460" s="229"/>
      <c r="D460" s="250"/>
      <c r="E460" s="232"/>
      <c r="F460" s="232"/>
      <c r="G460" s="223"/>
      <c r="H460" s="603">
        <f t="shared" si="7"/>
        <v>2022</v>
      </c>
      <c r="I460" s="224"/>
      <c r="J460" s="222"/>
      <c r="K460" s="222"/>
      <c r="L460" s="222"/>
      <c r="M460" s="224"/>
      <c r="N460" s="234"/>
      <c r="O460" s="582"/>
    </row>
    <row r="461" spans="2:15" s="63" customFormat="1" ht="12.75" customHeight="1">
      <c r="B461" s="234"/>
      <c r="C461" s="229"/>
      <c r="D461" s="250"/>
      <c r="E461" s="232"/>
      <c r="F461" s="232"/>
      <c r="G461" s="223"/>
      <c r="H461" s="603">
        <f t="shared" si="7"/>
        <v>2022</v>
      </c>
      <c r="I461" s="224"/>
      <c r="J461" s="222"/>
      <c r="K461" s="222"/>
      <c r="L461" s="222"/>
      <c r="M461" s="224"/>
      <c r="N461" s="234"/>
      <c r="O461" s="582"/>
    </row>
    <row r="462" spans="2:15" s="63" customFormat="1" ht="12.75" customHeight="1">
      <c r="B462" s="401"/>
      <c r="C462" s="229"/>
      <c r="D462" s="250"/>
      <c r="E462" s="232"/>
      <c r="F462" s="232"/>
      <c r="G462" s="223"/>
      <c r="H462" s="603">
        <f t="shared" si="7"/>
        <v>2022</v>
      </c>
      <c r="I462" s="224"/>
      <c r="J462" s="222"/>
      <c r="K462" s="222"/>
      <c r="L462" s="222"/>
      <c r="M462" s="224"/>
      <c r="N462" s="234"/>
      <c r="O462" s="582"/>
    </row>
    <row r="463" spans="2:15" s="63" customFormat="1" ht="12.75" customHeight="1">
      <c r="B463" s="234"/>
      <c r="C463" s="229"/>
      <c r="D463" s="250"/>
      <c r="E463" s="232"/>
      <c r="F463" s="232"/>
      <c r="G463" s="223"/>
      <c r="H463" s="603">
        <f t="shared" si="7"/>
        <v>2022</v>
      </c>
      <c r="I463" s="224"/>
      <c r="J463" s="222"/>
      <c r="K463" s="222"/>
      <c r="L463" s="222"/>
      <c r="M463" s="224"/>
      <c r="N463" s="234"/>
      <c r="O463" s="582"/>
    </row>
    <row r="464" spans="2:15" s="63" customFormat="1" ht="12.75" customHeight="1">
      <c r="B464" s="234"/>
      <c r="C464" s="229"/>
      <c r="D464" s="250"/>
      <c r="E464" s="232"/>
      <c r="F464" s="232"/>
      <c r="G464" s="223"/>
      <c r="H464" s="603">
        <f t="shared" si="7"/>
        <v>2022</v>
      </c>
      <c r="I464" s="224"/>
      <c r="J464" s="222"/>
      <c r="K464" s="222"/>
      <c r="L464" s="222"/>
      <c r="M464" s="224"/>
      <c r="N464" s="234"/>
      <c r="O464" s="582"/>
    </row>
    <row r="465" spans="2:15" s="63" customFormat="1" ht="12.75" customHeight="1">
      <c r="B465" s="401"/>
      <c r="C465" s="229"/>
      <c r="D465" s="250"/>
      <c r="E465" s="232"/>
      <c r="F465" s="232"/>
      <c r="G465" s="223"/>
      <c r="H465" s="603">
        <f t="shared" si="7"/>
        <v>2022</v>
      </c>
      <c r="I465" s="224"/>
      <c r="J465" s="222"/>
      <c r="K465" s="222"/>
      <c r="L465" s="222"/>
      <c r="M465" s="224"/>
      <c r="N465" s="234"/>
      <c r="O465" s="582"/>
    </row>
    <row r="466" spans="2:15" s="63" customFormat="1" ht="12.75" customHeight="1">
      <c r="B466" s="266"/>
      <c r="C466" s="229"/>
      <c r="D466" s="250"/>
      <c r="E466" s="232"/>
      <c r="F466" s="232"/>
      <c r="G466" s="223"/>
      <c r="H466" s="603">
        <f t="shared" si="7"/>
        <v>2022</v>
      </c>
      <c r="I466" s="224"/>
      <c r="J466" s="222"/>
      <c r="K466" s="222"/>
      <c r="L466" s="222"/>
      <c r="M466" s="224"/>
      <c r="N466" s="234"/>
      <c r="O466" s="582"/>
    </row>
    <row r="467" spans="2:15" s="63" customFormat="1" ht="12.75" customHeight="1">
      <c r="B467" s="401"/>
      <c r="C467" s="229"/>
      <c r="D467" s="250"/>
      <c r="E467" s="232"/>
      <c r="F467" s="232"/>
      <c r="G467" s="223"/>
      <c r="H467" s="603">
        <f t="shared" si="7"/>
        <v>2022</v>
      </c>
      <c r="I467" s="224"/>
      <c r="J467" s="222"/>
      <c r="K467" s="222"/>
      <c r="L467" s="222"/>
      <c r="M467" s="224"/>
      <c r="N467" s="234"/>
      <c r="O467" s="582"/>
    </row>
    <row r="468" spans="2:15" s="63" customFormat="1" ht="12.75" customHeight="1">
      <c r="B468" s="266"/>
      <c r="C468" s="229"/>
      <c r="D468" s="250"/>
      <c r="E468" s="232"/>
      <c r="F468" s="232"/>
      <c r="G468" s="223"/>
      <c r="H468" s="603">
        <f t="shared" si="7"/>
        <v>2022</v>
      </c>
      <c r="I468" s="224"/>
      <c r="J468" s="222"/>
      <c r="K468" s="222"/>
      <c r="L468" s="222"/>
      <c r="M468" s="224"/>
      <c r="N468" s="234"/>
      <c r="O468" s="582"/>
    </row>
    <row r="469" spans="2:15" s="63" customFormat="1" ht="12.75" customHeight="1">
      <c r="B469" s="234"/>
      <c r="C469" s="229"/>
      <c r="D469" s="250"/>
      <c r="E469" s="232"/>
      <c r="F469" s="232"/>
      <c r="G469" s="223"/>
      <c r="H469" s="603">
        <f t="shared" si="7"/>
        <v>2022</v>
      </c>
      <c r="I469" s="224"/>
      <c r="J469" s="222"/>
      <c r="K469" s="222"/>
      <c r="L469" s="222"/>
      <c r="M469" s="224"/>
      <c r="N469" s="234"/>
      <c r="O469" s="582"/>
    </row>
    <row r="470" spans="2:15" s="63" customFormat="1" ht="12.75" customHeight="1">
      <c r="B470" s="401"/>
      <c r="C470" s="229"/>
      <c r="D470" s="250"/>
      <c r="E470" s="232"/>
      <c r="F470" s="232"/>
      <c r="G470" s="223"/>
      <c r="H470" s="603">
        <f t="shared" si="7"/>
        <v>2022</v>
      </c>
      <c r="I470" s="224"/>
      <c r="J470" s="222"/>
      <c r="K470" s="222"/>
      <c r="L470" s="222"/>
      <c r="M470" s="224"/>
      <c r="N470" s="234"/>
      <c r="O470" s="582"/>
    </row>
    <row r="471" spans="2:15" s="63" customFormat="1" ht="12.75" customHeight="1">
      <c r="B471" s="266"/>
      <c r="C471" s="229"/>
      <c r="D471" s="250"/>
      <c r="E471" s="232"/>
      <c r="F471" s="232"/>
      <c r="G471" s="223"/>
      <c r="H471" s="603">
        <f t="shared" si="7"/>
        <v>2022</v>
      </c>
      <c r="I471" s="224"/>
      <c r="J471" s="222"/>
      <c r="K471" s="222"/>
      <c r="L471" s="222"/>
      <c r="M471" s="224"/>
      <c r="N471" s="234"/>
      <c r="O471" s="582"/>
    </row>
    <row r="472" spans="2:15" s="63" customFormat="1" ht="12.75" customHeight="1">
      <c r="B472" s="401"/>
      <c r="C472" s="229"/>
      <c r="D472" s="250"/>
      <c r="E472" s="232"/>
      <c r="F472" s="232"/>
      <c r="G472" s="223"/>
      <c r="H472" s="603">
        <f t="shared" si="7"/>
        <v>2022</v>
      </c>
      <c r="I472" s="224"/>
      <c r="J472" s="222"/>
      <c r="K472" s="222"/>
      <c r="L472" s="222"/>
      <c r="M472" s="224"/>
      <c r="N472" s="234"/>
      <c r="O472" s="582"/>
    </row>
    <row r="473" spans="2:15" s="63" customFormat="1" ht="12.75" customHeight="1">
      <c r="B473" s="401"/>
      <c r="C473" s="229"/>
      <c r="D473" s="250"/>
      <c r="E473" s="232"/>
      <c r="F473" s="232"/>
      <c r="G473" s="223"/>
      <c r="H473" s="603">
        <f t="shared" si="7"/>
        <v>2022</v>
      </c>
      <c r="I473" s="224"/>
      <c r="J473" s="222"/>
      <c r="K473" s="222"/>
      <c r="L473" s="222"/>
      <c r="M473" s="224"/>
      <c r="N473" s="234"/>
      <c r="O473" s="582"/>
    </row>
    <row r="474" spans="2:15" s="63" customFormat="1" ht="12.75" customHeight="1">
      <c r="B474" s="266"/>
      <c r="C474" s="229"/>
      <c r="D474" s="250"/>
      <c r="E474" s="232"/>
      <c r="F474" s="232"/>
      <c r="G474" s="223"/>
      <c r="H474" s="603">
        <f t="shared" si="7"/>
        <v>2022</v>
      </c>
      <c r="I474" s="224"/>
      <c r="J474" s="222"/>
      <c r="K474" s="222"/>
      <c r="L474" s="222"/>
      <c r="M474" s="224"/>
      <c r="N474" s="234"/>
      <c r="O474" s="582"/>
    </row>
    <row r="475" spans="2:15" s="63" customFormat="1" ht="12.75" customHeight="1">
      <c r="B475" s="401"/>
      <c r="C475" s="229"/>
      <c r="D475" s="250"/>
      <c r="E475" s="232"/>
      <c r="F475" s="232"/>
      <c r="G475" s="223"/>
      <c r="H475" s="603">
        <f t="shared" si="7"/>
        <v>2022</v>
      </c>
      <c r="I475" s="224"/>
      <c r="J475" s="222"/>
      <c r="K475" s="222"/>
      <c r="L475" s="222"/>
      <c r="M475" s="224"/>
      <c r="N475" s="234"/>
      <c r="O475" s="582"/>
    </row>
    <row r="476" spans="2:15" s="63" customFormat="1" ht="12.75" customHeight="1">
      <c r="B476" s="234"/>
      <c r="C476" s="229"/>
      <c r="D476" s="250"/>
      <c r="E476" s="232"/>
      <c r="F476" s="232"/>
      <c r="G476" s="223"/>
      <c r="H476" s="603">
        <f t="shared" si="7"/>
        <v>2022</v>
      </c>
      <c r="I476" s="224"/>
      <c r="J476" s="222"/>
      <c r="K476" s="222"/>
      <c r="L476" s="222"/>
      <c r="M476" s="224"/>
      <c r="N476" s="234"/>
      <c r="O476" s="582"/>
    </row>
    <row r="477" spans="2:15" s="63" customFormat="1" ht="12.75" customHeight="1">
      <c r="B477" s="401"/>
      <c r="C477" s="229"/>
      <c r="D477" s="250"/>
      <c r="E477" s="232"/>
      <c r="F477" s="232"/>
      <c r="G477" s="223"/>
      <c r="H477" s="603">
        <f t="shared" si="7"/>
        <v>2022</v>
      </c>
      <c r="I477" s="224"/>
      <c r="J477" s="222"/>
      <c r="K477" s="222"/>
      <c r="L477" s="222"/>
      <c r="M477" s="224"/>
      <c r="N477" s="395"/>
      <c r="O477" s="586"/>
    </row>
    <row r="478" spans="2:15" s="63" customFormat="1" ht="12.75" customHeight="1">
      <c r="B478" s="266"/>
      <c r="C478" s="229"/>
      <c r="D478" s="250"/>
      <c r="E478" s="232"/>
      <c r="F478" s="232"/>
      <c r="G478" s="223"/>
      <c r="H478" s="603">
        <f t="shared" si="7"/>
        <v>2022</v>
      </c>
      <c r="I478" s="224"/>
      <c r="J478" s="222"/>
      <c r="K478" s="222"/>
      <c r="L478" s="222"/>
      <c r="M478" s="224"/>
      <c r="N478" s="234"/>
      <c r="O478" s="582"/>
    </row>
    <row r="479" spans="2:15" s="63" customFormat="1" ht="12.75" customHeight="1">
      <c r="B479" s="401"/>
      <c r="C479" s="229"/>
      <c r="D479" s="250"/>
      <c r="E479" s="232"/>
      <c r="F479" s="232"/>
      <c r="G479" s="223"/>
      <c r="H479" s="603">
        <f t="shared" si="7"/>
        <v>2022</v>
      </c>
      <c r="I479" s="224"/>
      <c r="J479" s="222"/>
      <c r="K479" s="222"/>
      <c r="L479" s="222"/>
      <c r="M479" s="224"/>
      <c r="N479" s="234"/>
      <c r="O479" s="582"/>
    </row>
    <row r="480" spans="2:15" s="63" customFormat="1" ht="12.75" customHeight="1">
      <c r="B480" s="266"/>
      <c r="C480" s="229"/>
      <c r="D480" s="250"/>
      <c r="E480" s="232"/>
      <c r="F480" s="232"/>
      <c r="G480" s="223"/>
      <c r="H480" s="603">
        <f t="shared" si="7"/>
        <v>2022</v>
      </c>
      <c r="I480" s="224"/>
      <c r="J480" s="222"/>
      <c r="K480" s="222"/>
      <c r="L480" s="222"/>
      <c r="M480" s="224"/>
      <c r="N480" s="234"/>
      <c r="O480" s="582"/>
    </row>
    <row r="481" spans="2:15" s="63" customFormat="1" ht="12.75" customHeight="1">
      <c r="B481" s="401"/>
      <c r="C481" s="229"/>
      <c r="D481" s="250"/>
      <c r="E481" s="232"/>
      <c r="F481" s="232"/>
      <c r="G481" s="223"/>
      <c r="H481" s="603">
        <f t="shared" si="7"/>
        <v>2022</v>
      </c>
      <c r="I481" s="224"/>
      <c r="J481" s="222"/>
      <c r="K481" s="222"/>
      <c r="L481" s="222"/>
      <c r="M481" s="224"/>
      <c r="N481" s="234"/>
      <c r="O481" s="582"/>
    </row>
    <row r="482" spans="2:15" s="63" customFormat="1" ht="12.75" customHeight="1">
      <c r="B482" s="266"/>
      <c r="C482" s="229"/>
      <c r="D482" s="250"/>
      <c r="E482" s="232"/>
      <c r="F482" s="232"/>
      <c r="G482" s="223"/>
      <c r="H482" s="603">
        <f t="shared" si="7"/>
        <v>2022</v>
      </c>
      <c r="I482" s="224"/>
      <c r="J482" s="222"/>
      <c r="K482" s="222"/>
      <c r="L482" s="222"/>
      <c r="M482" s="224"/>
      <c r="N482" s="234"/>
      <c r="O482" s="582"/>
    </row>
    <row r="483" spans="2:15" s="63" customFormat="1" ht="12.75" customHeight="1">
      <c r="B483" s="401"/>
      <c r="C483" s="229"/>
      <c r="D483" s="250"/>
      <c r="E483" s="232"/>
      <c r="F483" s="232"/>
      <c r="G483" s="223"/>
      <c r="H483" s="603">
        <f t="shared" si="7"/>
        <v>2022</v>
      </c>
      <c r="I483" s="224"/>
      <c r="J483" s="222"/>
      <c r="K483" s="222"/>
      <c r="L483" s="222"/>
      <c r="M483" s="224"/>
      <c r="N483" s="234"/>
      <c r="O483" s="582"/>
    </row>
    <row r="484" spans="2:15" s="63" customFormat="1" ht="12.75" customHeight="1">
      <c r="B484" s="266"/>
      <c r="C484" s="229"/>
      <c r="D484" s="250"/>
      <c r="E484" s="232"/>
      <c r="F484" s="232"/>
      <c r="G484" s="223"/>
      <c r="H484" s="603">
        <f t="shared" si="7"/>
        <v>2022</v>
      </c>
      <c r="I484" s="224"/>
      <c r="J484" s="222"/>
      <c r="K484" s="222"/>
      <c r="L484" s="222"/>
      <c r="M484" s="224"/>
      <c r="N484" s="234"/>
      <c r="O484" s="582"/>
    </row>
    <row r="485" spans="2:15" s="63" customFormat="1" ht="12.75" customHeight="1">
      <c r="B485" s="234"/>
      <c r="C485" s="229"/>
      <c r="D485" s="250"/>
      <c r="E485" s="232"/>
      <c r="F485" s="232"/>
      <c r="G485" s="223"/>
      <c r="H485" s="603">
        <f t="shared" si="7"/>
        <v>2022</v>
      </c>
      <c r="I485" s="224"/>
      <c r="J485" s="222"/>
      <c r="K485" s="222"/>
      <c r="L485" s="222"/>
      <c r="M485" s="224"/>
      <c r="N485" s="234"/>
      <c r="O485" s="582"/>
    </row>
    <row r="486" spans="2:15" s="63" customFormat="1" ht="12.75" customHeight="1">
      <c r="B486" s="401"/>
      <c r="C486" s="230"/>
      <c r="D486" s="230"/>
      <c r="E486" s="232"/>
      <c r="F486" s="232"/>
      <c r="G486" s="223"/>
      <c r="H486" s="603">
        <f t="shared" si="7"/>
        <v>2022</v>
      </c>
      <c r="I486" s="224"/>
      <c r="J486" s="339"/>
      <c r="K486" s="339"/>
      <c r="L486" s="222"/>
      <c r="M486" s="224"/>
      <c r="N486" s="234"/>
      <c r="O486" s="234"/>
    </row>
    <row r="487" spans="2:15" s="63" customFormat="1" ht="12.75" customHeight="1">
      <c r="B487" s="234"/>
      <c r="C487" s="229"/>
      <c r="D487" s="250"/>
      <c r="E487" s="232"/>
      <c r="F487" s="232"/>
      <c r="G487" s="223"/>
      <c r="H487" s="603">
        <f t="shared" si="7"/>
        <v>2022</v>
      </c>
      <c r="I487" s="224"/>
      <c r="J487" s="222"/>
      <c r="K487" s="222"/>
      <c r="L487" s="222"/>
      <c r="M487" s="224"/>
      <c r="N487" s="234"/>
      <c r="O487" s="582"/>
    </row>
    <row r="488" spans="2:15" s="63" customFormat="1" ht="12.75" customHeight="1">
      <c r="B488" s="401"/>
      <c r="C488" s="229"/>
      <c r="D488" s="250"/>
      <c r="E488" s="232"/>
      <c r="F488" s="232"/>
      <c r="G488" s="223"/>
      <c r="H488" s="603">
        <f t="shared" si="7"/>
        <v>2022</v>
      </c>
      <c r="I488" s="224"/>
      <c r="J488" s="222"/>
      <c r="K488" s="222"/>
      <c r="L488" s="222"/>
      <c r="M488" s="224"/>
      <c r="N488" s="234"/>
      <c r="O488" s="582"/>
    </row>
    <row r="489" spans="2:15" s="63" customFormat="1" ht="12.75" customHeight="1">
      <c r="B489" s="401"/>
      <c r="C489" s="229"/>
      <c r="D489" s="250"/>
      <c r="E489" s="232"/>
      <c r="F489" s="232"/>
      <c r="G489" s="223"/>
      <c r="H489" s="603">
        <f t="shared" si="7"/>
        <v>2022</v>
      </c>
      <c r="I489" s="224"/>
      <c r="J489" s="222"/>
      <c r="K489" s="222"/>
      <c r="L489" s="222"/>
      <c r="M489" s="224"/>
      <c r="N489" s="234"/>
      <c r="O489" s="582"/>
    </row>
    <row r="490" spans="2:15" s="63" customFormat="1" ht="12.75" customHeight="1">
      <c r="B490" s="401"/>
      <c r="C490" s="229"/>
      <c r="D490" s="250"/>
      <c r="E490" s="232"/>
      <c r="F490" s="232"/>
      <c r="G490" s="223"/>
      <c r="H490" s="603">
        <f t="shared" si="7"/>
        <v>2022</v>
      </c>
      <c r="I490" s="224"/>
      <c r="J490" s="222"/>
      <c r="K490" s="222"/>
      <c r="L490" s="222"/>
      <c r="M490" s="224"/>
      <c r="N490" s="234"/>
      <c r="O490" s="582"/>
    </row>
    <row r="491" spans="2:15" s="63" customFormat="1" ht="12.75" customHeight="1">
      <c r="B491" s="234"/>
      <c r="C491" s="229"/>
      <c r="D491" s="250"/>
      <c r="E491" s="232"/>
      <c r="F491" s="232"/>
      <c r="G491" s="223"/>
      <c r="H491" s="603">
        <f t="shared" si="7"/>
        <v>2022</v>
      </c>
      <c r="I491" s="224"/>
      <c r="J491" s="222"/>
      <c r="K491" s="222"/>
      <c r="L491" s="222"/>
      <c r="M491" s="224"/>
      <c r="N491" s="234"/>
      <c r="O491" s="582"/>
    </row>
    <row r="492" spans="2:15" s="63" customFormat="1" ht="12.75" customHeight="1">
      <c r="B492" s="401"/>
      <c r="C492" s="229"/>
      <c r="D492" s="250"/>
      <c r="E492" s="232"/>
      <c r="F492" s="232"/>
      <c r="G492" s="223"/>
      <c r="H492" s="603">
        <f t="shared" si="7"/>
        <v>2022</v>
      </c>
      <c r="I492" s="224"/>
      <c r="J492" s="222"/>
      <c r="K492" s="222"/>
      <c r="L492" s="222"/>
      <c r="M492" s="224"/>
      <c r="N492" s="234"/>
      <c r="O492" s="582"/>
    </row>
    <row r="493" spans="2:15" s="63" customFormat="1" ht="12.75" customHeight="1">
      <c r="B493" s="234"/>
      <c r="C493" s="229"/>
      <c r="D493" s="250"/>
      <c r="E493" s="232"/>
      <c r="F493" s="232"/>
      <c r="G493" s="223"/>
      <c r="H493" s="603">
        <f t="shared" si="7"/>
        <v>2022</v>
      </c>
      <c r="I493" s="224"/>
      <c r="J493" s="222"/>
      <c r="K493" s="222"/>
      <c r="L493" s="222"/>
      <c r="M493" s="224"/>
      <c r="N493" s="234"/>
      <c r="O493" s="582"/>
    </row>
    <row r="494" spans="2:15" s="63" customFormat="1" ht="12.75" customHeight="1">
      <c r="B494" s="401"/>
      <c r="C494" s="229"/>
      <c r="D494" s="250"/>
      <c r="E494" s="232"/>
      <c r="F494" s="232"/>
      <c r="G494" s="223"/>
      <c r="H494" s="603">
        <f t="shared" si="7"/>
        <v>2022</v>
      </c>
      <c r="I494" s="224"/>
      <c r="J494" s="222"/>
      <c r="K494" s="222"/>
      <c r="L494" s="222"/>
      <c r="M494" s="224"/>
      <c r="N494" s="234"/>
      <c r="O494" s="582"/>
    </row>
    <row r="495" spans="2:15" s="63" customFormat="1" ht="12.75" customHeight="1">
      <c r="B495" s="401"/>
      <c r="C495" s="229"/>
      <c r="D495" s="250"/>
      <c r="E495" s="232"/>
      <c r="F495" s="232"/>
      <c r="G495" s="223"/>
      <c r="H495" s="603">
        <f t="shared" si="7"/>
        <v>2022</v>
      </c>
      <c r="I495" s="224"/>
      <c r="J495" s="339"/>
      <c r="K495" s="339"/>
      <c r="L495" s="339"/>
      <c r="M495" s="224"/>
      <c r="N495" s="234"/>
      <c r="O495" s="582"/>
    </row>
    <row r="496" spans="2:15" s="63" customFormat="1" ht="12.75" customHeight="1">
      <c r="B496" s="401"/>
      <c r="C496" s="229"/>
      <c r="D496" s="229"/>
      <c r="E496" s="232"/>
      <c r="F496" s="232"/>
      <c r="G496" s="223"/>
      <c r="H496" s="603">
        <f t="shared" si="7"/>
        <v>2022</v>
      </c>
      <c r="I496" s="224"/>
      <c r="J496" s="222"/>
      <c r="K496" s="222"/>
      <c r="L496" s="222"/>
      <c r="M496" s="224"/>
      <c r="N496" s="234"/>
      <c r="O496" s="582"/>
    </row>
    <row r="497" spans="2:15" s="63" customFormat="1" ht="12.75" customHeight="1">
      <c r="B497" s="401"/>
      <c r="C497" s="229"/>
      <c r="D497" s="229"/>
      <c r="E497" s="232"/>
      <c r="F497" s="232"/>
      <c r="G497" s="223"/>
      <c r="H497" s="603">
        <f t="shared" si="7"/>
        <v>2022</v>
      </c>
      <c r="I497" s="224"/>
      <c r="J497" s="222"/>
      <c r="K497" s="222"/>
      <c r="L497" s="222"/>
      <c r="M497" s="224"/>
      <c r="N497" s="234"/>
      <c r="O497" s="582"/>
    </row>
    <row r="498" spans="2:15" s="63" customFormat="1" ht="12.75" customHeight="1">
      <c r="B498" s="401"/>
      <c r="C498" s="229"/>
      <c r="D498" s="229"/>
      <c r="E498" s="232"/>
      <c r="F498" s="232"/>
      <c r="G498" s="223"/>
      <c r="H498" s="603">
        <f t="shared" si="7"/>
        <v>2022</v>
      </c>
      <c r="I498" s="224"/>
      <c r="J498" s="222"/>
      <c r="K498" s="222"/>
      <c r="L498" s="222"/>
      <c r="M498" s="224"/>
      <c r="N498" s="234"/>
      <c r="O498" s="582"/>
    </row>
    <row r="499" spans="2:15" s="63" customFormat="1" ht="12.75" customHeight="1">
      <c r="B499" s="401"/>
      <c r="C499" s="229"/>
      <c r="D499" s="229"/>
      <c r="E499" s="232"/>
      <c r="F499" s="232"/>
      <c r="G499" s="223"/>
      <c r="H499" s="603">
        <f t="shared" si="7"/>
        <v>2022</v>
      </c>
      <c r="I499" s="224"/>
      <c r="J499" s="222"/>
      <c r="K499" s="222"/>
      <c r="L499" s="222"/>
      <c r="M499" s="224"/>
      <c r="N499" s="234"/>
      <c r="O499" s="582"/>
    </row>
    <row r="500" spans="2:15" s="63" customFormat="1" ht="12.75" customHeight="1">
      <c r="B500" s="401"/>
      <c r="C500" s="229"/>
      <c r="D500" s="250"/>
      <c r="E500" s="232"/>
      <c r="F500" s="232"/>
      <c r="G500" s="223"/>
      <c r="H500" s="603">
        <f t="shared" si="7"/>
        <v>2022</v>
      </c>
      <c r="I500" s="224"/>
      <c r="J500" s="222"/>
      <c r="K500" s="222"/>
      <c r="L500" s="222"/>
      <c r="M500" s="224"/>
      <c r="N500" s="234"/>
      <c r="O500" s="582"/>
    </row>
    <row r="501" spans="2:15" s="63" customFormat="1" ht="12.75" customHeight="1">
      <c r="B501" s="234"/>
      <c r="C501" s="229"/>
      <c r="D501" s="250"/>
      <c r="E501" s="232"/>
      <c r="F501" s="232"/>
      <c r="G501" s="223"/>
      <c r="H501" s="603">
        <f t="shared" si="7"/>
        <v>2022</v>
      </c>
      <c r="I501" s="224"/>
      <c r="J501" s="222"/>
      <c r="K501" s="222"/>
      <c r="L501" s="222"/>
      <c r="M501" s="224"/>
      <c r="N501" s="234"/>
      <c r="O501" s="582"/>
    </row>
    <row r="502" spans="2:15" s="63" customFormat="1" ht="12.75" customHeight="1">
      <c r="B502" s="234"/>
      <c r="C502" s="229"/>
      <c r="D502" s="250"/>
      <c r="E502" s="232"/>
      <c r="F502" s="232"/>
      <c r="G502" s="223"/>
      <c r="H502" s="603">
        <f t="shared" si="7"/>
        <v>2022</v>
      </c>
      <c r="I502" s="224"/>
      <c r="J502" s="222"/>
      <c r="K502" s="222"/>
      <c r="L502" s="222"/>
      <c r="M502" s="224"/>
      <c r="N502" s="234"/>
      <c r="O502" s="582"/>
    </row>
    <row r="503" spans="2:15" s="63" customFormat="1" ht="12.75" customHeight="1">
      <c r="B503" s="234"/>
      <c r="C503" s="229"/>
      <c r="D503" s="250"/>
      <c r="E503" s="232"/>
      <c r="F503" s="232"/>
      <c r="G503" s="223"/>
      <c r="H503" s="603">
        <f t="shared" si="7"/>
        <v>2022</v>
      </c>
      <c r="I503" s="224"/>
      <c r="J503" s="222"/>
      <c r="K503" s="222"/>
      <c r="L503" s="222"/>
      <c r="M503" s="224"/>
      <c r="N503" s="234"/>
      <c r="O503" s="582"/>
    </row>
    <row r="504" spans="2:15" s="63" customFormat="1" ht="12.75" customHeight="1">
      <c r="B504" s="234"/>
      <c r="C504" s="229"/>
      <c r="D504" s="250"/>
      <c r="E504" s="232"/>
      <c r="F504" s="232"/>
      <c r="G504" s="223"/>
      <c r="H504" s="603">
        <f t="shared" si="7"/>
        <v>2022</v>
      </c>
      <c r="I504" s="224"/>
      <c r="J504" s="222"/>
      <c r="K504" s="222"/>
      <c r="L504" s="222"/>
      <c r="M504" s="224"/>
      <c r="N504" s="234"/>
      <c r="O504" s="582"/>
    </row>
    <row r="505" spans="2:15" s="63" customFormat="1" ht="12.75" customHeight="1">
      <c r="B505" s="401"/>
      <c r="C505" s="229"/>
      <c r="D505" s="250"/>
      <c r="E505" s="232"/>
      <c r="F505" s="232"/>
      <c r="G505" s="223"/>
      <c r="H505" s="603">
        <f t="shared" si="7"/>
        <v>2022</v>
      </c>
      <c r="I505" s="224"/>
      <c r="J505" s="222"/>
      <c r="K505" s="222"/>
      <c r="L505" s="222"/>
      <c r="M505" s="224"/>
      <c r="N505" s="234"/>
      <c r="O505" s="582"/>
    </row>
    <row r="506" spans="2:15" s="63" customFormat="1" ht="12.75" customHeight="1">
      <c r="B506" s="234"/>
      <c r="C506" s="229"/>
      <c r="D506" s="250"/>
      <c r="E506" s="232"/>
      <c r="F506" s="232"/>
      <c r="G506" s="223"/>
      <c r="H506" s="603">
        <f t="shared" si="7"/>
        <v>2022</v>
      </c>
      <c r="I506" s="224"/>
      <c r="J506" s="222"/>
      <c r="K506" s="222"/>
      <c r="L506" s="222"/>
      <c r="M506" s="224"/>
      <c r="N506" s="234"/>
      <c r="O506" s="582"/>
    </row>
    <row r="507" spans="2:15" s="63" customFormat="1" ht="12.75" customHeight="1">
      <c r="B507" s="234"/>
      <c r="C507" s="229"/>
      <c r="D507" s="250"/>
      <c r="E507" s="232"/>
      <c r="F507" s="232"/>
      <c r="G507" s="223"/>
      <c r="H507" s="603">
        <f t="shared" si="7"/>
        <v>2022</v>
      </c>
      <c r="I507" s="224"/>
      <c r="J507" s="222"/>
      <c r="K507" s="222"/>
      <c r="L507" s="222"/>
      <c r="M507" s="224"/>
      <c r="N507" s="234"/>
      <c r="O507" s="582"/>
    </row>
    <row r="508" spans="2:15" s="63" customFormat="1" ht="12.75" customHeight="1">
      <c r="B508" s="234"/>
      <c r="C508" s="230"/>
      <c r="D508" s="230"/>
      <c r="E508" s="232"/>
      <c r="F508" s="232"/>
      <c r="G508" s="223"/>
      <c r="H508" s="603">
        <f t="shared" si="7"/>
        <v>2022</v>
      </c>
      <c r="I508" s="224"/>
      <c r="J508" s="222"/>
      <c r="K508" s="222"/>
      <c r="L508" s="222"/>
      <c r="M508" s="224"/>
      <c r="N508" s="234"/>
      <c r="O508" s="582"/>
    </row>
    <row r="509" spans="2:15" s="63" customFormat="1" ht="12.75" customHeight="1">
      <c r="B509" s="234"/>
      <c r="C509" s="229"/>
      <c r="D509" s="250"/>
      <c r="E509" s="232"/>
      <c r="F509" s="232"/>
      <c r="G509" s="223"/>
      <c r="H509" s="603">
        <f t="shared" si="7"/>
        <v>2022</v>
      </c>
      <c r="I509" s="224"/>
      <c r="J509" s="222"/>
      <c r="K509" s="222"/>
      <c r="L509" s="222"/>
      <c r="M509" s="224"/>
      <c r="N509" s="234"/>
      <c r="O509" s="582"/>
    </row>
    <row r="510" spans="2:15" s="63" customFormat="1" ht="12.75" customHeight="1">
      <c r="B510" s="401"/>
      <c r="C510" s="229"/>
      <c r="D510" s="250"/>
      <c r="E510" s="232"/>
      <c r="F510" s="232"/>
      <c r="G510" s="223"/>
      <c r="H510" s="603">
        <f t="shared" si="7"/>
        <v>2022</v>
      </c>
      <c r="I510" s="224"/>
      <c r="J510" s="222"/>
      <c r="K510" s="222"/>
      <c r="L510" s="222"/>
      <c r="M510" s="224"/>
      <c r="N510" s="234"/>
      <c r="O510" s="582"/>
    </row>
    <row r="511" spans="2:15" s="63" customFormat="1" ht="12.75" customHeight="1">
      <c r="B511" s="401"/>
      <c r="C511" s="229"/>
      <c r="D511" s="250"/>
      <c r="E511" s="232"/>
      <c r="F511" s="232"/>
      <c r="G511" s="223"/>
      <c r="H511" s="603">
        <f t="shared" si="7"/>
        <v>2022</v>
      </c>
      <c r="I511" s="224"/>
      <c r="J511" s="222"/>
      <c r="K511" s="222"/>
      <c r="L511" s="222"/>
      <c r="M511" s="224"/>
      <c r="N511" s="234"/>
      <c r="O511" s="582"/>
    </row>
    <row r="512" spans="2:15" s="63" customFormat="1" ht="12.75" customHeight="1">
      <c r="B512" s="401"/>
      <c r="C512" s="229"/>
      <c r="D512" s="250"/>
      <c r="E512" s="232"/>
      <c r="F512" s="232"/>
      <c r="G512" s="223"/>
      <c r="H512" s="603">
        <f t="shared" si="7"/>
        <v>2022</v>
      </c>
      <c r="I512" s="224"/>
      <c r="J512" s="222"/>
      <c r="K512" s="222"/>
      <c r="L512" s="222"/>
      <c r="M512" s="224"/>
      <c r="N512" s="234"/>
      <c r="O512" s="582"/>
    </row>
    <row r="513" spans="2:15" s="63" customFormat="1" ht="12.75" customHeight="1">
      <c r="B513" s="234"/>
      <c r="C513" s="229"/>
      <c r="D513" s="250"/>
      <c r="E513" s="232"/>
      <c r="F513" s="232"/>
      <c r="G513" s="223"/>
      <c r="H513" s="603">
        <f t="shared" si="7"/>
        <v>2022</v>
      </c>
      <c r="I513" s="224"/>
      <c r="J513" s="222"/>
      <c r="K513" s="222"/>
      <c r="L513" s="222"/>
      <c r="M513" s="224"/>
      <c r="N513" s="234"/>
      <c r="O513" s="582"/>
    </row>
    <row r="514" spans="2:15" s="63" customFormat="1" ht="12.75" customHeight="1">
      <c r="B514" s="401"/>
      <c r="C514" s="229"/>
      <c r="D514" s="250"/>
      <c r="E514" s="232"/>
      <c r="F514" s="232"/>
      <c r="G514" s="223"/>
      <c r="H514" s="603">
        <f t="shared" si="7"/>
        <v>2022</v>
      </c>
      <c r="I514" s="224"/>
      <c r="J514" s="222"/>
      <c r="K514" s="222"/>
      <c r="L514" s="222"/>
      <c r="M514" s="224"/>
      <c r="N514" s="234"/>
      <c r="O514" s="234"/>
    </row>
    <row r="515" spans="2:15" s="63" customFormat="1" ht="12.75" customHeight="1">
      <c r="B515" s="401"/>
      <c r="C515" s="229"/>
      <c r="D515" s="250"/>
      <c r="E515" s="232"/>
      <c r="F515" s="232"/>
      <c r="G515" s="223"/>
      <c r="H515" s="603">
        <f t="shared" si="7"/>
        <v>2022</v>
      </c>
      <c r="I515" s="224"/>
      <c r="J515" s="222"/>
      <c r="K515" s="222"/>
      <c r="L515" s="222"/>
      <c r="M515" s="224"/>
      <c r="N515" s="234"/>
      <c r="O515" s="582"/>
    </row>
    <row r="516" spans="2:15" s="63" customFormat="1" ht="12.75" customHeight="1">
      <c r="B516" s="234"/>
      <c r="C516" s="229"/>
      <c r="D516" s="250"/>
      <c r="E516" s="232"/>
      <c r="F516" s="232"/>
      <c r="G516" s="223"/>
      <c r="H516" s="603">
        <f t="shared" si="7"/>
        <v>2022</v>
      </c>
      <c r="I516" s="224"/>
      <c r="J516" s="222"/>
      <c r="K516" s="222"/>
      <c r="L516" s="222"/>
      <c r="M516" s="224"/>
      <c r="N516" s="234"/>
      <c r="O516" s="582"/>
    </row>
    <row r="517" spans="2:15" s="63" customFormat="1" ht="12.75" customHeight="1">
      <c r="B517" s="234"/>
      <c r="C517" s="229"/>
      <c r="D517" s="250"/>
      <c r="E517" s="232"/>
      <c r="F517" s="232"/>
      <c r="G517" s="223"/>
      <c r="H517" s="603">
        <f t="shared" si="7"/>
        <v>2022</v>
      </c>
      <c r="I517" s="224"/>
      <c r="J517" s="222"/>
      <c r="K517" s="222"/>
      <c r="L517" s="222"/>
      <c r="M517" s="224"/>
      <c r="N517" s="234"/>
      <c r="O517" s="582"/>
    </row>
    <row r="518" spans="2:15" s="63" customFormat="1" ht="12.75" customHeight="1">
      <c r="B518" s="234"/>
      <c r="C518" s="229"/>
      <c r="D518" s="250"/>
      <c r="E518" s="232"/>
      <c r="F518" s="232"/>
      <c r="G518" s="223"/>
      <c r="H518" s="603">
        <f t="shared" si="7"/>
        <v>2022</v>
      </c>
      <c r="I518" s="224"/>
      <c r="J518" s="222"/>
      <c r="K518" s="222"/>
      <c r="L518" s="222"/>
      <c r="M518" s="224"/>
      <c r="N518" s="234"/>
      <c r="O518" s="582"/>
    </row>
    <row r="519" spans="2:15" s="63" customFormat="1" ht="12.75" customHeight="1">
      <c r="B519" s="573"/>
      <c r="C519" s="229"/>
      <c r="D519" s="243"/>
      <c r="E519" s="571"/>
      <c r="F519" s="571"/>
      <c r="G519" s="545"/>
      <c r="H519" s="603">
        <f t="shared" ref="H519:H582" si="8">2022-G519</f>
        <v>2022</v>
      </c>
      <c r="I519" s="546"/>
      <c r="J519" s="546"/>
      <c r="K519" s="546"/>
      <c r="L519" s="563"/>
      <c r="M519" s="546"/>
      <c r="N519" s="582"/>
      <c r="O519" s="582"/>
    </row>
    <row r="520" spans="2:15" s="63" customFormat="1" ht="12.75" customHeight="1">
      <c r="B520" s="401"/>
      <c r="C520" s="229"/>
      <c r="D520" s="250"/>
      <c r="E520" s="246"/>
      <c r="F520" s="246"/>
      <c r="G520" s="247"/>
      <c r="H520" s="603">
        <f t="shared" si="8"/>
        <v>2022</v>
      </c>
      <c r="I520" s="224"/>
      <c r="J520" s="222"/>
      <c r="K520" s="222"/>
      <c r="L520" s="222"/>
      <c r="M520" s="224"/>
      <c r="N520" s="234"/>
      <c r="O520" s="582"/>
    </row>
    <row r="521" spans="2:15" s="63" customFormat="1" ht="12.75" customHeight="1">
      <c r="B521" s="234"/>
      <c r="C521" s="223"/>
      <c r="D521" s="225"/>
      <c r="E521" s="246"/>
      <c r="F521" s="246"/>
      <c r="G521" s="247"/>
      <c r="H521" s="603">
        <f t="shared" si="8"/>
        <v>2022</v>
      </c>
      <c r="I521" s="224"/>
      <c r="J521" s="222"/>
      <c r="K521" s="222"/>
      <c r="L521" s="222"/>
      <c r="M521" s="224"/>
      <c r="N521" s="234"/>
      <c r="O521" s="582"/>
    </row>
    <row r="522" spans="2:15" s="63" customFormat="1" ht="12.75" customHeight="1">
      <c r="B522" s="401"/>
      <c r="C522" s="223"/>
      <c r="D522" s="223"/>
      <c r="E522" s="219"/>
      <c r="F522" s="219"/>
      <c r="G522" s="223"/>
      <c r="H522" s="603">
        <f t="shared" si="8"/>
        <v>2022</v>
      </c>
      <c r="I522" s="224"/>
      <c r="J522" s="222"/>
      <c r="K522" s="222"/>
      <c r="L522" s="222"/>
      <c r="M522" s="224"/>
      <c r="N522" s="234"/>
      <c r="O522" s="582"/>
    </row>
    <row r="523" spans="2:15" s="63" customFormat="1" ht="12.75" customHeight="1">
      <c r="B523" s="401"/>
      <c r="C523" s="223"/>
      <c r="D523" s="223"/>
      <c r="E523" s="219"/>
      <c r="F523" s="219"/>
      <c r="G523" s="223"/>
      <c r="H523" s="603">
        <f t="shared" si="8"/>
        <v>2022</v>
      </c>
      <c r="I523" s="224"/>
      <c r="J523" s="222"/>
      <c r="K523" s="222"/>
      <c r="L523" s="222"/>
      <c r="M523" s="224"/>
      <c r="N523" s="234"/>
      <c r="O523" s="582"/>
    </row>
    <row r="524" spans="2:15" s="63" customFormat="1" ht="12.75" customHeight="1">
      <c r="B524" s="401"/>
      <c r="C524" s="223"/>
      <c r="D524" s="223"/>
      <c r="E524" s="219"/>
      <c r="F524" s="219"/>
      <c r="G524" s="223"/>
      <c r="H524" s="603">
        <f t="shared" si="8"/>
        <v>2022</v>
      </c>
      <c r="I524" s="224"/>
      <c r="J524" s="222"/>
      <c r="K524" s="222"/>
      <c r="L524" s="222"/>
      <c r="M524" s="224"/>
      <c r="N524" s="234"/>
      <c r="O524" s="582"/>
    </row>
    <row r="525" spans="2:15" s="63" customFormat="1" ht="12.75" customHeight="1">
      <c r="B525" s="234"/>
      <c r="C525" s="223"/>
      <c r="D525" s="255"/>
      <c r="E525" s="219"/>
      <c r="F525" s="219"/>
      <c r="G525" s="223"/>
      <c r="H525" s="603">
        <f t="shared" si="8"/>
        <v>2022</v>
      </c>
      <c r="I525" s="224"/>
      <c r="J525" s="222"/>
      <c r="K525" s="222"/>
      <c r="L525" s="222"/>
      <c r="M525" s="224"/>
      <c r="N525" s="234"/>
      <c r="O525" s="582"/>
    </row>
    <row r="526" spans="2:15" s="63" customFormat="1" ht="12.75" customHeight="1">
      <c r="B526" s="234"/>
      <c r="C526" s="223"/>
      <c r="D526" s="228"/>
      <c r="E526" s="232"/>
      <c r="F526" s="232"/>
      <c r="G526" s="223"/>
      <c r="H526" s="603">
        <f t="shared" si="8"/>
        <v>2022</v>
      </c>
      <c r="I526" s="224"/>
      <c r="J526" s="222"/>
      <c r="K526" s="222"/>
      <c r="L526" s="222"/>
      <c r="M526" s="224"/>
      <c r="N526" s="234"/>
      <c r="O526" s="582"/>
    </row>
    <row r="527" spans="2:15" s="63" customFormat="1" ht="12.75" customHeight="1">
      <c r="B527" s="234"/>
      <c r="C527" s="223"/>
      <c r="D527" s="228"/>
      <c r="E527" s="232"/>
      <c r="F527" s="232"/>
      <c r="G527" s="223"/>
      <c r="H527" s="603">
        <f t="shared" si="8"/>
        <v>2022</v>
      </c>
      <c r="I527" s="224"/>
      <c r="J527" s="222"/>
      <c r="K527" s="222"/>
      <c r="L527" s="222"/>
      <c r="M527" s="224"/>
      <c r="N527" s="234"/>
      <c r="O527" s="582"/>
    </row>
    <row r="528" spans="2:15" s="63" customFormat="1" ht="12.75" customHeight="1">
      <c r="B528" s="401"/>
      <c r="C528" s="223"/>
      <c r="D528" s="227"/>
      <c r="E528" s="232"/>
      <c r="F528" s="232"/>
      <c r="G528" s="223"/>
      <c r="H528" s="603">
        <f t="shared" si="8"/>
        <v>2022</v>
      </c>
      <c r="I528" s="224"/>
      <c r="J528" s="222"/>
      <c r="K528" s="222"/>
      <c r="L528" s="222"/>
      <c r="M528" s="224"/>
      <c r="N528" s="234"/>
      <c r="O528" s="582"/>
    </row>
    <row r="529" spans="2:16" s="63" customFormat="1" ht="12.75" customHeight="1">
      <c r="B529" s="401"/>
      <c r="C529" s="229"/>
      <c r="D529" s="250"/>
      <c r="E529" s="232"/>
      <c r="F529" s="232"/>
      <c r="G529" s="223"/>
      <c r="H529" s="603">
        <f t="shared" si="8"/>
        <v>2022</v>
      </c>
      <c r="I529" s="224"/>
      <c r="J529" s="222"/>
      <c r="K529" s="222"/>
      <c r="L529" s="222"/>
      <c r="M529" s="224"/>
      <c r="N529" s="234"/>
      <c r="O529" s="582"/>
    </row>
    <row r="530" spans="2:16" s="63" customFormat="1" ht="12.75" customHeight="1">
      <c r="B530" s="234"/>
      <c r="C530" s="229"/>
      <c r="D530" s="252"/>
      <c r="E530" s="232"/>
      <c r="F530" s="232"/>
      <c r="G530" s="223"/>
      <c r="H530" s="603">
        <f t="shared" si="8"/>
        <v>2022</v>
      </c>
      <c r="I530" s="224"/>
      <c r="J530" s="222"/>
      <c r="K530" s="222"/>
      <c r="L530" s="222"/>
      <c r="M530" s="224"/>
      <c r="N530" s="234"/>
      <c r="O530" s="582"/>
    </row>
    <row r="531" spans="2:16" s="63" customFormat="1" ht="12.75" customHeight="1">
      <c r="B531" s="401"/>
      <c r="C531" s="229"/>
      <c r="D531" s="243"/>
      <c r="E531" s="232"/>
      <c r="F531" s="232"/>
      <c r="G531" s="223"/>
      <c r="H531" s="603">
        <f t="shared" si="8"/>
        <v>2022</v>
      </c>
      <c r="I531" s="224"/>
      <c r="J531" s="222"/>
      <c r="K531" s="222"/>
      <c r="L531" s="222"/>
      <c r="M531" s="224"/>
      <c r="N531" s="234"/>
      <c r="O531" s="582"/>
    </row>
    <row r="532" spans="2:16" s="63" customFormat="1" ht="12.75" customHeight="1">
      <c r="B532" s="234"/>
      <c r="C532" s="229"/>
      <c r="D532" s="243"/>
      <c r="E532" s="232"/>
      <c r="F532" s="232"/>
      <c r="G532" s="223"/>
      <c r="H532" s="603">
        <f t="shared" si="8"/>
        <v>2022</v>
      </c>
      <c r="I532" s="224"/>
      <c r="J532" s="222"/>
      <c r="K532" s="222"/>
      <c r="L532" s="222"/>
      <c r="M532" s="224"/>
      <c r="N532" s="234"/>
      <c r="O532" s="582"/>
    </row>
    <row r="533" spans="2:16" s="63" customFormat="1" ht="12.75" customHeight="1">
      <c r="B533" s="234"/>
      <c r="C533" s="229"/>
      <c r="D533" s="250"/>
      <c r="E533" s="232"/>
      <c r="F533" s="232"/>
      <c r="G533" s="223"/>
      <c r="H533" s="603">
        <f t="shared" si="8"/>
        <v>2022</v>
      </c>
      <c r="I533" s="224"/>
      <c r="J533" s="222"/>
      <c r="K533" s="222"/>
      <c r="L533" s="222"/>
      <c r="M533" s="224"/>
      <c r="N533" s="234"/>
      <c r="O533" s="582"/>
    </row>
    <row r="534" spans="2:16" s="63" customFormat="1" ht="12.75" customHeight="1">
      <c r="B534" s="401"/>
      <c r="C534" s="229"/>
      <c r="D534" s="250"/>
      <c r="E534" s="232"/>
      <c r="F534" s="232"/>
      <c r="G534" s="223"/>
      <c r="H534" s="603">
        <f t="shared" si="8"/>
        <v>2022</v>
      </c>
      <c r="I534" s="224"/>
      <c r="J534" s="222"/>
      <c r="K534" s="222"/>
      <c r="L534" s="222"/>
      <c r="M534" s="224"/>
      <c r="N534" s="234"/>
      <c r="O534" s="582"/>
    </row>
    <row r="535" spans="2:16" s="63" customFormat="1" ht="12.75" customHeight="1">
      <c r="B535" s="234"/>
      <c r="C535" s="229"/>
      <c r="D535" s="250"/>
      <c r="E535" s="232"/>
      <c r="F535" s="232"/>
      <c r="G535" s="223"/>
      <c r="H535" s="603">
        <f t="shared" si="8"/>
        <v>2022</v>
      </c>
      <c r="I535" s="224"/>
      <c r="J535" s="222"/>
      <c r="K535" s="222"/>
      <c r="L535" s="222"/>
      <c r="M535" s="224"/>
      <c r="N535" s="234"/>
      <c r="O535" s="582"/>
    </row>
    <row r="536" spans="2:16" s="63" customFormat="1" ht="12.75" customHeight="1">
      <c r="B536" s="401"/>
      <c r="C536" s="229"/>
      <c r="D536" s="250"/>
      <c r="E536" s="232"/>
      <c r="F536" s="232"/>
      <c r="G536" s="223"/>
      <c r="H536" s="603">
        <f t="shared" si="8"/>
        <v>2022</v>
      </c>
      <c r="I536" s="224"/>
      <c r="J536" s="222"/>
      <c r="K536" s="222"/>
      <c r="L536" s="222"/>
      <c r="M536" s="224"/>
      <c r="N536" s="234"/>
      <c r="O536" s="582"/>
    </row>
    <row r="537" spans="2:16" s="63" customFormat="1" ht="12.75" customHeight="1">
      <c r="B537" s="401"/>
      <c r="C537" s="229"/>
      <c r="D537" s="256"/>
      <c r="E537" s="232"/>
      <c r="F537" s="232"/>
      <c r="G537" s="223"/>
      <c r="H537" s="603">
        <f t="shared" si="8"/>
        <v>2022</v>
      </c>
      <c r="I537" s="224"/>
      <c r="J537" s="222"/>
      <c r="K537" s="222"/>
      <c r="L537" s="222"/>
      <c r="M537" s="224"/>
      <c r="N537" s="234"/>
      <c r="O537" s="582"/>
    </row>
    <row r="538" spans="2:16" ht="12.75" customHeight="1">
      <c r="B538" s="234"/>
      <c r="C538" s="230"/>
      <c r="D538" s="230"/>
      <c r="E538" s="232"/>
      <c r="F538" s="232"/>
      <c r="G538" s="223"/>
      <c r="H538" s="603">
        <f t="shared" si="8"/>
        <v>2022</v>
      </c>
      <c r="I538" s="224"/>
      <c r="J538" s="222"/>
      <c r="K538" s="222"/>
      <c r="L538" s="222"/>
      <c r="M538" s="224"/>
      <c r="N538" s="234"/>
      <c r="O538" s="582"/>
    </row>
    <row r="539" spans="2:16" ht="13.5" customHeight="1">
      <c r="B539" s="401"/>
      <c r="C539" s="230"/>
      <c r="D539" s="230"/>
      <c r="E539" s="232"/>
      <c r="F539" s="232"/>
      <c r="G539" s="223"/>
      <c r="H539" s="603">
        <f t="shared" si="8"/>
        <v>2022</v>
      </c>
      <c r="I539" s="224"/>
      <c r="J539" s="222"/>
      <c r="K539" s="222"/>
      <c r="L539" s="222"/>
      <c r="M539" s="224"/>
      <c r="N539" s="234"/>
      <c r="O539" s="582"/>
    </row>
    <row r="540" spans="2:16" ht="13.5" customHeight="1">
      <c r="B540" s="401"/>
      <c r="C540" s="229"/>
      <c r="D540" s="250"/>
      <c r="E540" s="232"/>
      <c r="F540" s="232"/>
      <c r="G540" s="223"/>
      <c r="H540" s="603">
        <f t="shared" si="8"/>
        <v>2022</v>
      </c>
      <c r="I540" s="224"/>
      <c r="J540" s="222"/>
      <c r="K540" s="222"/>
      <c r="L540" s="222"/>
      <c r="M540" s="224"/>
      <c r="N540" s="234"/>
      <c r="O540" s="582"/>
      <c r="P540" s="39"/>
    </row>
    <row r="541" spans="2:16" ht="13.5" customHeight="1">
      <c r="B541" s="122"/>
      <c r="C541" s="365"/>
      <c r="D541" s="144"/>
      <c r="E541" s="126"/>
      <c r="F541" s="126"/>
      <c r="G541" s="124"/>
      <c r="H541" s="603">
        <f t="shared" si="8"/>
        <v>2022</v>
      </c>
      <c r="I541" s="125"/>
      <c r="J541" s="222"/>
      <c r="K541" s="222"/>
      <c r="L541" s="222"/>
      <c r="M541" s="339"/>
      <c r="N541" s="122"/>
      <c r="O541" s="579"/>
      <c r="P541" s="39"/>
    </row>
    <row r="542" spans="2:16" ht="13.5" customHeight="1">
      <c r="B542" s="401"/>
      <c r="C542" s="229"/>
      <c r="D542" s="250"/>
      <c r="E542" s="232"/>
      <c r="F542" s="232"/>
      <c r="G542" s="223"/>
      <c r="H542" s="603">
        <f t="shared" si="8"/>
        <v>2022</v>
      </c>
      <c r="I542" s="224"/>
      <c r="J542" s="222"/>
      <c r="K542" s="222"/>
      <c r="L542" s="222"/>
      <c r="M542" s="224"/>
      <c r="N542" s="234"/>
      <c r="O542" s="582"/>
      <c r="P542" s="39"/>
    </row>
    <row r="543" spans="2:16" ht="13.5" customHeight="1">
      <c r="B543" s="234"/>
      <c r="C543" s="229"/>
      <c r="D543" s="250"/>
      <c r="E543" s="232"/>
      <c r="F543" s="232"/>
      <c r="G543" s="223"/>
      <c r="H543" s="603">
        <f t="shared" si="8"/>
        <v>2022</v>
      </c>
      <c r="I543" s="224"/>
      <c r="J543" s="222"/>
      <c r="K543" s="222"/>
      <c r="L543" s="222"/>
      <c r="M543" s="224"/>
      <c r="N543" s="234"/>
      <c r="O543" s="582"/>
      <c r="P543" s="39"/>
    </row>
    <row r="544" spans="2:16" s="52" customFormat="1" ht="13.5" customHeight="1">
      <c r="B544" s="401"/>
      <c r="C544" s="229"/>
      <c r="D544" s="250"/>
      <c r="E544" s="232"/>
      <c r="F544" s="232"/>
      <c r="G544" s="223"/>
      <c r="H544" s="603">
        <f t="shared" si="8"/>
        <v>2022</v>
      </c>
      <c r="I544" s="224"/>
      <c r="J544" s="222"/>
      <c r="K544" s="222"/>
      <c r="L544" s="222"/>
      <c r="M544" s="224"/>
      <c r="N544" s="234"/>
      <c r="O544" s="582"/>
    </row>
    <row r="545" spans="2:16" s="39" customFormat="1" ht="13.5" customHeight="1">
      <c r="B545" s="234"/>
      <c r="C545" s="229"/>
      <c r="D545" s="250"/>
      <c r="E545" s="232"/>
      <c r="F545" s="232"/>
      <c r="G545" s="223"/>
      <c r="H545" s="603">
        <f t="shared" si="8"/>
        <v>2022</v>
      </c>
      <c r="I545" s="224"/>
      <c r="J545" s="222"/>
      <c r="K545" s="222"/>
      <c r="L545" s="222"/>
      <c r="M545" s="224"/>
      <c r="N545" s="234"/>
      <c r="O545" s="582"/>
      <c r="P545" s="49"/>
    </row>
    <row r="546" spans="2:16" s="39" customFormat="1" ht="13.5" customHeight="1">
      <c r="B546" s="401"/>
      <c r="C546" s="229"/>
      <c r="D546" s="250"/>
      <c r="E546" s="232"/>
      <c r="F546" s="232"/>
      <c r="G546" s="223"/>
      <c r="H546" s="603">
        <f t="shared" si="8"/>
        <v>2022</v>
      </c>
      <c r="I546" s="224"/>
      <c r="J546" s="222"/>
      <c r="K546" s="222"/>
      <c r="L546" s="222"/>
      <c r="M546" s="224"/>
      <c r="N546" s="234"/>
      <c r="O546" s="582"/>
      <c r="P546" s="49"/>
    </row>
    <row r="547" spans="2:16" s="39" customFormat="1" ht="13.5" customHeight="1">
      <c r="B547" s="234"/>
      <c r="C547" s="229"/>
      <c r="D547" s="250"/>
      <c r="E547" s="232"/>
      <c r="F547" s="232"/>
      <c r="G547" s="223"/>
      <c r="H547" s="603">
        <f t="shared" si="8"/>
        <v>2022</v>
      </c>
      <c r="I547" s="224"/>
      <c r="J547" s="339"/>
      <c r="K547" s="339"/>
      <c r="L547" s="339"/>
      <c r="M547" s="224"/>
      <c r="N547" s="234"/>
      <c r="O547" s="582"/>
      <c r="P547" s="49"/>
    </row>
    <row r="548" spans="2:16" s="49" customFormat="1" ht="13.5" customHeight="1">
      <c r="B548" s="234"/>
      <c r="C548" s="229"/>
      <c r="D548" s="251"/>
      <c r="E548" s="232"/>
      <c r="F548" s="232"/>
      <c r="G548" s="223"/>
      <c r="H548" s="603">
        <f t="shared" si="8"/>
        <v>2022</v>
      </c>
      <c r="I548" s="224"/>
      <c r="J548" s="222"/>
      <c r="K548" s="222"/>
      <c r="L548" s="222"/>
      <c r="M548" s="224"/>
      <c r="N548" s="234"/>
      <c r="O548" s="582"/>
    </row>
    <row r="549" spans="2:16" s="49" customFormat="1" ht="13.5" customHeight="1">
      <c r="B549" s="401"/>
      <c r="C549" s="229"/>
      <c r="D549" s="250"/>
      <c r="E549" s="232"/>
      <c r="F549" s="232"/>
      <c r="G549" s="223"/>
      <c r="H549" s="603">
        <f t="shared" si="8"/>
        <v>2022</v>
      </c>
      <c r="I549" s="224"/>
      <c r="J549" s="222"/>
      <c r="K549" s="222"/>
      <c r="L549" s="222"/>
      <c r="M549" s="224"/>
      <c r="N549" s="234"/>
      <c r="O549" s="582"/>
    </row>
    <row r="550" spans="2:16" s="49" customFormat="1" ht="13.5" customHeight="1">
      <c r="B550" s="234"/>
      <c r="C550" s="229"/>
      <c r="D550" s="231"/>
      <c r="E550" s="232"/>
      <c r="F550" s="232"/>
      <c r="G550" s="223"/>
      <c r="H550" s="603">
        <f t="shared" si="8"/>
        <v>2022</v>
      </c>
      <c r="I550" s="224"/>
      <c r="J550" s="222"/>
      <c r="K550" s="222"/>
      <c r="L550" s="222"/>
      <c r="M550" s="224"/>
      <c r="N550" s="234"/>
      <c r="O550" s="582"/>
    </row>
    <row r="551" spans="2:16" s="49" customFormat="1" ht="13.5" customHeight="1">
      <c r="B551" s="401"/>
      <c r="C551" s="230"/>
      <c r="D551" s="230"/>
      <c r="E551" s="232"/>
      <c r="F551" s="232"/>
      <c r="G551" s="223"/>
      <c r="H551" s="603">
        <f t="shared" si="8"/>
        <v>2022</v>
      </c>
      <c r="I551" s="224"/>
      <c r="J551" s="222"/>
      <c r="K551" s="222"/>
      <c r="L551" s="222"/>
      <c r="M551" s="224"/>
      <c r="N551" s="234"/>
      <c r="O551" s="582"/>
    </row>
    <row r="552" spans="2:16" s="49" customFormat="1" ht="13.5" customHeight="1">
      <c r="B552" s="401"/>
      <c r="C552" s="230"/>
      <c r="D552" s="230"/>
      <c r="E552" s="232"/>
      <c r="F552" s="232"/>
      <c r="G552" s="223"/>
      <c r="H552" s="603">
        <f t="shared" si="8"/>
        <v>2022</v>
      </c>
      <c r="I552" s="224"/>
      <c r="J552" s="222"/>
      <c r="K552" s="222"/>
      <c r="L552" s="222"/>
      <c r="M552" s="224"/>
      <c r="N552" s="234"/>
      <c r="O552" s="582"/>
    </row>
    <row r="553" spans="2:16" s="49" customFormat="1" ht="13.5" customHeight="1">
      <c r="B553" s="234"/>
      <c r="C553" s="229"/>
      <c r="D553" s="250"/>
      <c r="E553" s="232"/>
      <c r="F553" s="232"/>
      <c r="G553" s="223"/>
      <c r="H553" s="603">
        <f t="shared" si="8"/>
        <v>2022</v>
      </c>
      <c r="I553" s="224"/>
      <c r="J553" s="222"/>
      <c r="K553" s="222"/>
      <c r="L553" s="222"/>
      <c r="M553" s="224"/>
      <c r="N553" s="234"/>
      <c r="O553" s="582"/>
    </row>
    <row r="554" spans="2:16" s="49" customFormat="1" ht="13.5" customHeight="1">
      <c r="B554" s="234"/>
      <c r="C554" s="230"/>
      <c r="D554" s="230"/>
      <c r="E554" s="232"/>
      <c r="F554" s="232"/>
      <c r="G554" s="223"/>
      <c r="H554" s="603">
        <f t="shared" si="8"/>
        <v>2022</v>
      </c>
      <c r="I554" s="224"/>
      <c r="J554" s="222"/>
      <c r="K554" s="222"/>
      <c r="L554" s="222"/>
      <c r="M554" s="224"/>
      <c r="N554" s="234"/>
      <c r="O554" s="582"/>
    </row>
    <row r="555" spans="2:16" s="49" customFormat="1" ht="13.5" customHeight="1">
      <c r="B555" s="401"/>
      <c r="C555" s="230"/>
      <c r="D555" s="230"/>
      <c r="E555" s="232"/>
      <c r="F555" s="232"/>
      <c r="G555" s="223"/>
      <c r="H555" s="603">
        <f t="shared" si="8"/>
        <v>2022</v>
      </c>
      <c r="I555" s="224"/>
      <c r="J555" s="222"/>
      <c r="K555" s="222"/>
      <c r="L555" s="222"/>
      <c r="M555" s="224"/>
      <c r="N555" s="234"/>
      <c r="O555" s="582"/>
    </row>
    <row r="556" spans="2:16" s="49" customFormat="1" ht="13.5" customHeight="1">
      <c r="B556" s="234"/>
      <c r="C556" s="230"/>
      <c r="D556" s="230"/>
      <c r="E556" s="232"/>
      <c r="F556" s="232"/>
      <c r="G556" s="223"/>
      <c r="H556" s="603">
        <f t="shared" si="8"/>
        <v>2022</v>
      </c>
      <c r="I556" s="224"/>
      <c r="J556" s="222"/>
      <c r="K556" s="222"/>
      <c r="L556" s="222"/>
      <c r="M556" s="224"/>
      <c r="N556" s="234"/>
      <c r="O556" s="582"/>
    </row>
    <row r="557" spans="2:16" s="49" customFormat="1" ht="13.5" customHeight="1">
      <c r="B557" s="234"/>
      <c r="C557" s="230"/>
      <c r="D557" s="230"/>
      <c r="E557" s="232"/>
      <c r="F557" s="232"/>
      <c r="G557" s="223"/>
      <c r="H557" s="603">
        <f t="shared" si="8"/>
        <v>2022</v>
      </c>
      <c r="I557" s="224"/>
      <c r="J557" s="222"/>
      <c r="K557" s="222"/>
      <c r="L557" s="222"/>
      <c r="M557" s="224"/>
      <c r="N557" s="234"/>
      <c r="O557" s="582"/>
    </row>
    <row r="558" spans="2:16" s="49" customFormat="1" ht="13.5" customHeight="1">
      <c r="B558" s="401"/>
      <c r="C558" s="229"/>
      <c r="D558" s="250"/>
      <c r="E558" s="232"/>
      <c r="F558" s="232"/>
      <c r="G558" s="223"/>
      <c r="H558" s="603">
        <f t="shared" si="8"/>
        <v>2022</v>
      </c>
      <c r="I558" s="224"/>
      <c r="J558" s="222"/>
      <c r="K558" s="222"/>
      <c r="L558" s="222"/>
      <c r="M558" s="224"/>
      <c r="N558" s="234"/>
      <c r="O558" s="582"/>
    </row>
    <row r="559" spans="2:16" s="49" customFormat="1" ht="13.5" customHeight="1">
      <c r="B559" s="401"/>
      <c r="C559" s="229"/>
      <c r="D559" s="251"/>
      <c r="E559" s="232"/>
      <c r="F559" s="232"/>
      <c r="G559" s="223"/>
      <c r="H559" s="603">
        <f t="shared" si="8"/>
        <v>2022</v>
      </c>
      <c r="I559" s="224"/>
      <c r="J559" s="222"/>
      <c r="K559" s="222"/>
      <c r="L559" s="222"/>
      <c r="M559" s="224"/>
      <c r="N559" s="234"/>
      <c r="O559" s="582"/>
    </row>
    <row r="560" spans="2:16" s="49" customFormat="1" ht="13.5" customHeight="1">
      <c r="B560" s="401"/>
      <c r="C560" s="229"/>
      <c r="D560" s="250"/>
      <c r="E560" s="232"/>
      <c r="F560" s="232"/>
      <c r="G560" s="223"/>
      <c r="H560" s="603">
        <f t="shared" si="8"/>
        <v>2022</v>
      </c>
      <c r="I560" s="224"/>
      <c r="J560" s="222"/>
      <c r="K560" s="222"/>
      <c r="L560" s="222"/>
      <c r="M560" s="224"/>
      <c r="N560" s="234"/>
      <c r="O560" s="582"/>
    </row>
    <row r="561" spans="2:16" s="49" customFormat="1" ht="13.5" customHeight="1">
      <c r="B561" s="234"/>
      <c r="C561" s="229"/>
      <c r="D561" s="250"/>
      <c r="E561" s="232"/>
      <c r="F561" s="232"/>
      <c r="G561" s="223"/>
      <c r="H561" s="603">
        <f t="shared" si="8"/>
        <v>2022</v>
      </c>
      <c r="I561" s="224"/>
      <c r="J561" s="222"/>
      <c r="K561" s="222"/>
      <c r="L561" s="222"/>
      <c r="M561" s="224"/>
      <c r="N561" s="234"/>
      <c r="O561" s="582"/>
    </row>
    <row r="562" spans="2:16" s="49" customFormat="1" ht="13.5" customHeight="1">
      <c r="B562" s="401"/>
      <c r="C562" s="229"/>
      <c r="D562" s="250"/>
      <c r="E562" s="232"/>
      <c r="F562" s="232"/>
      <c r="G562" s="223"/>
      <c r="H562" s="603">
        <f t="shared" si="8"/>
        <v>2022</v>
      </c>
      <c r="I562" s="224"/>
      <c r="J562" s="222"/>
      <c r="K562" s="222"/>
      <c r="L562" s="222"/>
      <c r="M562" s="224"/>
      <c r="N562" s="234"/>
      <c r="O562" s="582"/>
    </row>
    <row r="563" spans="2:16" s="49" customFormat="1" ht="13.5" customHeight="1">
      <c r="B563" s="401"/>
      <c r="C563" s="229"/>
      <c r="D563" s="250"/>
      <c r="E563" s="232"/>
      <c r="F563" s="232"/>
      <c r="G563" s="223"/>
      <c r="H563" s="603">
        <f t="shared" si="8"/>
        <v>2022</v>
      </c>
      <c r="I563" s="224"/>
      <c r="J563" s="222"/>
      <c r="K563" s="222"/>
      <c r="L563" s="222"/>
      <c r="M563" s="224"/>
      <c r="N563" s="234"/>
      <c r="O563" s="582"/>
      <c r="P563" s="50"/>
    </row>
    <row r="564" spans="2:16" s="49" customFormat="1" ht="13.5" customHeight="1">
      <c r="B564" s="234"/>
      <c r="C564" s="229"/>
      <c r="D564" s="250"/>
      <c r="E564" s="232"/>
      <c r="F564" s="232"/>
      <c r="G564" s="223"/>
      <c r="H564" s="603">
        <f t="shared" si="8"/>
        <v>2022</v>
      </c>
      <c r="I564" s="224"/>
      <c r="J564" s="222"/>
      <c r="K564" s="222"/>
      <c r="L564" s="222"/>
      <c r="M564" s="224"/>
      <c r="N564" s="234"/>
      <c r="O564" s="582"/>
      <c r="P564" s="50"/>
    </row>
    <row r="565" spans="2:16" s="49" customFormat="1" ht="13.5" customHeight="1">
      <c r="B565" s="401"/>
      <c r="C565" s="229"/>
      <c r="D565" s="250"/>
      <c r="E565" s="232"/>
      <c r="F565" s="232"/>
      <c r="G565" s="248"/>
      <c r="H565" s="603">
        <f t="shared" si="8"/>
        <v>2022</v>
      </c>
      <c r="I565" s="224"/>
      <c r="J565" s="222"/>
      <c r="K565" s="222"/>
      <c r="L565" s="222"/>
      <c r="M565" s="224"/>
      <c r="N565" s="234"/>
      <c r="O565" s="582"/>
      <c r="P565" s="50"/>
    </row>
    <row r="566" spans="2:16" s="49" customFormat="1" ht="13.5" customHeight="1">
      <c r="B566" s="234"/>
      <c r="C566" s="229"/>
      <c r="D566" s="251"/>
      <c r="E566" s="232"/>
      <c r="F566" s="232"/>
      <c r="G566" s="248"/>
      <c r="H566" s="603">
        <f t="shared" si="8"/>
        <v>2022</v>
      </c>
      <c r="I566" s="224"/>
      <c r="J566" s="339"/>
      <c r="K566" s="339"/>
      <c r="L566" s="339"/>
      <c r="M566" s="224"/>
      <c r="N566" s="234"/>
      <c r="O566" s="582"/>
      <c r="P566" s="50"/>
    </row>
    <row r="567" spans="2:16" s="50" customFormat="1" ht="13.5" customHeight="1">
      <c r="B567" s="234"/>
      <c r="C567" s="230"/>
      <c r="D567" s="230"/>
      <c r="E567" s="232"/>
      <c r="F567" s="232"/>
      <c r="G567" s="248"/>
      <c r="H567" s="603">
        <f t="shared" si="8"/>
        <v>2022</v>
      </c>
      <c r="I567" s="224"/>
      <c r="J567" s="222"/>
      <c r="K567" s="222"/>
      <c r="L567" s="222"/>
      <c r="M567" s="224"/>
      <c r="N567" s="234"/>
      <c r="O567" s="582"/>
    </row>
    <row r="568" spans="2:16" s="50" customFormat="1" ht="13.5" customHeight="1">
      <c r="B568" s="234"/>
      <c r="C568" s="230"/>
      <c r="D568" s="230"/>
      <c r="E568" s="232"/>
      <c r="F568" s="232"/>
      <c r="G568" s="248"/>
      <c r="H568" s="603">
        <f t="shared" si="8"/>
        <v>2022</v>
      </c>
      <c r="I568" s="224"/>
      <c r="J568" s="222"/>
      <c r="K568" s="222"/>
      <c r="L568" s="222"/>
      <c r="M568" s="224"/>
      <c r="N568" s="234"/>
      <c r="O568" s="582"/>
    </row>
    <row r="569" spans="2:16" s="50" customFormat="1" ht="13.5" customHeight="1">
      <c r="B569" s="401"/>
      <c r="C569" s="230"/>
      <c r="D569" s="230"/>
      <c r="E569" s="403"/>
      <c r="F569" s="403"/>
      <c r="G569" s="248"/>
      <c r="H569" s="603">
        <f t="shared" si="8"/>
        <v>2022</v>
      </c>
      <c r="I569" s="224"/>
      <c r="J569" s="222"/>
      <c r="K569" s="222"/>
      <c r="L569" s="222"/>
      <c r="M569" s="224"/>
      <c r="N569" s="234"/>
      <c r="O569" s="582"/>
    </row>
    <row r="570" spans="2:16" s="50" customFormat="1" ht="13.5" customHeight="1">
      <c r="B570" s="234"/>
      <c r="C570" s="230"/>
      <c r="D570" s="230"/>
      <c r="E570" s="403"/>
      <c r="F570" s="403"/>
      <c r="G570" s="248"/>
      <c r="H570" s="603">
        <f t="shared" si="8"/>
        <v>2022</v>
      </c>
      <c r="I570" s="224"/>
      <c r="J570" s="222"/>
      <c r="K570" s="222"/>
      <c r="L570" s="222"/>
      <c r="M570" s="224"/>
      <c r="N570" s="234"/>
      <c r="O570" s="582"/>
    </row>
    <row r="571" spans="2:16" s="50" customFormat="1" ht="13.5" customHeight="1">
      <c r="B571" s="401"/>
      <c r="C571" s="230"/>
      <c r="D571" s="230"/>
      <c r="E571" s="403"/>
      <c r="F571" s="403"/>
      <c r="G571" s="248"/>
      <c r="H571" s="603">
        <f t="shared" si="8"/>
        <v>2022</v>
      </c>
      <c r="I571" s="224"/>
      <c r="J571" s="222"/>
      <c r="K571" s="222"/>
      <c r="L571" s="222"/>
      <c r="M571" s="224"/>
      <c r="N571" s="234"/>
      <c r="O571" s="582"/>
    </row>
    <row r="572" spans="2:16" s="50" customFormat="1" ht="13.5" customHeight="1">
      <c r="B572" s="234"/>
      <c r="C572" s="230"/>
      <c r="D572" s="230"/>
      <c r="E572" s="403"/>
      <c r="F572" s="403"/>
      <c r="G572" s="248"/>
      <c r="H572" s="603">
        <f t="shared" si="8"/>
        <v>2022</v>
      </c>
      <c r="I572" s="224"/>
      <c r="J572" s="222"/>
      <c r="K572" s="222"/>
      <c r="L572" s="222"/>
      <c r="M572" s="224"/>
      <c r="N572" s="234"/>
      <c r="O572" s="582"/>
    </row>
    <row r="573" spans="2:16" s="50" customFormat="1" ht="13.5" customHeight="1">
      <c r="B573" s="234"/>
      <c r="C573" s="230"/>
      <c r="D573" s="230"/>
      <c r="E573" s="403"/>
      <c r="F573" s="403"/>
      <c r="G573" s="248"/>
      <c r="H573" s="603">
        <f t="shared" si="8"/>
        <v>2022</v>
      </c>
      <c r="I573" s="224"/>
      <c r="J573" s="222"/>
      <c r="K573" s="222"/>
      <c r="L573" s="222"/>
      <c r="M573" s="224"/>
      <c r="N573" s="234"/>
      <c r="O573" s="582"/>
    </row>
    <row r="574" spans="2:16" s="50" customFormat="1" ht="13.5" customHeight="1">
      <c r="B574" s="234"/>
      <c r="C574" s="250"/>
      <c r="D574" s="250"/>
      <c r="E574" s="403"/>
      <c r="F574" s="403"/>
      <c r="G574" s="248"/>
      <c r="H574" s="603">
        <f t="shared" si="8"/>
        <v>2022</v>
      </c>
      <c r="I574" s="224"/>
      <c r="J574" s="222"/>
      <c r="K574" s="222"/>
      <c r="L574" s="222"/>
      <c r="M574" s="224"/>
      <c r="N574" s="234"/>
      <c r="O574" s="582"/>
    </row>
    <row r="575" spans="2:16" s="50" customFormat="1" ht="13.5" customHeight="1">
      <c r="B575" s="401"/>
      <c r="C575" s="229"/>
      <c r="D575" s="250"/>
      <c r="E575" s="232"/>
      <c r="F575" s="232"/>
      <c r="G575" s="223"/>
      <c r="H575" s="603">
        <f t="shared" si="8"/>
        <v>2022</v>
      </c>
      <c r="I575" s="224"/>
      <c r="J575" s="222"/>
      <c r="K575" s="222"/>
      <c r="L575" s="222"/>
      <c r="M575" s="224"/>
      <c r="N575" s="234"/>
      <c r="O575" s="582"/>
    </row>
    <row r="576" spans="2:16" s="50" customFormat="1" ht="13.5" customHeight="1">
      <c r="B576" s="401"/>
      <c r="C576" s="229"/>
      <c r="D576" s="250"/>
      <c r="E576" s="232"/>
      <c r="F576" s="232"/>
      <c r="G576" s="223"/>
      <c r="H576" s="603">
        <f t="shared" si="8"/>
        <v>2022</v>
      </c>
      <c r="I576" s="224"/>
      <c r="J576" s="222"/>
      <c r="K576" s="222"/>
      <c r="L576" s="222"/>
      <c r="M576" s="224"/>
      <c r="N576" s="234"/>
      <c r="O576" s="582"/>
    </row>
    <row r="577" spans="2:16" s="50" customFormat="1" ht="13.5" customHeight="1">
      <c r="B577" s="401"/>
      <c r="C577" s="229"/>
      <c r="D577" s="250"/>
      <c r="E577" s="232"/>
      <c r="F577" s="232"/>
      <c r="G577" s="223"/>
      <c r="H577" s="603">
        <f t="shared" si="8"/>
        <v>2022</v>
      </c>
      <c r="I577" s="224"/>
      <c r="J577" s="222"/>
      <c r="K577" s="222"/>
      <c r="L577" s="222"/>
      <c r="M577" s="224"/>
      <c r="N577" s="234"/>
      <c r="O577" s="582"/>
    </row>
    <row r="578" spans="2:16" s="50" customFormat="1" ht="13.5" customHeight="1">
      <c r="B578" s="401"/>
      <c r="C578" s="229"/>
      <c r="D578" s="250"/>
      <c r="E578" s="232"/>
      <c r="F578" s="232"/>
      <c r="G578" s="223"/>
      <c r="H578" s="603">
        <f t="shared" si="8"/>
        <v>2022</v>
      </c>
      <c r="I578" s="224"/>
      <c r="J578" s="222"/>
      <c r="K578" s="222"/>
      <c r="L578" s="222"/>
      <c r="M578" s="224"/>
      <c r="N578" s="234"/>
      <c r="O578" s="582"/>
    </row>
    <row r="579" spans="2:16" s="50" customFormat="1" ht="13.5" customHeight="1">
      <c r="B579" s="401"/>
      <c r="C579" s="229"/>
      <c r="D579" s="250"/>
      <c r="E579" s="232"/>
      <c r="F579" s="232"/>
      <c r="G579" s="223"/>
      <c r="H579" s="603">
        <f t="shared" si="8"/>
        <v>2022</v>
      </c>
      <c r="I579" s="224"/>
      <c r="J579" s="222"/>
      <c r="K579" s="222"/>
      <c r="L579" s="222"/>
      <c r="M579" s="224"/>
      <c r="N579" s="234"/>
      <c r="O579" s="582"/>
    </row>
    <row r="580" spans="2:16" s="50" customFormat="1" ht="13.5" customHeight="1">
      <c r="B580" s="492"/>
      <c r="C580" s="229"/>
      <c r="D580" s="250"/>
      <c r="E580" s="232"/>
      <c r="F580" s="232"/>
      <c r="G580" s="223"/>
      <c r="H580" s="603">
        <f t="shared" si="8"/>
        <v>2022</v>
      </c>
      <c r="I580" s="224"/>
      <c r="J580" s="222"/>
      <c r="K580" s="222"/>
      <c r="L580" s="222"/>
      <c r="M580" s="224"/>
      <c r="N580" s="234"/>
      <c r="O580" s="582"/>
    </row>
    <row r="581" spans="2:16" s="50" customFormat="1" ht="13.5" customHeight="1">
      <c r="B581" s="401"/>
      <c r="C581" s="229"/>
      <c r="D581" s="250"/>
      <c r="E581" s="232"/>
      <c r="F581" s="232"/>
      <c r="G581" s="223"/>
      <c r="H581" s="603">
        <f t="shared" si="8"/>
        <v>2022</v>
      </c>
      <c r="I581" s="224"/>
      <c r="J581" s="222"/>
      <c r="K581" s="222"/>
      <c r="L581" s="222"/>
      <c r="M581" s="224"/>
      <c r="N581" s="234"/>
      <c r="O581" s="582"/>
    </row>
    <row r="582" spans="2:16" s="50" customFormat="1" ht="13.5" customHeight="1">
      <c r="B582" s="401"/>
      <c r="C582" s="229"/>
      <c r="D582" s="250"/>
      <c r="E582" s="232"/>
      <c r="F582" s="232"/>
      <c r="G582" s="223"/>
      <c r="H582" s="603">
        <f t="shared" si="8"/>
        <v>2022</v>
      </c>
      <c r="I582" s="224"/>
      <c r="J582" s="222"/>
      <c r="K582" s="222"/>
      <c r="L582" s="222"/>
      <c r="M582" s="224"/>
      <c r="N582" s="234"/>
      <c r="O582" s="582"/>
    </row>
    <row r="583" spans="2:16" s="50" customFormat="1" ht="13.5" customHeight="1">
      <c r="B583" s="401"/>
      <c r="C583" s="229"/>
      <c r="D583" s="250"/>
      <c r="E583" s="232"/>
      <c r="F583" s="232"/>
      <c r="G583" s="223"/>
      <c r="H583" s="603">
        <f t="shared" ref="H583:H646" si="9">2022-G583</f>
        <v>2022</v>
      </c>
      <c r="I583" s="224"/>
      <c r="J583" s="222"/>
      <c r="K583" s="222"/>
      <c r="L583" s="222"/>
      <c r="M583" s="224"/>
      <c r="N583" s="234"/>
      <c r="O583" s="582"/>
    </row>
    <row r="584" spans="2:16" s="50" customFormat="1" ht="13.5" customHeight="1">
      <c r="B584" s="401"/>
      <c r="C584" s="229"/>
      <c r="D584" s="250"/>
      <c r="E584" s="232"/>
      <c r="F584" s="232"/>
      <c r="G584" s="223"/>
      <c r="H584" s="603">
        <f t="shared" si="9"/>
        <v>2022</v>
      </c>
      <c r="I584" s="224"/>
      <c r="J584" s="222"/>
      <c r="K584" s="222"/>
      <c r="L584" s="222"/>
      <c r="M584" s="224"/>
      <c r="N584" s="234"/>
      <c r="O584" s="582"/>
    </row>
    <row r="585" spans="2:16" s="50" customFormat="1" ht="13.5" customHeight="1">
      <c r="B585" s="401"/>
      <c r="C585" s="229"/>
      <c r="D585" s="229"/>
      <c r="E585" s="232"/>
      <c r="F585" s="232"/>
      <c r="G585" s="223"/>
      <c r="H585" s="603">
        <f t="shared" si="9"/>
        <v>2022</v>
      </c>
      <c r="I585" s="224"/>
      <c r="J585" s="222"/>
      <c r="K585" s="222"/>
      <c r="L585" s="222"/>
      <c r="M585" s="224"/>
      <c r="N585" s="234"/>
      <c r="O585" s="582"/>
      <c r="P585" s="13"/>
    </row>
    <row r="586" spans="2:16" s="50" customFormat="1" ht="13.5" customHeight="1">
      <c r="B586" s="401"/>
      <c r="C586" s="229"/>
      <c r="D586" s="250"/>
      <c r="E586" s="232"/>
      <c r="F586" s="232"/>
      <c r="G586" s="223"/>
      <c r="H586" s="603">
        <f t="shared" si="9"/>
        <v>2022</v>
      </c>
      <c r="I586" s="224"/>
      <c r="J586" s="222"/>
      <c r="K586" s="222"/>
      <c r="L586" s="222"/>
      <c r="M586" s="224"/>
      <c r="N586" s="234"/>
      <c r="O586" s="582"/>
      <c r="P586" s="13"/>
    </row>
    <row r="587" spans="2:16" s="50" customFormat="1" ht="13.5" customHeight="1">
      <c r="B587" s="401"/>
      <c r="C587" s="229"/>
      <c r="D587" s="251"/>
      <c r="E587" s="232"/>
      <c r="F587" s="232"/>
      <c r="G587" s="223"/>
      <c r="H587" s="603">
        <f t="shared" si="9"/>
        <v>2022</v>
      </c>
      <c r="I587" s="224"/>
      <c r="J587" s="222"/>
      <c r="K587" s="222"/>
      <c r="L587" s="222"/>
      <c r="M587" s="224"/>
      <c r="N587" s="234"/>
      <c r="O587" s="582"/>
      <c r="P587" s="13"/>
    </row>
    <row r="588" spans="2:16" s="50" customFormat="1" ht="13.5" customHeight="1">
      <c r="B588" s="401"/>
      <c r="C588" s="229"/>
      <c r="D588" s="250"/>
      <c r="E588" s="232"/>
      <c r="F588" s="232"/>
      <c r="G588" s="223"/>
      <c r="H588" s="603">
        <f t="shared" si="9"/>
        <v>2022</v>
      </c>
      <c r="I588" s="224"/>
      <c r="J588" s="222"/>
      <c r="K588" s="222"/>
      <c r="L588" s="222"/>
      <c r="M588" s="224"/>
      <c r="N588" s="234"/>
      <c r="O588" s="582"/>
      <c r="P588" s="43"/>
    </row>
    <row r="589" spans="2:16" ht="12.75" customHeight="1">
      <c r="B589" s="401"/>
      <c r="C589" s="229"/>
      <c r="D589" s="250"/>
      <c r="E589" s="232"/>
      <c r="F589" s="232"/>
      <c r="G589" s="223"/>
      <c r="H589" s="603">
        <f t="shared" si="9"/>
        <v>2022</v>
      </c>
      <c r="I589" s="224"/>
      <c r="J589" s="222"/>
      <c r="K589" s="222"/>
      <c r="L589" s="222"/>
      <c r="M589" s="224"/>
      <c r="N589" s="234"/>
      <c r="O589" s="582"/>
    </row>
    <row r="590" spans="2:16" ht="12.75" customHeight="1">
      <c r="B590" s="401"/>
      <c r="C590" s="229"/>
      <c r="D590" s="250"/>
      <c r="E590" s="232"/>
      <c r="F590" s="232"/>
      <c r="G590" s="223"/>
      <c r="H590" s="603">
        <f t="shared" si="9"/>
        <v>2022</v>
      </c>
      <c r="I590" s="224"/>
      <c r="J590" s="222"/>
      <c r="K590" s="222"/>
      <c r="L590" s="222"/>
      <c r="M590" s="224"/>
      <c r="N590" s="234"/>
      <c r="O590" s="582"/>
    </row>
    <row r="591" spans="2:16" ht="12.75" customHeight="1">
      <c r="B591" s="401"/>
      <c r="C591" s="229"/>
      <c r="D591" s="250"/>
      <c r="E591" s="232"/>
      <c r="F591" s="232"/>
      <c r="G591" s="223"/>
      <c r="H591" s="603">
        <f t="shared" si="9"/>
        <v>2022</v>
      </c>
      <c r="I591" s="224"/>
      <c r="J591" s="222"/>
      <c r="K591" s="222"/>
      <c r="L591" s="222"/>
      <c r="M591" s="224"/>
      <c r="N591" s="234"/>
      <c r="O591" s="582"/>
    </row>
    <row r="592" spans="2:16" s="43" customFormat="1" ht="12.75" customHeight="1">
      <c r="B592" s="401"/>
      <c r="C592" s="230"/>
      <c r="D592" s="230"/>
      <c r="E592" s="232"/>
      <c r="F592" s="232"/>
      <c r="G592" s="223"/>
      <c r="H592" s="603">
        <f t="shared" si="9"/>
        <v>2022</v>
      </c>
      <c r="I592" s="224"/>
      <c r="J592" s="222"/>
      <c r="K592" s="222"/>
      <c r="L592" s="222"/>
      <c r="M592" s="224"/>
      <c r="N592" s="234"/>
      <c r="O592" s="582"/>
      <c r="P592" s="13"/>
    </row>
    <row r="593" spans="2:15" ht="12.75" customHeight="1">
      <c r="B593" s="234"/>
      <c r="C593" s="230"/>
      <c r="D593" s="230"/>
      <c r="E593" s="232"/>
      <c r="F593" s="232"/>
      <c r="G593" s="223"/>
      <c r="H593" s="603">
        <f t="shared" si="9"/>
        <v>2022</v>
      </c>
      <c r="I593" s="224"/>
      <c r="J593" s="222"/>
      <c r="K593" s="222"/>
      <c r="L593" s="222"/>
      <c r="M593" s="224"/>
      <c r="N593" s="234"/>
      <c r="O593" s="582"/>
    </row>
    <row r="594" spans="2:15" ht="12.75" customHeight="1">
      <c r="B594" s="401"/>
      <c r="C594" s="229"/>
      <c r="D594" s="250"/>
      <c r="E594" s="232"/>
      <c r="F594" s="232"/>
      <c r="G594" s="223"/>
      <c r="H594" s="603">
        <f t="shared" si="9"/>
        <v>2022</v>
      </c>
      <c r="I594" s="224"/>
      <c r="J594" s="222"/>
      <c r="K594" s="222"/>
      <c r="L594" s="222"/>
      <c r="M594" s="224"/>
      <c r="N594" s="234"/>
      <c r="O594" s="582"/>
    </row>
    <row r="595" spans="2:15" ht="12.75" customHeight="1">
      <c r="B595" s="401"/>
      <c r="C595" s="229"/>
      <c r="D595" s="251"/>
      <c r="E595" s="232"/>
      <c r="F595" s="232"/>
      <c r="G595" s="223"/>
      <c r="H595" s="603">
        <f t="shared" si="9"/>
        <v>2022</v>
      </c>
      <c r="I595" s="224"/>
      <c r="J595" s="222"/>
      <c r="K595" s="222"/>
      <c r="L595" s="222"/>
      <c r="M595" s="224"/>
      <c r="N595" s="234"/>
      <c r="O595" s="582"/>
    </row>
    <row r="596" spans="2:15" ht="12.75" customHeight="1">
      <c r="B596" s="401"/>
      <c r="C596" s="229"/>
      <c r="D596" s="250"/>
      <c r="E596" s="232"/>
      <c r="F596" s="232"/>
      <c r="G596" s="223"/>
      <c r="H596" s="603">
        <f t="shared" si="9"/>
        <v>2022</v>
      </c>
      <c r="I596" s="224"/>
      <c r="J596" s="222"/>
      <c r="K596" s="222"/>
      <c r="L596" s="222"/>
      <c r="M596" s="224"/>
      <c r="N596" s="234"/>
      <c r="O596" s="582"/>
    </row>
    <row r="597" spans="2:15" ht="12.75" customHeight="1">
      <c r="B597" s="573"/>
      <c r="C597" s="229"/>
      <c r="D597" s="572"/>
      <c r="E597" s="571"/>
      <c r="F597" s="571"/>
      <c r="G597" s="545"/>
      <c r="H597" s="603">
        <f t="shared" si="9"/>
        <v>2022</v>
      </c>
      <c r="I597" s="224"/>
      <c r="J597" s="222"/>
      <c r="K597" s="222"/>
      <c r="L597" s="563"/>
      <c r="M597" s="224"/>
      <c r="N597" s="234"/>
      <c r="O597" s="582"/>
    </row>
    <row r="598" spans="2:15" ht="12.75" customHeight="1">
      <c r="B598" s="401"/>
      <c r="C598" s="229"/>
      <c r="D598" s="250"/>
      <c r="E598" s="232"/>
      <c r="F598" s="232"/>
      <c r="G598" s="223"/>
      <c r="H598" s="603">
        <f t="shared" si="9"/>
        <v>2022</v>
      </c>
      <c r="I598" s="224"/>
      <c r="J598" s="222"/>
      <c r="K598" s="222"/>
      <c r="L598" s="222"/>
      <c r="M598" s="224"/>
      <c r="N598" s="234"/>
      <c r="O598" s="582"/>
    </row>
    <row r="599" spans="2:15" ht="12.75" customHeight="1">
      <c r="B599" s="401"/>
      <c r="C599" s="229"/>
      <c r="D599" s="250"/>
      <c r="E599" s="232"/>
      <c r="F599" s="232"/>
      <c r="G599" s="223"/>
      <c r="H599" s="603">
        <f t="shared" si="9"/>
        <v>2022</v>
      </c>
      <c r="I599" s="224"/>
      <c r="J599" s="222"/>
      <c r="K599" s="222"/>
      <c r="L599" s="222"/>
      <c r="M599" s="224"/>
      <c r="N599" s="234"/>
      <c r="O599" s="582"/>
    </row>
    <row r="600" spans="2:15" ht="12.75" customHeight="1">
      <c r="B600" s="401"/>
      <c r="C600" s="229"/>
      <c r="D600" s="250"/>
      <c r="E600" s="232"/>
      <c r="F600" s="232"/>
      <c r="G600" s="223"/>
      <c r="H600" s="603">
        <f t="shared" si="9"/>
        <v>2022</v>
      </c>
      <c r="I600" s="224"/>
      <c r="J600" s="222"/>
      <c r="K600" s="222"/>
      <c r="L600" s="222"/>
      <c r="M600" s="224"/>
      <c r="N600" s="234"/>
      <c r="O600" s="582"/>
    </row>
    <row r="601" spans="2:15" ht="12.75" customHeight="1">
      <c r="B601" s="401"/>
      <c r="C601" s="229"/>
      <c r="D601" s="250"/>
      <c r="E601" s="232"/>
      <c r="F601" s="232"/>
      <c r="G601" s="223"/>
      <c r="H601" s="603">
        <f t="shared" si="9"/>
        <v>2022</v>
      </c>
      <c r="I601" s="224"/>
      <c r="J601" s="222"/>
      <c r="K601" s="222"/>
      <c r="L601" s="222"/>
      <c r="M601" s="224"/>
      <c r="N601" s="234"/>
      <c r="O601" s="582"/>
    </row>
    <row r="602" spans="2:15" ht="12.75" customHeight="1">
      <c r="B602" s="401"/>
      <c r="C602" s="229"/>
      <c r="D602" s="250"/>
      <c r="E602" s="232"/>
      <c r="F602" s="232"/>
      <c r="G602" s="223"/>
      <c r="H602" s="603">
        <f t="shared" si="9"/>
        <v>2022</v>
      </c>
      <c r="I602" s="224"/>
      <c r="J602" s="222"/>
      <c r="K602" s="222"/>
      <c r="L602" s="222"/>
      <c r="M602" s="224"/>
      <c r="N602" s="234"/>
      <c r="O602" s="582"/>
    </row>
    <row r="603" spans="2:15" ht="12.75" customHeight="1">
      <c r="B603" s="401"/>
      <c r="C603" s="229"/>
      <c r="D603" s="250"/>
      <c r="E603" s="232"/>
      <c r="F603" s="232"/>
      <c r="G603" s="223"/>
      <c r="H603" s="603">
        <f t="shared" si="9"/>
        <v>2022</v>
      </c>
      <c r="I603" s="224"/>
      <c r="J603" s="222"/>
      <c r="K603" s="222"/>
      <c r="L603" s="222"/>
      <c r="M603" s="224"/>
      <c r="N603" s="234"/>
      <c r="O603" s="582"/>
    </row>
    <row r="604" spans="2:15" ht="12.75" customHeight="1">
      <c r="B604" s="401"/>
      <c r="C604" s="229"/>
      <c r="D604" s="253"/>
      <c r="E604" s="232"/>
      <c r="F604" s="232"/>
      <c r="G604" s="223"/>
      <c r="H604" s="603">
        <f t="shared" si="9"/>
        <v>2022</v>
      </c>
      <c r="I604" s="224"/>
      <c r="J604" s="222"/>
      <c r="K604" s="222"/>
      <c r="L604" s="222"/>
      <c r="M604" s="224"/>
      <c r="N604" s="234"/>
      <c r="O604" s="582"/>
    </row>
    <row r="605" spans="2:15" ht="12.75" customHeight="1">
      <c r="B605" s="234"/>
      <c r="C605" s="254"/>
      <c r="D605" s="255"/>
      <c r="E605" s="232"/>
      <c r="F605" s="232"/>
      <c r="G605" s="223"/>
      <c r="H605" s="603">
        <f t="shared" si="9"/>
        <v>2022</v>
      </c>
      <c r="I605" s="224"/>
      <c r="J605" s="222"/>
      <c r="K605" s="222"/>
      <c r="L605" s="222"/>
      <c r="M605" s="224"/>
      <c r="N605" s="234"/>
      <c r="O605" s="582"/>
    </row>
    <row r="606" spans="2:15" ht="12.75" customHeight="1">
      <c r="B606" s="401"/>
      <c r="C606" s="229"/>
      <c r="D606" s="250"/>
      <c r="E606" s="232"/>
      <c r="F606" s="232"/>
      <c r="G606" s="223"/>
      <c r="H606" s="603">
        <f t="shared" si="9"/>
        <v>2022</v>
      </c>
      <c r="I606" s="224"/>
      <c r="J606" s="222"/>
      <c r="K606" s="222"/>
      <c r="L606" s="222"/>
      <c r="M606" s="224"/>
      <c r="N606" s="234"/>
      <c r="O606" s="582"/>
    </row>
    <row r="607" spans="2:15" ht="12.75" customHeight="1">
      <c r="B607" s="401"/>
      <c r="C607" s="229"/>
      <c r="D607" s="250"/>
      <c r="E607" s="232"/>
      <c r="F607" s="232"/>
      <c r="G607" s="223"/>
      <c r="H607" s="603">
        <f t="shared" si="9"/>
        <v>2022</v>
      </c>
      <c r="I607" s="224"/>
      <c r="J607" s="222"/>
      <c r="K607" s="222"/>
      <c r="L607" s="222"/>
      <c r="M607" s="224"/>
      <c r="N607" s="234"/>
      <c r="O607" s="582"/>
    </row>
    <row r="608" spans="2:15" ht="12.75" customHeight="1">
      <c r="B608" s="401"/>
      <c r="C608" s="229"/>
      <c r="D608" s="250"/>
      <c r="E608" s="232"/>
      <c r="F608" s="232"/>
      <c r="G608" s="223"/>
      <c r="H608" s="603">
        <f t="shared" si="9"/>
        <v>2022</v>
      </c>
      <c r="I608" s="224"/>
      <c r="J608" s="222"/>
      <c r="K608" s="222"/>
      <c r="L608" s="222"/>
      <c r="M608" s="224"/>
      <c r="N608" s="234"/>
      <c r="O608" s="582"/>
    </row>
    <row r="609" spans="2:15" ht="12.75" customHeight="1">
      <c r="B609" s="401"/>
      <c r="C609" s="229"/>
      <c r="D609" s="250"/>
      <c r="E609" s="232"/>
      <c r="F609" s="232"/>
      <c r="G609" s="223"/>
      <c r="H609" s="603">
        <f t="shared" si="9"/>
        <v>2022</v>
      </c>
      <c r="I609" s="224"/>
      <c r="J609" s="222"/>
      <c r="K609" s="222"/>
      <c r="L609" s="222"/>
      <c r="M609" s="224"/>
      <c r="N609" s="234"/>
      <c r="O609" s="582"/>
    </row>
    <row r="610" spans="2:15" ht="12.75" customHeight="1">
      <c r="B610" s="401"/>
      <c r="C610" s="229"/>
      <c r="D610" s="250"/>
      <c r="E610" s="232"/>
      <c r="F610" s="232"/>
      <c r="G610" s="223"/>
      <c r="H610" s="603">
        <f t="shared" si="9"/>
        <v>2022</v>
      </c>
      <c r="I610" s="224"/>
      <c r="J610" s="222"/>
      <c r="K610" s="222"/>
      <c r="L610" s="222"/>
      <c r="M610" s="224"/>
      <c r="N610" s="234"/>
      <c r="O610" s="582"/>
    </row>
    <row r="611" spans="2:15" ht="12.75" customHeight="1">
      <c r="B611" s="234"/>
      <c r="C611" s="229"/>
      <c r="D611" s="250"/>
      <c r="E611" s="232"/>
      <c r="F611" s="232"/>
      <c r="G611" s="223"/>
      <c r="H611" s="603">
        <f t="shared" si="9"/>
        <v>2022</v>
      </c>
      <c r="I611" s="224"/>
      <c r="J611" s="222"/>
      <c r="K611" s="222"/>
      <c r="L611" s="222"/>
      <c r="M611" s="224"/>
      <c r="N611" s="234"/>
      <c r="O611" s="582"/>
    </row>
    <row r="612" spans="2:15" ht="12.75" customHeight="1">
      <c r="B612" s="401"/>
      <c r="C612" s="229"/>
      <c r="D612" s="250"/>
      <c r="E612" s="232"/>
      <c r="F612" s="232"/>
      <c r="G612" s="223"/>
      <c r="H612" s="603">
        <f t="shared" si="9"/>
        <v>2022</v>
      </c>
      <c r="I612" s="224"/>
      <c r="J612" s="222"/>
      <c r="K612" s="222"/>
      <c r="L612" s="222"/>
      <c r="M612" s="224"/>
      <c r="N612" s="234"/>
      <c r="O612" s="582"/>
    </row>
    <row r="613" spans="2:15" ht="12.75" customHeight="1">
      <c r="B613" s="401"/>
      <c r="C613" s="229"/>
      <c r="D613" s="252"/>
      <c r="E613" s="232"/>
      <c r="F613" s="232"/>
      <c r="G613" s="223"/>
      <c r="H613" s="603">
        <f t="shared" si="9"/>
        <v>2022</v>
      </c>
      <c r="I613" s="224"/>
      <c r="J613" s="222"/>
      <c r="K613" s="222"/>
      <c r="L613" s="222"/>
      <c r="M613" s="224"/>
      <c r="N613" s="234"/>
      <c r="O613" s="582"/>
    </row>
    <row r="614" spans="2:15" ht="12.75" customHeight="1">
      <c r="B614" s="401"/>
      <c r="C614" s="229"/>
      <c r="D614" s="250"/>
      <c r="E614" s="232"/>
      <c r="F614" s="232"/>
      <c r="G614" s="223"/>
      <c r="H614" s="603">
        <f t="shared" si="9"/>
        <v>2022</v>
      </c>
      <c r="I614" s="224"/>
      <c r="J614" s="222"/>
      <c r="K614" s="222"/>
      <c r="L614" s="222"/>
      <c r="M614" s="224"/>
      <c r="N614" s="234"/>
      <c r="O614" s="582"/>
    </row>
    <row r="615" spans="2:15" ht="12.75" customHeight="1">
      <c r="B615" s="401"/>
      <c r="C615" s="229"/>
      <c r="D615" s="250"/>
      <c r="E615" s="232"/>
      <c r="F615" s="232"/>
      <c r="G615" s="223"/>
      <c r="H615" s="603">
        <f t="shared" si="9"/>
        <v>2022</v>
      </c>
      <c r="I615" s="224"/>
      <c r="J615" s="222"/>
      <c r="K615" s="222"/>
      <c r="L615" s="222"/>
      <c r="M615" s="224"/>
      <c r="N615" s="234"/>
      <c r="O615" s="582"/>
    </row>
    <row r="616" spans="2:15" ht="12.75" customHeight="1">
      <c r="B616" s="266"/>
      <c r="C616" s="229"/>
      <c r="D616" s="250"/>
      <c r="E616" s="232"/>
      <c r="F616" s="232"/>
      <c r="G616" s="223"/>
      <c r="H616" s="603">
        <f t="shared" si="9"/>
        <v>2022</v>
      </c>
      <c r="I616" s="224"/>
      <c r="J616" s="222"/>
      <c r="K616" s="222"/>
      <c r="L616" s="222"/>
      <c r="M616" s="224"/>
      <c r="N616" s="234"/>
      <c r="O616" s="582"/>
    </row>
    <row r="617" spans="2:15" ht="12.75" customHeight="1">
      <c r="B617" s="234"/>
      <c r="C617" s="230"/>
      <c r="D617" s="230"/>
      <c r="E617" s="232"/>
      <c r="F617" s="232"/>
      <c r="G617" s="223"/>
      <c r="H617" s="603">
        <f t="shared" si="9"/>
        <v>2022</v>
      </c>
      <c r="I617" s="224"/>
      <c r="J617" s="222"/>
      <c r="K617" s="222"/>
      <c r="L617" s="222"/>
      <c r="M617" s="224"/>
      <c r="N617" s="234"/>
      <c r="O617" s="582"/>
    </row>
    <row r="618" spans="2:15" ht="12.75" customHeight="1">
      <c r="B618" s="401"/>
      <c r="C618" s="229"/>
      <c r="D618" s="250"/>
      <c r="E618" s="232"/>
      <c r="F618" s="232"/>
      <c r="G618" s="223"/>
      <c r="H618" s="603">
        <f t="shared" si="9"/>
        <v>2022</v>
      </c>
      <c r="I618" s="224"/>
      <c r="J618" s="222"/>
      <c r="K618" s="222"/>
      <c r="L618" s="222"/>
      <c r="M618" s="224"/>
      <c r="N618" s="234"/>
      <c r="O618" s="582"/>
    </row>
    <row r="619" spans="2:15" ht="12.75" customHeight="1">
      <c r="B619" s="234"/>
      <c r="C619" s="229"/>
      <c r="D619" s="250"/>
      <c r="E619" s="438"/>
      <c r="F619" s="438"/>
      <c r="G619" s="436"/>
      <c r="H619" s="603">
        <f t="shared" si="9"/>
        <v>2022</v>
      </c>
      <c r="I619" s="437"/>
      <c r="J619" s="407"/>
      <c r="K619" s="407"/>
      <c r="L619" s="407"/>
      <c r="M619" s="437"/>
      <c r="N619" s="234"/>
      <c r="O619" s="582"/>
    </row>
    <row r="620" spans="2:15" ht="12.75" customHeight="1">
      <c r="B620" s="266"/>
      <c r="C620" s="229"/>
      <c r="D620" s="220"/>
      <c r="E620" s="404"/>
      <c r="F620" s="404"/>
      <c r="G620" s="223"/>
      <c r="H620" s="603">
        <f t="shared" si="9"/>
        <v>2022</v>
      </c>
      <c r="I620" s="224"/>
      <c r="J620" s="222"/>
      <c r="K620" s="222"/>
      <c r="L620" s="222"/>
      <c r="M620" s="224"/>
      <c r="N620" s="234"/>
      <c r="O620" s="582"/>
    </row>
    <row r="621" spans="2:15" ht="12.75" customHeight="1">
      <c r="B621" s="401"/>
      <c r="C621" s="229"/>
      <c r="D621" s="250"/>
      <c r="E621" s="404"/>
      <c r="F621" s="404"/>
      <c r="G621" s="223"/>
      <c r="H621" s="603">
        <f t="shared" si="9"/>
        <v>2022</v>
      </c>
      <c r="I621" s="224"/>
      <c r="J621" s="222"/>
      <c r="K621" s="222"/>
      <c r="L621" s="222"/>
      <c r="M621" s="224"/>
      <c r="N621" s="234"/>
      <c r="O621" s="582"/>
    </row>
    <row r="622" spans="2:15" ht="12.75" customHeight="1">
      <c r="B622" s="401"/>
      <c r="C622" s="230"/>
      <c r="D622" s="230"/>
      <c r="E622" s="404"/>
      <c r="F622" s="404"/>
      <c r="G622" s="223"/>
      <c r="H622" s="603">
        <f t="shared" si="9"/>
        <v>2022</v>
      </c>
      <c r="I622" s="224"/>
      <c r="J622" s="222"/>
      <c r="K622" s="222"/>
      <c r="L622" s="222"/>
      <c r="M622" s="224"/>
      <c r="N622" s="234"/>
      <c r="O622" s="582"/>
    </row>
    <row r="623" spans="2:15" ht="12.75" customHeight="1">
      <c r="B623" s="401"/>
      <c r="C623" s="229"/>
      <c r="D623" s="250"/>
      <c r="E623" s="404"/>
      <c r="F623" s="404"/>
      <c r="G623" s="223"/>
      <c r="H623" s="603">
        <f t="shared" si="9"/>
        <v>2022</v>
      </c>
      <c r="I623" s="224"/>
      <c r="J623" s="222"/>
      <c r="K623" s="222"/>
      <c r="L623" s="222"/>
      <c r="M623" s="224"/>
      <c r="N623" s="234"/>
      <c r="O623" s="582"/>
    </row>
    <row r="624" spans="2:15" ht="12.75" customHeight="1">
      <c r="B624" s="401"/>
      <c r="C624" s="229"/>
      <c r="D624" s="250"/>
      <c r="E624" s="404"/>
      <c r="F624" s="404"/>
      <c r="G624" s="223"/>
      <c r="H624" s="603">
        <f t="shared" si="9"/>
        <v>2022</v>
      </c>
      <c r="I624" s="224"/>
      <c r="J624" s="222"/>
      <c r="K624" s="222"/>
      <c r="L624" s="222"/>
      <c r="M624" s="224"/>
      <c r="N624" s="234"/>
      <c r="O624" s="582"/>
    </row>
    <row r="625" spans="2:15" ht="12.75" customHeight="1">
      <c r="B625" s="401"/>
      <c r="C625" s="230"/>
      <c r="D625" s="230"/>
      <c r="E625" s="404"/>
      <c r="F625" s="404"/>
      <c r="G625" s="223"/>
      <c r="H625" s="603">
        <f t="shared" si="9"/>
        <v>2022</v>
      </c>
      <c r="I625" s="224"/>
      <c r="J625" s="222"/>
      <c r="K625" s="222"/>
      <c r="L625" s="222"/>
      <c r="M625" s="224"/>
      <c r="N625" s="234"/>
      <c r="O625" s="582"/>
    </row>
    <row r="626" spans="2:15" ht="12.75" customHeight="1">
      <c r="B626" s="401"/>
      <c r="C626" s="229"/>
      <c r="D626" s="250"/>
      <c r="E626" s="232"/>
      <c r="F626" s="232"/>
      <c r="G626" s="223"/>
      <c r="H626" s="603">
        <f t="shared" si="9"/>
        <v>2022</v>
      </c>
      <c r="I626" s="224"/>
      <c r="J626" s="222"/>
      <c r="K626" s="222"/>
      <c r="L626" s="339"/>
      <c r="M626" s="224"/>
      <c r="N626" s="234"/>
      <c r="O626" s="582"/>
    </row>
    <row r="627" spans="2:15" ht="12.75" customHeight="1">
      <c r="B627" s="395"/>
      <c r="C627" s="396"/>
      <c r="D627" s="397"/>
      <c r="E627" s="398"/>
      <c r="F627" s="398"/>
      <c r="G627" s="399"/>
      <c r="H627" s="603">
        <f t="shared" si="9"/>
        <v>2022</v>
      </c>
      <c r="I627" s="400"/>
      <c r="J627" s="400"/>
      <c r="K627" s="400"/>
      <c r="L627" s="400"/>
      <c r="M627" s="400"/>
      <c r="N627" s="395"/>
      <c r="O627" s="586"/>
    </row>
    <row r="628" spans="2:15" ht="12.75" customHeight="1">
      <c r="B628" s="234"/>
      <c r="C628" s="229"/>
      <c r="D628" s="250"/>
      <c r="E628" s="232"/>
      <c r="F628" s="232"/>
      <c r="G628" s="223"/>
      <c r="H628" s="603">
        <f t="shared" si="9"/>
        <v>2022</v>
      </c>
      <c r="I628" s="224"/>
      <c r="J628" s="222"/>
      <c r="K628" s="222"/>
      <c r="L628" s="222"/>
      <c r="M628" s="224"/>
      <c r="N628" s="234"/>
      <c r="O628" s="582"/>
    </row>
    <row r="629" spans="2:15" ht="12.75" customHeight="1">
      <c r="B629" s="401"/>
      <c r="C629" s="229"/>
      <c r="D629" s="250"/>
      <c r="E629" s="232"/>
      <c r="F629" s="232"/>
      <c r="G629" s="223"/>
      <c r="H629" s="603">
        <f t="shared" si="9"/>
        <v>2022</v>
      </c>
      <c r="I629" s="224"/>
      <c r="J629" s="222"/>
      <c r="K629" s="222"/>
      <c r="L629" s="222"/>
      <c r="M629" s="224"/>
      <c r="N629" s="234"/>
      <c r="O629" s="582"/>
    </row>
    <row r="630" spans="2:15" ht="12.75" customHeight="1">
      <c r="B630" s="401"/>
      <c r="C630" s="229"/>
      <c r="D630" s="250"/>
      <c r="E630" s="232"/>
      <c r="F630" s="232"/>
      <c r="G630" s="223"/>
      <c r="H630" s="603">
        <f t="shared" si="9"/>
        <v>2022</v>
      </c>
      <c r="I630" s="224"/>
      <c r="J630" s="222"/>
      <c r="K630" s="222"/>
      <c r="L630" s="222"/>
      <c r="M630" s="224"/>
      <c r="N630" s="234"/>
      <c r="O630" s="582"/>
    </row>
    <row r="631" spans="2:15" s="52" customFormat="1" ht="12.75" customHeight="1">
      <c r="B631" s="401"/>
      <c r="C631" s="229"/>
      <c r="D631" s="251"/>
      <c r="E631" s="232"/>
      <c r="F631" s="232"/>
      <c r="G631" s="223"/>
      <c r="H631" s="603">
        <f t="shared" si="9"/>
        <v>2022</v>
      </c>
      <c r="I631" s="224"/>
      <c r="J631" s="222"/>
      <c r="K631" s="222"/>
      <c r="L631" s="222"/>
      <c r="M631" s="224"/>
      <c r="N631" s="234"/>
      <c r="O631" s="582"/>
    </row>
    <row r="632" spans="2:15" ht="12.75" customHeight="1">
      <c r="B632" s="401"/>
      <c r="C632" s="230"/>
      <c r="D632" s="230"/>
      <c r="E632" s="232"/>
      <c r="F632" s="232"/>
      <c r="G632" s="223"/>
      <c r="H632" s="603">
        <f t="shared" si="9"/>
        <v>2022</v>
      </c>
      <c r="I632" s="224"/>
      <c r="J632" s="222"/>
      <c r="K632" s="222"/>
      <c r="L632" s="222"/>
      <c r="M632" s="224"/>
      <c r="N632" s="234"/>
      <c r="O632" s="582"/>
    </row>
    <row r="633" spans="2:15" ht="12.75" customHeight="1">
      <c r="B633" s="234"/>
      <c r="C633" s="230"/>
      <c r="D633" s="230"/>
      <c r="E633" s="232"/>
      <c r="F633" s="232"/>
      <c r="G633" s="223"/>
      <c r="H633" s="603">
        <f t="shared" si="9"/>
        <v>2022</v>
      </c>
      <c r="I633" s="224"/>
      <c r="J633" s="222"/>
      <c r="K633" s="222"/>
      <c r="L633" s="222"/>
      <c r="M633" s="224"/>
      <c r="N633" s="234"/>
      <c r="O633" s="582"/>
    </row>
    <row r="634" spans="2:15" ht="12.75" customHeight="1">
      <c r="B634" s="401"/>
      <c r="C634" s="229"/>
      <c r="D634" s="250"/>
      <c r="E634" s="232"/>
      <c r="F634" s="232"/>
      <c r="G634" s="223"/>
      <c r="H634" s="603">
        <f t="shared" si="9"/>
        <v>2022</v>
      </c>
      <c r="I634" s="224"/>
      <c r="J634" s="222"/>
      <c r="K634" s="222"/>
      <c r="L634" s="222"/>
      <c r="M634" s="224"/>
      <c r="N634" s="234"/>
      <c r="O634" s="582"/>
    </row>
    <row r="635" spans="2:15" ht="12.75" customHeight="1">
      <c r="B635" s="401"/>
      <c r="C635" s="229"/>
      <c r="D635" s="250"/>
      <c r="E635" s="232"/>
      <c r="F635" s="232"/>
      <c r="G635" s="223"/>
      <c r="H635" s="603">
        <f t="shared" si="9"/>
        <v>2022</v>
      </c>
      <c r="I635" s="224"/>
      <c r="J635" s="222"/>
      <c r="K635" s="222"/>
      <c r="L635" s="222"/>
      <c r="M635" s="224"/>
      <c r="N635" s="234"/>
      <c r="O635" s="582"/>
    </row>
    <row r="636" spans="2:15" ht="12.75" customHeight="1">
      <c r="B636" s="401"/>
      <c r="C636" s="229"/>
      <c r="D636" s="250"/>
      <c r="E636" s="232"/>
      <c r="F636" s="232"/>
      <c r="G636" s="223"/>
      <c r="H636" s="603">
        <f t="shared" si="9"/>
        <v>2022</v>
      </c>
      <c r="I636" s="224"/>
      <c r="J636" s="222"/>
      <c r="K636" s="222"/>
      <c r="L636" s="222"/>
      <c r="M636" s="224"/>
      <c r="N636" s="234"/>
      <c r="O636" s="582"/>
    </row>
    <row r="637" spans="2:15" ht="12.75" customHeight="1">
      <c r="B637" s="234"/>
      <c r="C637" s="229"/>
      <c r="D637" s="229"/>
      <c r="E637" s="232"/>
      <c r="F637" s="232"/>
      <c r="G637" s="223"/>
      <c r="H637" s="603">
        <f t="shared" si="9"/>
        <v>2022</v>
      </c>
      <c r="I637" s="224"/>
      <c r="J637" s="222"/>
      <c r="K637" s="222"/>
      <c r="L637" s="222"/>
      <c r="M637" s="224"/>
      <c r="N637" s="234"/>
      <c r="O637" s="582"/>
    </row>
    <row r="638" spans="2:15" ht="12.75" customHeight="1">
      <c r="B638" s="401"/>
      <c r="C638" s="229"/>
      <c r="D638" s="253"/>
      <c r="E638" s="232"/>
      <c r="F638" s="232"/>
      <c r="G638" s="223"/>
      <c r="H638" s="603">
        <f t="shared" si="9"/>
        <v>2022</v>
      </c>
      <c r="I638" s="224"/>
      <c r="J638" s="222"/>
      <c r="K638" s="222"/>
      <c r="L638" s="222"/>
      <c r="M638" s="224"/>
      <c r="N638" s="234"/>
      <c r="O638" s="582"/>
    </row>
    <row r="639" spans="2:15" ht="12.75" customHeight="1">
      <c r="B639" s="401"/>
      <c r="C639" s="229"/>
      <c r="D639" s="250"/>
      <c r="E639" s="232"/>
      <c r="F639" s="232"/>
      <c r="G639" s="223"/>
      <c r="H639" s="603">
        <f t="shared" si="9"/>
        <v>2022</v>
      </c>
      <c r="I639" s="224"/>
      <c r="J639" s="222"/>
      <c r="K639" s="222"/>
      <c r="L639" s="222"/>
      <c r="M639" s="224"/>
      <c r="N639" s="234"/>
      <c r="O639" s="582"/>
    </row>
    <row r="640" spans="2:15" ht="12.75" customHeight="1">
      <c r="B640" s="401"/>
      <c r="C640" s="229"/>
      <c r="D640" s="250"/>
      <c r="E640" s="232"/>
      <c r="F640" s="232"/>
      <c r="G640" s="223"/>
      <c r="H640" s="603">
        <f t="shared" si="9"/>
        <v>2022</v>
      </c>
      <c r="I640" s="224"/>
      <c r="J640" s="222"/>
      <c r="K640" s="222"/>
      <c r="L640" s="222"/>
      <c r="M640" s="224"/>
      <c r="N640" s="234"/>
      <c r="O640" s="582"/>
    </row>
    <row r="641" spans="2:15" ht="12.75" customHeight="1">
      <c r="B641" s="401"/>
      <c r="C641" s="229"/>
      <c r="D641" s="250"/>
      <c r="E641" s="232"/>
      <c r="F641" s="232"/>
      <c r="G641" s="223"/>
      <c r="H641" s="603">
        <f t="shared" si="9"/>
        <v>2022</v>
      </c>
      <c r="I641" s="224"/>
      <c r="J641" s="222"/>
      <c r="K641" s="222"/>
      <c r="L641" s="222"/>
      <c r="M641" s="224"/>
      <c r="N641" s="234"/>
      <c r="O641" s="582"/>
    </row>
    <row r="642" spans="2:15" ht="12.75" customHeight="1">
      <c r="B642" s="401"/>
      <c r="C642" s="229"/>
      <c r="D642" s="250"/>
      <c r="E642" s="232"/>
      <c r="F642" s="232"/>
      <c r="G642" s="223"/>
      <c r="H642" s="603">
        <f t="shared" si="9"/>
        <v>2022</v>
      </c>
      <c r="I642" s="224"/>
      <c r="J642" s="222"/>
      <c r="K642" s="222"/>
      <c r="L642" s="222"/>
      <c r="M642" s="224"/>
      <c r="N642" s="234"/>
      <c r="O642" s="582"/>
    </row>
    <row r="643" spans="2:15" ht="12.75" customHeight="1">
      <c r="B643" s="401"/>
      <c r="C643" s="229"/>
      <c r="D643" s="250"/>
      <c r="E643" s="232"/>
      <c r="F643" s="232"/>
      <c r="G643" s="223"/>
      <c r="H643" s="603">
        <f t="shared" si="9"/>
        <v>2022</v>
      </c>
      <c r="I643" s="224"/>
      <c r="J643" s="222"/>
      <c r="K643" s="222"/>
      <c r="L643" s="222"/>
      <c r="M643" s="224"/>
      <c r="N643" s="234"/>
      <c r="O643" s="234"/>
    </row>
    <row r="644" spans="2:15" ht="12.75" customHeight="1">
      <c r="B644" s="401"/>
      <c r="C644" s="229"/>
      <c r="D644" s="250"/>
      <c r="E644" s="232"/>
      <c r="F644" s="232"/>
      <c r="G644" s="223"/>
      <c r="H644" s="603">
        <f t="shared" si="9"/>
        <v>2022</v>
      </c>
      <c r="I644" s="224"/>
      <c r="J644" s="222"/>
      <c r="K644" s="222"/>
      <c r="L644" s="222"/>
      <c r="M644" s="224"/>
      <c r="N644" s="234"/>
      <c r="O644" s="582"/>
    </row>
    <row r="645" spans="2:15" ht="12.75" customHeight="1">
      <c r="B645" s="401"/>
      <c r="C645" s="229"/>
      <c r="D645" s="250"/>
      <c r="E645" s="232"/>
      <c r="F645" s="232"/>
      <c r="G645" s="223"/>
      <c r="H645" s="603">
        <f t="shared" si="9"/>
        <v>2022</v>
      </c>
      <c r="I645" s="224"/>
      <c r="J645" s="222"/>
      <c r="K645" s="222"/>
      <c r="L645" s="222"/>
      <c r="M645" s="224"/>
      <c r="N645" s="234"/>
      <c r="O645" s="582"/>
    </row>
    <row r="646" spans="2:15" ht="12.75" customHeight="1">
      <c r="B646" s="401"/>
      <c r="C646" s="229"/>
      <c r="D646" s="250"/>
      <c r="E646" s="232"/>
      <c r="F646" s="232"/>
      <c r="G646" s="223"/>
      <c r="H646" s="603">
        <f t="shared" si="9"/>
        <v>2022</v>
      </c>
      <c r="I646" s="224"/>
      <c r="J646" s="222"/>
      <c r="K646" s="222"/>
      <c r="L646" s="222"/>
      <c r="M646" s="224"/>
      <c r="N646" s="234"/>
      <c r="O646" s="582"/>
    </row>
    <row r="647" spans="2:15" ht="12.75" customHeight="1">
      <c r="B647" s="234"/>
      <c r="C647" s="229"/>
      <c r="D647" s="250"/>
      <c r="E647" s="232"/>
      <c r="F647" s="232"/>
      <c r="G647" s="223"/>
      <c r="H647" s="603">
        <f t="shared" ref="H647:H710" si="10">2022-G647</f>
        <v>2022</v>
      </c>
      <c r="I647" s="224"/>
      <c r="J647" s="222"/>
      <c r="K647" s="222"/>
      <c r="L647" s="222"/>
      <c r="M647" s="224"/>
      <c r="N647" s="234"/>
      <c r="O647" s="582"/>
    </row>
    <row r="648" spans="2:15" ht="12.75" customHeight="1">
      <c r="B648" s="401"/>
      <c r="C648" s="229"/>
      <c r="D648" s="250"/>
      <c r="E648" s="232"/>
      <c r="F648" s="232"/>
      <c r="G648" s="223"/>
      <c r="H648" s="603">
        <f t="shared" si="10"/>
        <v>2022</v>
      </c>
      <c r="I648" s="224"/>
      <c r="J648" s="222"/>
      <c r="K648" s="222"/>
      <c r="L648" s="222"/>
      <c r="M648" s="224"/>
      <c r="N648" s="234"/>
      <c r="O648" s="582"/>
    </row>
    <row r="649" spans="2:15" ht="12.75" customHeight="1">
      <c r="B649" s="401"/>
      <c r="C649" s="230"/>
      <c r="D649" s="230"/>
      <c r="E649" s="232"/>
      <c r="F649" s="232"/>
      <c r="G649" s="223"/>
      <c r="H649" s="603">
        <f t="shared" si="10"/>
        <v>2022</v>
      </c>
      <c r="I649" s="224"/>
      <c r="J649" s="222"/>
      <c r="K649" s="222"/>
      <c r="L649" s="222"/>
      <c r="M649" s="224"/>
      <c r="N649" s="234"/>
      <c r="O649" s="582"/>
    </row>
    <row r="650" spans="2:15" ht="12.75" customHeight="1">
      <c r="B650" s="401"/>
      <c r="C650" s="230"/>
      <c r="D650" s="230"/>
      <c r="E650" s="232"/>
      <c r="F650" s="232"/>
      <c r="G650" s="223"/>
      <c r="H650" s="603">
        <f t="shared" si="10"/>
        <v>2022</v>
      </c>
      <c r="I650" s="224"/>
      <c r="J650" s="222"/>
      <c r="K650" s="222"/>
      <c r="L650" s="222"/>
      <c r="M650" s="224"/>
      <c r="N650" s="234"/>
      <c r="O650" s="582"/>
    </row>
    <row r="651" spans="2:15" ht="12.75" customHeight="1">
      <c r="B651" s="234"/>
      <c r="C651" s="233"/>
      <c r="D651" s="256"/>
      <c r="E651" s="249"/>
      <c r="F651" s="232"/>
      <c r="G651" s="223"/>
      <c r="H651" s="603">
        <f t="shared" si="10"/>
        <v>2022</v>
      </c>
      <c r="I651" s="224"/>
      <c r="J651" s="222"/>
      <c r="K651" s="222"/>
      <c r="L651" s="222"/>
      <c r="M651" s="224"/>
      <c r="N651" s="234"/>
      <c r="O651" s="582"/>
    </row>
    <row r="652" spans="2:15" ht="12.75" customHeight="1">
      <c r="B652" s="401"/>
      <c r="C652" s="233"/>
      <c r="D652" s="256"/>
      <c r="E652" s="249"/>
      <c r="F652" s="232"/>
      <c r="G652" s="223"/>
      <c r="H652" s="603">
        <f t="shared" si="10"/>
        <v>2022</v>
      </c>
      <c r="I652" s="224"/>
      <c r="J652" s="222"/>
      <c r="K652" s="222"/>
      <c r="L652" s="222"/>
      <c r="M652" s="224"/>
      <c r="N652" s="234"/>
      <c r="O652" s="582"/>
    </row>
    <row r="653" spans="2:15" ht="12.75" customHeight="1">
      <c r="B653" s="266"/>
      <c r="C653" s="233"/>
      <c r="D653" s="257"/>
      <c r="E653" s="232"/>
      <c r="F653" s="232"/>
      <c r="G653" s="223"/>
      <c r="H653" s="603">
        <f t="shared" si="10"/>
        <v>2022</v>
      </c>
      <c r="I653" s="224"/>
      <c r="J653" s="222"/>
      <c r="K653" s="222"/>
      <c r="L653" s="222"/>
      <c r="M653" s="224"/>
      <c r="N653" s="234"/>
      <c r="O653" s="582"/>
    </row>
    <row r="654" spans="2:15" ht="12.75" customHeight="1">
      <c r="B654" s="401"/>
      <c r="C654" s="223"/>
      <c r="D654" s="256"/>
      <c r="E654" s="232"/>
      <c r="F654" s="232"/>
      <c r="G654" s="223"/>
      <c r="H654" s="603">
        <f t="shared" si="10"/>
        <v>2022</v>
      </c>
      <c r="I654" s="224"/>
      <c r="J654" s="222"/>
      <c r="K654" s="222"/>
      <c r="L654" s="222"/>
      <c r="M654" s="224"/>
      <c r="N654" s="234"/>
      <c r="O654" s="582"/>
    </row>
    <row r="655" spans="2:15" ht="12.75" customHeight="1">
      <c r="B655" s="234"/>
      <c r="C655" s="233"/>
      <c r="D655" s="256"/>
      <c r="E655" s="232"/>
      <c r="F655" s="232"/>
      <c r="G655" s="223"/>
      <c r="H655" s="603">
        <f t="shared" si="10"/>
        <v>2022</v>
      </c>
      <c r="I655" s="224"/>
      <c r="J655" s="222"/>
      <c r="K655" s="222"/>
      <c r="L655" s="222"/>
      <c r="M655" s="224"/>
      <c r="N655" s="234"/>
      <c r="O655" s="582"/>
    </row>
    <row r="656" spans="2:15" ht="12.75" customHeight="1">
      <c r="B656" s="401"/>
      <c r="C656" s="233"/>
      <c r="D656" s="233"/>
      <c r="E656" s="232"/>
      <c r="F656" s="232"/>
      <c r="G656" s="223"/>
      <c r="H656" s="603">
        <f t="shared" si="10"/>
        <v>2022</v>
      </c>
      <c r="I656" s="224"/>
      <c r="J656" s="222"/>
      <c r="K656" s="222"/>
      <c r="L656" s="222"/>
      <c r="M656" s="224"/>
      <c r="N656" s="234"/>
      <c r="O656" s="582"/>
    </row>
    <row r="657" spans="2:15" ht="12.75" customHeight="1">
      <c r="B657" s="401"/>
      <c r="C657" s="223"/>
      <c r="D657" s="223"/>
      <c r="E657" s="232"/>
      <c r="F657" s="232"/>
      <c r="G657" s="223"/>
      <c r="H657" s="603">
        <f t="shared" si="10"/>
        <v>2022</v>
      </c>
      <c r="I657" s="224"/>
      <c r="J657" s="222"/>
      <c r="K657" s="222"/>
      <c r="L657" s="222"/>
      <c r="M657" s="224"/>
      <c r="N657" s="234"/>
      <c r="O657" s="582"/>
    </row>
    <row r="658" spans="2:15" ht="12.75" customHeight="1">
      <c r="B658" s="401"/>
      <c r="C658" s="233"/>
      <c r="D658" s="256"/>
      <c r="E658" s="232"/>
      <c r="F658" s="232"/>
      <c r="G658" s="223"/>
      <c r="H658" s="603">
        <f t="shared" si="10"/>
        <v>2022</v>
      </c>
      <c r="I658" s="224"/>
      <c r="J658" s="222"/>
      <c r="K658" s="222"/>
      <c r="L658" s="222"/>
      <c r="M658" s="224"/>
      <c r="N658" s="234"/>
      <c r="O658" s="582"/>
    </row>
    <row r="659" spans="2:15" ht="12.75" customHeight="1">
      <c r="B659" s="234"/>
      <c r="C659" s="233"/>
      <c r="D659" s="256"/>
      <c r="E659" s="232"/>
      <c r="F659" s="232"/>
      <c r="G659" s="223"/>
      <c r="H659" s="603">
        <f t="shared" si="10"/>
        <v>2022</v>
      </c>
      <c r="I659" s="224"/>
      <c r="J659" s="339"/>
      <c r="K659" s="339"/>
      <c r="L659" s="339"/>
      <c r="M659" s="224"/>
      <c r="N659" s="234"/>
      <c r="O659" s="582"/>
    </row>
    <row r="660" spans="2:15" ht="12.75" customHeight="1">
      <c r="B660" s="401"/>
      <c r="C660" s="233"/>
      <c r="D660" s="256"/>
      <c r="E660" s="232"/>
      <c r="F660" s="232"/>
      <c r="G660" s="223"/>
      <c r="H660" s="603">
        <f t="shared" si="10"/>
        <v>2022</v>
      </c>
      <c r="I660" s="224"/>
      <c r="J660" s="222"/>
      <c r="K660" s="222"/>
      <c r="L660" s="222"/>
      <c r="M660" s="224"/>
      <c r="N660" s="234"/>
      <c r="O660" s="582"/>
    </row>
    <row r="661" spans="2:15" ht="12.75" customHeight="1">
      <c r="B661" s="234"/>
      <c r="C661" s="233"/>
      <c r="D661" s="256"/>
      <c r="E661" s="232"/>
      <c r="F661" s="232"/>
      <c r="G661" s="223"/>
      <c r="H661" s="603">
        <f t="shared" si="10"/>
        <v>2022</v>
      </c>
      <c r="I661" s="224"/>
      <c r="J661" s="222"/>
      <c r="K661" s="222"/>
      <c r="L661" s="222"/>
      <c r="M661" s="224"/>
      <c r="N661" s="234"/>
      <c r="O661" s="582"/>
    </row>
    <row r="662" spans="2:15" ht="12.75" customHeight="1">
      <c r="B662" s="234"/>
      <c r="C662" s="233"/>
      <c r="D662" s="256"/>
      <c r="E662" s="232"/>
      <c r="F662" s="232"/>
      <c r="G662" s="223"/>
      <c r="H662" s="603">
        <f t="shared" si="10"/>
        <v>2022</v>
      </c>
      <c r="I662" s="224"/>
      <c r="J662" s="222"/>
      <c r="K662" s="222"/>
      <c r="L662" s="222"/>
      <c r="M662" s="224"/>
      <c r="N662" s="234"/>
      <c r="O662" s="582"/>
    </row>
    <row r="663" spans="2:15" ht="12.75" customHeight="1">
      <c r="B663" s="234"/>
      <c r="C663" s="229"/>
      <c r="D663" s="229"/>
      <c r="E663" s="232"/>
      <c r="F663" s="232"/>
      <c r="G663" s="223"/>
      <c r="H663" s="603">
        <f t="shared" si="10"/>
        <v>2022</v>
      </c>
      <c r="I663" s="224"/>
      <c r="J663" s="222"/>
      <c r="K663" s="222"/>
      <c r="L663" s="222"/>
      <c r="M663" s="224"/>
      <c r="N663" s="234"/>
      <c r="O663" s="582"/>
    </row>
    <row r="664" spans="2:15" ht="12.75" customHeight="1">
      <c r="B664" s="401"/>
      <c r="C664" s="233"/>
      <c r="D664" s="256"/>
      <c r="E664" s="219"/>
      <c r="F664" s="219"/>
      <c r="G664" s="223"/>
      <c r="H664" s="603">
        <f t="shared" si="10"/>
        <v>2022</v>
      </c>
      <c r="I664" s="224"/>
      <c r="J664" s="222"/>
      <c r="K664" s="222"/>
      <c r="L664" s="222"/>
      <c r="M664" s="224"/>
      <c r="N664" s="234"/>
      <c r="O664" s="582"/>
    </row>
    <row r="665" spans="2:15" ht="12.75" customHeight="1">
      <c r="B665" s="401"/>
      <c r="C665" s="229"/>
      <c r="D665" s="250"/>
      <c r="E665" s="241"/>
      <c r="F665" s="241"/>
      <c r="G665" s="223"/>
      <c r="H665" s="603">
        <f t="shared" si="10"/>
        <v>2022</v>
      </c>
      <c r="I665" s="224"/>
      <c r="J665" s="222"/>
      <c r="K665" s="222"/>
      <c r="L665" s="222"/>
      <c r="M665" s="224"/>
      <c r="N665" s="234"/>
      <c r="O665" s="582"/>
    </row>
    <row r="666" spans="2:15" ht="12.75" customHeight="1">
      <c r="B666" s="234"/>
      <c r="C666" s="229"/>
      <c r="D666" s="250"/>
      <c r="E666" s="241"/>
      <c r="F666" s="241"/>
      <c r="G666" s="223"/>
      <c r="H666" s="603">
        <f t="shared" si="10"/>
        <v>2022</v>
      </c>
      <c r="I666" s="224"/>
      <c r="J666" s="222"/>
      <c r="K666" s="222"/>
      <c r="L666" s="222"/>
      <c r="M666" s="224"/>
      <c r="N666" s="234"/>
      <c r="O666" s="582"/>
    </row>
    <row r="667" spans="2:15" ht="12.75" customHeight="1">
      <c r="B667" s="234"/>
      <c r="C667" s="229"/>
      <c r="D667" s="250"/>
      <c r="E667" s="241"/>
      <c r="F667" s="241"/>
      <c r="G667" s="223"/>
      <c r="H667" s="603">
        <f t="shared" si="10"/>
        <v>2022</v>
      </c>
      <c r="I667" s="224"/>
      <c r="J667" s="222"/>
      <c r="K667" s="222"/>
      <c r="L667" s="222"/>
      <c r="M667" s="224"/>
      <c r="N667" s="234"/>
      <c r="O667" s="582"/>
    </row>
    <row r="668" spans="2:15" ht="12.75" customHeight="1">
      <c r="B668" s="401"/>
      <c r="C668" s="229"/>
      <c r="D668" s="250"/>
      <c r="E668" s="219"/>
      <c r="F668" s="219"/>
      <c r="G668" s="223"/>
      <c r="H668" s="603">
        <f t="shared" si="10"/>
        <v>2022</v>
      </c>
      <c r="I668" s="224"/>
      <c r="J668" s="222"/>
      <c r="K668" s="222"/>
      <c r="L668" s="222"/>
      <c r="M668" s="224"/>
      <c r="N668" s="234"/>
      <c r="O668" s="582"/>
    </row>
    <row r="669" spans="2:15" ht="12.75" customHeight="1">
      <c r="B669" s="401"/>
      <c r="C669" s="229"/>
      <c r="D669" s="251"/>
      <c r="E669" s="219"/>
      <c r="F669" s="219"/>
      <c r="G669" s="223"/>
      <c r="H669" s="603">
        <f t="shared" si="10"/>
        <v>2022</v>
      </c>
      <c r="I669" s="224"/>
      <c r="J669" s="222"/>
      <c r="K669" s="222"/>
      <c r="L669" s="222"/>
      <c r="M669" s="224"/>
      <c r="N669" s="234"/>
      <c r="O669" s="582"/>
    </row>
    <row r="670" spans="2:15" s="52" customFormat="1" ht="12.75" customHeight="1">
      <c r="B670" s="234"/>
      <c r="C670" s="229"/>
      <c r="D670" s="250"/>
      <c r="E670" s="241"/>
      <c r="F670" s="241"/>
      <c r="G670" s="223"/>
      <c r="H670" s="603">
        <f t="shared" si="10"/>
        <v>2022</v>
      </c>
      <c r="I670" s="224"/>
      <c r="J670" s="222"/>
      <c r="K670" s="222"/>
      <c r="L670" s="222"/>
      <c r="M670" s="224"/>
      <c r="N670" s="234"/>
      <c r="O670" s="582"/>
    </row>
    <row r="671" spans="2:15" ht="12.75" customHeight="1">
      <c r="B671" s="266"/>
      <c r="C671" s="223"/>
      <c r="D671" s="223"/>
      <c r="E671" s="219"/>
      <c r="F671" s="219"/>
      <c r="G671" s="223"/>
      <c r="H671" s="603">
        <f t="shared" si="10"/>
        <v>2022</v>
      </c>
      <c r="I671" s="224"/>
      <c r="J671" s="222"/>
      <c r="K671" s="222"/>
      <c r="L671" s="222"/>
      <c r="M671" s="224"/>
      <c r="N671" s="234"/>
      <c r="O671" s="234"/>
    </row>
    <row r="672" spans="2:15" ht="12.75" customHeight="1">
      <c r="B672" s="401"/>
      <c r="C672" s="223"/>
      <c r="D672" s="256"/>
      <c r="E672" s="219"/>
      <c r="F672" s="219"/>
      <c r="G672" s="223"/>
      <c r="H672" s="603">
        <f t="shared" si="10"/>
        <v>2022</v>
      </c>
      <c r="I672" s="224"/>
      <c r="J672" s="222"/>
      <c r="K672" s="222"/>
      <c r="L672" s="222"/>
      <c r="M672" s="224"/>
      <c r="N672" s="234"/>
      <c r="O672" s="582"/>
    </row>
    <row r="673" spans="2:16" ht="12.75" customHeight="1">
      <c r="B673" s="401"/>
      <c r="C673" s="223"/>
      <c r="D673" s="233"/>
      <c r="E673" s="219"/>
      <c r="F673" s="219"/>
      <c r="G673" s="223"/>
      <c r="H673" s="603">
        <f t="shared" si="10"/>
        <v>2022</v>
      </c>
      <c r="I673" s="224"/>
      <c r="J673" s="222"/>
      <c r="K673" s="222"/>
      <c r="L673" s="222"/>
      <c r="M673" s="224"/>
      <c r="N673" s="234"/>
      <c r="O673" s="582"/>
    </row>
    <row r="674" spans="2:16" ht="12.75" customHeight="1">
      <c r="B674" s="401"/>
      <c r="C674" s="223"/>
      <c r="D674" s="256"/>
      <c r="E674" s="219"/>
      <c r="F674" s="219"/>
      <c r="G674" s="223"/>
      <c r="H674" s="603">
        <f t="shared" si="10"/>
        <v>2022</v>
      </c>
      <c r="I674" s="224"/>
      <c r="J674" s="222"/>
      <c r="K674" s="222"/>
      <c r="L674" s="222"/>
      <c r="M674" s="224"/>
      <c r="N674" s="234"/>
      <c r="O674" s="582"/>
    </row>
    <row r="675" spans="2:16" ht="12.75" customHeight="1">
      <c r="B675" s="401"/>
      <c r="C675" s="223"/>
      <c r="D675" s="256"/>
      <c r="E675" s="219"/>
      <c r="F675" s="219"/>
      <c r="G675" s="223"/>
      <c r="H675" s="603">
        <f t="shared" si="10"/>
        <v>2022</v>
      </c>
      <c r="I675" s="224"/>
      <c r="J675" s="222"/>
      <c r="K675" s="222"/>
      <c r="L675" s="222"/>
      <c r="M675" s="224"/>
      <c r="N675" s="234"/>
      <c r="O675" s="582"/>
    </row>
    <row r="676" spans="2:16" ht="12.75" customHeight="1">
      <c r="B676" s="234"/>
      <c r="C676" s="223"/>
      <c r="D676" s="256"/>
      <c r="E676" s="258"/>
      <c r="F676" s="258"/>
      <c r="G676" s="259"/>
      <c r="H676" s="603">
        <f t="shared" si="10"/>
        <v>2022</v>
      </c>
      <c r="I676" s="224"/>
      <c r="J676" s="222"/>
      <c r="K676" s="222"/>
      <c r="L676" s="222"/>
      <c r="M676" s="224"/>
      <c r="N676" s="234"/>
      <c r="O676" s="582"/>
    </row>
    <row r="677" spans="2:16" ht="12.75" customHeight="1">
      <c r="B677" s="401"/>
      <c r="C677" s="223"/>
      <c r="D677" s="230"/>
      <c r="E677" s="219"/>
      <c r="F677" s="219"/>
      <c r="G677" s="223"/>
      <c r="H677" s="603">
        <f t="shared" si="10"/>
        <v>2022</v>
      </c>
      <c r="I677" s="224"/>
      <c r="J677" s="222"/>
      <c r="K677" s="222"/>
      <c r="L677" s="222"/>
      <c r="M677" s="224"/>
      <c r="N677" s="234"/>
      <c r="O677" s="582"/>
    </row>
    <row r="678" spans="2:16" ht="12.75" customHeight="1">
      <c r="B678" s="401"/>
      <c r="C678" s="223"/>
      <c r="D678" s="260"/>
      <c r="E678" s="219"/>
      <c r="F678" s="219"/>
      <c r="G678" s="223"/>
      <c r="H678" s="603">
        <f t="shared" si="10"/>
        <v>2022</v>
      </c>
      <c r="I678" s="224"/>
      <c r="J678" s="222"/>
      <c r="K678" s="222"/>
      <c r="L678" s="222"/>
      <c r="M678" s="224"/>
      <c r="N678" s="234"/>
      <c r="O678" s="582"/>
    </row>
    <row r="679" spans="2:16" ht="12.75" customHeight="1">
      <c r="B679" s="266"/>
      <c r="C679" s="223"/>
      <c r="D679" s="256"/>
      <c r="E679" s="219"/>
      <c r="F679" s="219"/>
      <c r="G679" s="223"/>
      <c r="H679" s="603">
        <f t="shared" si="10"/>
        <v>2022</v>
      </c>
      <c r="I679" s="224"/>
      <c r="J679" s="222"/>
      <c r="K679" s="222"/>
      <c r="L679" s="222"/>
      <c r="M679" s="224"/>
      <c r="N679" s="234"/>
      <c r="O679" s="582"/>
    </row>
    <row r="680" spans="2:16" ht="12.75" customHeight="1">
      <c r="B680" s="234"/>
      <c r="C680" s="223"/>
      <c r="D680" s="256"/>
      <c r="E680" s="219"/>
      <c r="F680" s="219"/>
      <c r="G680" s="223"/>
      <c r="H680" s="603">
        <f t="shared" si="10"/>
        <v>2022</v>
      </c>
      <c r="I680" s="224"/>
      <c r="J680" s="222"/>
      <c r="K680" s="222"/>
      <c r="L680" s="222"/>
      <c r="M680" s="224"/>
      <c r="N680" s="234"/>
      <c r="O680" s="582"/>
    </row>
    <row r="681" spans="2:16" ht="12.75" customHeight="1">
      <c r="B681" s="234"/>
      <c r="C681" s="223"/>
      <c r="D681" s="256"/>
      <c r="E681" s="219"/>
      <c r="F681" s="219"/>
      <c r="G681" s="223"/>
      <c r="H681" s="603">
        <f t="shared" si="10"/>
        <v>2022</v>
      </c>
      <c r="I681" s="224"/>
      <c r="J681" s="222"/>
      <c r="K681" s="222"/>
      <c r="L681" s="222"/>
      <c r="M681" s="224"/>
      <c r="N681" s="234"/>
      <c r="O681" s="582"/>
    </row>
    <row r="682" spans="2:16" ht="12.75" customHeight="1">
      <c r="B682" s="401"/>
      <c r="C682" s="223"/>
      <c r="D682" s="223"/>
      <c r="E682" s="219"/>
      <c r="F682" s="219"/>
      <c r="G682" s="223"/>
      <c r="H682" s="603">
        <f t="shared" si="10"/>
        <v>2022</v>
      </c>
      <c r="I682" s="224"/>
      <c r="J682" s="222"/>
      <c r="K682" s="222"/>
      <c r="L682" s="222"/>
      <c r="M682" s="224"/>
      <c r="N682" s="234"/>
      <c r="O682" s="582"/>
      <c r="P682" s="47"/>
    </row>
    <row r="683" spans="2:16" ht="12.75" customHeight="1">
      <c r="B683" s="266"/>
      <c r="C683" s="229"/>
      <c r="D683" s="256"/>
      <c r="E683" s="237"/>
      <c r="F683" s="237"/>
      <c r="G683" s="223"/>
      <c r="H683" s="603">
        <f t="shared" si="10"/>
        <v>2022</v>
      </c>
      <c r="I683" s="224"/>
      <c r="J683" s="222"/>
      <c r="K683" s="222"/>
      <c r="L683" s="222"/>
      <c r="M683" s="224"/>
      <c r="N683" s="234"/>
      <c r="O683" s="582"/>
      <c r="P683" s="47"/>
    </row>
    <row r="684" spans="2:16" ht="12.75" customHeight="1">
      <c r="B684" s="401"/>
      <c r="C684" s="223"/>
      <c r="D684" s="256"/>
      <c r="E684" s="219"/>
      <c r="F684" s="219"/>
      <c r="G684" s="223"/>
      <c r="H684" s="603">
        <f t="shared" si="10"/>
        <v>2022</v>
      </c>
      <c r="I684" s="224"/>
      <c r="J684" s="222"/>
      <c r="K684" s="222"/>
      <c r="L684" s="222"/>
      <c r="M684" s="224"/>
      <c r="N684" s="234"/>
      <c r="O684" s="582"/>
      <c r="P684" s="47"/>
    </row>
    <row r="685" spans="2:16" ht="12.75" customHeight="1">
      <c r="B685" s="401"/>
      <c r="C685" s="223"/>
      <c r="D685" s="256"/>
      <c r="E685" s="219"/>
      <c r="F685" s="219"/>
      <c r="G685" s="223"/>
      <c r="H685" s="603">
        <f t="shared" si="10"/>
        <v>2022</v>
      </c>
      <c r="I685" s="224"/>
      <c r="J685" s="339"/>
      <c r="K685" s="339"/>
      <c r="L685" s="339"/>
      <c r="M685" s="224"/>
      <c r="N685" s="234"/>
      <c r="O685" s="582"/>
      <c r="P685" s="47"/>
    </row>
    <row r="686" spans="2:16" s="47" customFormat="1" ht="12.75" customHeight="1">
      <c r="B686" s="401"/>
      <c r="C686" s="223"/>
      <c r="D686" s="256"/>
      <c r="E686" s="219"/>
      <c r="F686" s="219"/>
      <c r="G686" s="223"/>
      <c r="H686" s="603">
        <f t="shared" si="10"/>
        <v>2022</v>
      </c>
      <c r="I686" s="224"/>
      <c r="J686" s="222"/>
      <c r="K686" s="222"/>
      <c r="L686" s="222"/>
      <c r="M686" s="224"/>
      <c r="N686" s="234"/>
      <c r="O686" s="582"/>
    </row>
    <row r="687" spans="2:16" s="47" customFormat="1" ht="12.75" customHeight="1">
      <c r="B687" s="234"/>
      <c r="C687" s="220"/>
      <c r="D687" s="256"/>
      <c r="E687" s="219"/>
      <c r="F687" s="219"/>
      <c r="G687" s="223"/>
      <c r="H687" s="603">
        <f t="shared" si="10"/>
        <v>2022</v>
      </c>
      <c r="I687" s="224"/>
      <c r="J687" s="222"/>
      <c r="K687" s="222"/>
      <c r="L687" s="222"/>
      <c r="M687" s="224"/>
      <c r="N687" s="234"/>
      <c r="O687" s="582"/>
    </row>
    <row r="688" spans="2:16" s="47" customFormat="1" ht="12.75" customHeight="1">
      <c r="B688" s="401"/>
      <c r="C688" s="223"/>
      <c r="D688" s="256"/>
      <c r="E688" s="219"/>
      <c r="F688" s="219"/>
      <c r="G688" s="223"/>
      <c r="H688" s="603">
        <f t="shared" si="10"/>
        <v>2022</v>
      </c>
      <c r="I688" s="224"/>
      <c r="J688" s="222"/>
      <c r="K688" s="222"/>
      <c r="L688" s="222"/>
      <c r="M688" s="224"/>
      <c r="N688" s="234"/>
      <c r="O688" s="582"/>
    </row>
    <row r="689" spans="2:16" s="47" customFormat="1" ht="12.75" customHeight="1">
      <c r="B689" s="234"/>
      <c r="C689" s="223"/>
      <c r="D689" s="256"/>
      <c r="E689" s="219"/>
      <c r="F689" s="219"/>
      <c r="G689" s="223"/>
      <c r="H689" s="603">
        <f t="shared" si="10"/>
        <v>2022</v>
      </c>
      <c r="I689" s="224"/>
      <c r="J689" s="222"/>
      <c r="K689" s="222"/>
      <c r="L689" s="222"/>
      <c r="M689" s="224"/>
      <c r="N689" s="234"/>
      <c r="O689" s="582"/>
    </row>
    <row r="690" spans="2:16" s="47" customFormat="1" ht="12.75" customHeight="1">
      <c r="B690" s="401"/>
      <c r="C690" s="223"/>
      <c r="D690" s="256"/>
      <c r="E690" s="219"/>
      <c r="F690" s="219"/>
      <c r="G690" s="223"/>
      <c r="H690" s="603">
        <f t="shared" si="10"/>
        <v>2022</v>
      </c>
      <c r="I690" s="224"/>
      <c r="J690" s="222"/>
      <c r="K690" s="222"/>
      <c r="L690" s="222"/>
      <c r="M690" s="224"/>
      <c r="N690" s="234"/>
      <c r="O690" s="582"/>
    </row>
    <row r="691" spans="2:16" s="47" customFormat="1" ht="12.75" customHeight="1">
      <c r="B691" s="401"/>
      <c r="C691" s="223"/>
      <c r="D691" s="261"/>
      <c r="E691" s="219"/>
      <c r="F691" s="219"/>
      <c r="G691" s="223"/>
      <c r="H691" s="603">
        <f t="shared" si="10"/>
        <v>2022</v>
      </c>
      <c r="I691" s="224"/>
      <c r="J691" s="222"/>
      <c r="K691" s="222"/>
      <c r="L691" s="222"/>
      <c r="M691" s="224"/>
      <c r="N691" s="234"/>
      <c r="O691" s="582"/>
    </row>
    <row r="692" spans="2:16" s="47" customFormat="1" ht="12.75" customHeight="1">
      <c r="B692" s="234"/>
      <c r="C692" s="223"/>
      <c r="D692" s="256"/>
      <c r="E692" s="219"/>
      <c r="F692" s="219"/>
      <c r="G692" s="223"/>
      <c r="H692" s="603">
        <f t="shared" si="10"/>
        <v>2022</v>
      </c>
      <c r="I692" s="224"/>
      <c r="J692" s="222"/>
      <c r="K692" s="222"/>
      <c r="L692" s="222"/>
      <c r="M692" s="224"/>
      <c r="N692" s="234"/>
      <c r="O692" s="582"/>
    </row>
    <row r="693" spans="2:16" s="47" customFormat="1" ht="12.75" customHeight="1">
      <c r="B693" s="234"/>
      <c r="C693" s="223"/>
      <c r="D693" s="256"/>
      <c r="E693" s="219"/>
      <c r="F693" s="219"/>
      <c r="G693" s="223"/>
      <c r="H693" s="603">
        <f t="shared" si="10"/>
        <v>2022</v>
      </c>
      <c r="I693" s="224"/>
      <c r="J693" s="222"/>
      <c r="K693" s="222"/>
      <c r="L693" s="222"/>
      <c r="M693" s="224"/>
      <c r="N693" s="234"/>
      <c r="O693" s="582"/>
    </row>
    <row r="694" spans="2:16" s="47" customFormat="1" ht="12.75" customHeight="1">
      <c r="B694" s="234"/>
      <c r="C694" s="223"/>
      <c r="D694" s="256"/>
      <c r="E694" s="235"/>
      <c r="F694" s="235"/>
      <c r="G694" s="234"/>
      <c r="H694" s="603">
        <f t="shared" si="10"/>
        <v>2022</v>
      </c>
      <c r="I694" s="224"/>
      <c r="J694" s="222"/>
      <c r="K694" s="222"/>
      <c r="L694" s="222"/>
      <c r="M694" s="224"/>
      <c r="N694" s="234"/>
      <c r="O694" s="582"/>
    </row>
    <row r="695" spans="2:16" s="47" customFormat="1" ht="12.75" customHeight="1">
      <c r="B695" s="234"/>
      <c r="C695" s="223"/>
      <c r="D695" s="256"/>
      <c r="E695" s="235"/>
      <c r="F695" s="235"/>
      <c r="G695" s="234"/>
      <c r="H695" s="603">
        <f t="shared" si="10"/>
        <v>2022</v>
      </c>
      <c r="I695" s="224"/>
      <c r="J695" s="222"/>
      <c r="K695" s="222"/>
      <c r="L695" s="222"/>
      <c r="M695" s="224"/>
      <c r="N695" s="234"/>
      <c r="O695" s="582"/>
    </row>
    <row r="696" spans="2:16" s="47" customFormat="1" ht="12.75" customHeight="1">
      <c r="B696" s="234"/>
      <c r="C696" s="220"/>
      <c r="D696" s="256"/>
      <c r="E696" s="235"/>
      <c r="F696" s="235"/>
      <c r="G696" s="234"/>
      <c r="H696" s="603">
        <f t="shared" si="10"/>
        <v>2022</v>
      </c>
      <c r="I696" s="224"/>
      <c r="J696" s="222"/>
      <c r="K696" s="222"/>
      <c r="L696" s="222"/>
      <c r="M696" s="224"/>
      <c r="N696" s="234"/>
      <c r="O696" s="582"/>
    </row>
    <row r="697" spans="2:16" s="47" customFormat="1" ht="12.75" customHeight="1">
      <c r="B697" s="401"/>
      <c r="C697" s="220"/>
      <c r="D697" s="250"/>
      <c r="E697" s="232"/>
      <c r="F697" s="232"/>
      <c r="G697" s="223"/>
      <c r="H697" s="603">
        <f t="shared" si="10"/>
        <v>2022</v>
      </c>
      <c r="I697" s="224"/>
      <c r="J697" s="222"/>
      <c r="K697" s="222"/>
      <c r="L697" s="222"/>
      <c r="M697" s="224"/>
      <c r="N697" s="234"/>
      <c r="O697" s="582"/>
    </row>
    <row r="698" spans="2:16" s="47" customFormat="1" ht="12.75" customHeight="1">
      <c r="B698" s="395"/>
      <c r="C698" s="396"/>
      <c r="D698" s="397"/>
      <c r="E698" s="398"/>
      <c r="F698" s="398"/>
      <c r="G698" s="399"/>
      <c r="H698" s="603">
        <f t="shared" si="10"/>
        <v>2022</v>
      </c>
      <c r="I698" s="400"/>
      <c r="J698" s="400"/>
      <c r="K698" s="400"/>
      <c r="L698" s="400"/>
      <c r="M698" s="400"/>
      <c r="N698" s="395"/>
      <c r="O698" s="586"/>
    </row>
    <row r="699" spans="2:16" s="47" customFormat="1" ht="12.75" customHeight="1">
      <c r="B699" s="401"/>
      <c r="C699" s="230"/>
      <c r="D699" s="230"/>
      <c r="E699" s="232"/>
      <c r="F699" s="245"/>
      <c r="G699" s="223"/>
      <c r="H699" s="603">
        <f t="shared" si="10"/>
        <v>2022</v>
      </c>
      <c r="I699" s="224"/>
      <c r="J699" s="222"/>
      <c r="K699" s="222"/>
      <c r="L699" s="222"/>
      <c r="M699" s="224"/>
      <c r="N699" s="234"/>
      <c r="O699" s="582"/>
    </row>
    <row r="700" spans="2:16" s="47" customFormat="1" ht="12.75" customHeight="1">
      <c r="B700" s="401"/>
      <c r="C700" s="229"/>
      <c r="D700" s="250"/>
      <c r="E700" s="232"/>
      <c r="F700" s="232"/>
      <c r="G700" s="223"/>
      <c r="H700" s="603">
        <f t="shared" si="10"/>
        <v>2022</v>
      </c>
      <c r="I700" s="224"/>
      <c r="J700" s="339"/>
      <c r="K700" s="339"/>
      <c r="L700" s="339"/>
      <c r="M700" s="224"/>
      <c r="N700" s="234"/>
      <c r="O700" s="582"/>
    </row>
    <row r="701" spans="2:16" s="47" customFormat="1" ht="12.75" customHeight="1">
      <c r="B701" s="234"/>
      <c r="C701" s="229"/>
      <c r="D701" s="243"/>
      <c r="E701" s="232"/>
      <c r="F701" s="232"/>
      <c r="G701" s="223"/>
      <c r="H701" s="603">
        <f t="shared" si="10"/>
        <v>2022</v>
      </c>
      <c r="I701" s="224"/>
      <c r="J701" s="222"/>
      <c r="K701" s="222"/>
      <c r="L701" s="222"/>
      <c r="M701" s="224"/>
      <c r="N701" s="234"/>
      <c r="O701" s="582"/>
      <c r="P701" s="49"/>
    </row>
    <row r="702" spans="2:16" s="47" customFormat="1" ht="12.75" customHeight="1">
      <c r="B702" s="401"/>
      <c r="C702" s="229"/>
      <c r="D702" s="243"/>
      <c r="E702" s="232"/>
      <c r="F702" s="232"/>
      <c r="G702" s="223"/>
      <c r="H702" s="603">
        <f t="shared" si="10"/>
        <v>2022</v>
      </c>
      <c r="I702" s="224"/>
      <c r="J702" s="222"/>
      <c r="K702" s="222"/>
      <c r="L702" s="222"/>
      <c r="M702" s="224"/>
      <c r="N702" s="234"/>
      <c r="O702" s="582"/>
      <c r="P702" s="13"/>
    </row>
    <row r="703" spans="2:16" s="49" customFormat="1" ht="12.75" customHeight="1">
      <c r="B703" s="401"/>
      <c r="C703" s="147"/>
      <c r="D703" s="146"/>
      <c r="E703" s="126"/>
      <c r="F703" s="126"/>
      <c r="G703" s="124"/>
      <c r="H703" s="603">
        <f t="shared" si="10"/>
        <v>2022</v>
      </c>
      <c r="I703" s="125"/>
      <c r="J703" s="222"/>
      <c r="K703" s="222"/>
      <c r="L703" s="222"/>
      <c r="M703" s="339"/>
      <c r="N703" s="122"/>
      <c r="O703" s="579"/>
      <c r="P703" s="13"/>
    </row>
    <row r="704" spans="2:16" s="49" customFormat="1" ht="12.75" customHeight="1">
      <c r="B704" s="401"/>
      <c r="C704" s="229"/>
      <c r="D704" s="250"/>
      <c r="E704" s="235"/>
      <c r="F704" s="235"/>
      <c r="G704" s="234"/>
      <c r="H704" s="603">
        <f t="shared" si="10"/>
        <v>2022</v>
      </c>
      <c r="I704" s="224"/>
      <c r="J704" s="222"/>
      <c r="K704" s="222"/>
      <c r="L704" s="222"/>
      <c r="M704" s="224"/>
      <c r="N704" s="234"/>
      <c r="O704" s="582"/>
      <c r="P704" s="13"/>
    </row>
    <row r="705" spans="2:15" ht="12.75" customHeight="1">
      <c r="B705" s="401"/>
      <c r="C705" s="230"/>
      <c r="D705" s="230"/>
      <c r="E705" s="235"/>
      <c r="F705" s="235"/>
      <c r="G705" s="223"/>
      <c r="H705" s="603">
        <f t="shared" si="10"/>
        <v>2022</v>
      </c>
      <c r="I705" s="224"/>
      <c r="J705" s="222"/>
      <c r="K705" s="222"/>
      <c r="L705" s="222"/>
      <c r="M705" s="224"/>
      <c r="N705" s="234"/>
      <c r="O705" s="582"/>
    </row>
    <row r="706" spans="2:15" ht="12.75" customHeight="1">
      <c r="B706" s="401"/>
      <c r="C706" s="229"/>
      <c r="D706" s="250"/>
      <c r="E706" s="235"/>
      <c r="F706" s="235"/>
      <c r="G706" s="223"/>
      <c r="H706" s="603">
        <f t="shared" si="10"/>
        <v>2022</v>
      </c>
      <c r="I706" s="224"/>
      <c r="J706" s="222"/>
      <c r="K706" s="222"/>
      <c r="L706" s="222"/>
      <c r="M706" s="224"/>
      <c r="N706" s="234"/>
      <c r="O706" s="582"/>
    </row>
    <row r="707" spans="2:15" ht="12.75" customHeight="1">
      <c r="B707" s="401"/>
      <c r="C707" s="229"/>
      <c r="D707" s="250"/>
      <c r="E707" s="235"/>
      <c r="F707" s="235"/>
      <c r="G707" s="223"/>
      <c r="H707" s="603">
        <f t="shared" si="10"/>
        <v>2022</v>
      </c>
      <c r="I707" s="224"/>
      <c r="J707" s="222"/>
      <c r="K707" s="222"/>
      <c r="L707" s="222"/>
      <c r="M707" s="224"/>
      <c r="N707" s="234"/>
      <c r="O707" s="582"/>
    </row>
    <row r="708" spans="2:15" ht="12.75" customHeight="1">
      <c r="B708" s="401"/>
      <c r="C708" s="229"/>
      <c r="D708" s="250"/>
      <c r="E708" s="232"/>
      <c r="F708" s="232"/>
      <c r="G708" s="223"/>
      <c r="H708" s="603">
        <f t="shared" si="10"/>
        <v>2022</v>
      </c>
      <c r="I708" s="224"/>
      <c r="J708" s="339"/>
      <c r="K708" s="339"/>
      <c r="L708" s="339"/>
      <c r="M708" s="224"/>
      <c r="N708" s="234"/>
      <c r="O708" s="582"/>
    </row>
    <row r="709" spans="2:15" ht="12.75" customHeight="1">
      <c r="B709" s="401"/>
      <c r="C709" s="229"/>
      <c r="D709" s="250"/>
      <c r="E709" s="235"/>
      <c r="F709" s="235"/>
      <c r="G709" s="223"/>
      <c r="H709" s="603">
        <f t="shared" si="10"/>
        <v>2022</v>
      </c>
      <c r="I709" s="224"/>
      <c r="J709" s="222"/>
      <c r="K709" s="222"/>
      <c r="L709" s="222"/>
      <c r="M709" s="224"/>
      <c r="N709" s="234"/>
      <c r="O709" s="582"/>
    </row>
    <row r="710" spans="2:15" ht="12.75" customHeight="1">
      <c r="B710" s="401"/>
      <c r="C710" s="230"/>
      <c r="D710" s="230"/>
      <c r="E710" s="235"/>
      <c r="F710" s="235"/>
      <c r="G710" s="223"/>
      <c r="H710" s="603">
        <f t="shared" si="10"/>
        <v>2022</v>
      </c>
      <c r="I710" s="224"/>
      <c r="J710" s="222"/>
      <c r="K710" s="222"/>
      <c r="L710" s="222"/>
      <c r="M710" s="224"/>
      <c r="N710" s="234"/>
      <c r="O710" s="582"/>
    </row>
    <row r="711" spans="2:15" ht="12.75" customHeight="1">
      <c r="B711" s="401"/>
      <c r="C711" s="547"/>
      <c r="D711" s="547"/>
      <c r="E711" s="546"/>
      <c r="F711" s="546"/>
      <c r="G711" s="545"/>
      <c r="H711" s="603">
        <f t="shared" ref="H711:H774" si="11">2022-G711</f>
        <v>2022</v>
      </c>
      <c r="I711" s="546"/>
      <c r="J711" s="531"/>
      <c r="K711" s="531"/>
      <c r="L711" s="531"/>
      <c r="M711" s="546"/>
      <c r="N711" s="234"/>
      <c r="O711" s="582"/>
    </row>
    <row r="712" spans="2:15" ht="12.75" customHeight="1">
      <c r="B712" s="401"/>
      <c r="C712" s="229"/>
      <c r="D712" s="250"/>
      <c r="E712" s="219"/>
      <c r="F712" s="219"/>
      <c r="G712" s="223"/>
      <c r="H712" s="603">
        <f t="shared" si="11"/>
        <v>2022</v>
      </c>
      <c r="I712" s="224"/>
      <c r="J712" s="222"/>
      <c r="K712" s="222"/>
      <c r="L712" s="222"/>
      <c r="M712" s="224"/>
      <c r="N712" s="234"/>
      <c r="O712" s="582"/>
    </row>
    <row r="713" spans="2:15" ht="12.75" customHeight="1">
      <c r="B713" s="401"/>
      <c r="C713" s="238"/>
      <c r="D713" s="239"/>
      <c r="E713" s="237"/>
      <c r="F713" s="219"/>
      <c r="G713" s="223"/>
      <c r="H713" s="603">
        <f t="shared" si="11"/>
        <v>2022</v>
      </c>
      <c r="I713" s="224"/>
      <c r="J713" s="222"/>
      <c r="K713" s="222"/>
      <c r="L713" s="222"/>
      <c r="M713" s="224"/>
      <c r="N713" s="234"/>
      <c r="O713" s="582"/>
    </row>
    <row r="714" spans="2:15" ht="12.75" customHeight="1">
      <c r="B714" s="401"/>
      <c r="C714" s="233"/>
      <c r="D714" s="256"/>
      <c r="E714" s="219"/>
      <c r="F714" s="219"/>
      <c r="G714" s="223"/>
      <c r="H714" s="603">
        <f t="shared" si="11"/>
        <v>2022</v>
      </c>
      <c r="I714" s="224"/>
      <c r="J714" s="222"/>
      <c r="K714" s="222"/>
      <c r="L714" s="222"/>
      <c r="M714" s="224"/>
      <c r="N714" s="234"/>
      <c r="O714" s="582"/>
    </row>
    <row r="715" spans="2:15" ht="12.75" customHeight="1">
      <c r="B715" s="401"/>
      <c r="C715" s="230"/>
      <c r="D715" s="230"/>
      <c r="E715" s="219"/>
      <c r="F715" s="219"/>
      <c r="G715" s="223"/>
      <c r="H715" s="603">
        <f t="shared" si="11"/>
        <v>2022</v>
      </c>
      <c r="I715" s="224"/>
      <c r="J715" s="222"/>
      <c r="K715" s="222"/>
      <c r="L715" s="222"/>
      <c r="M715" s="224"/>
      <c r="N715" s="234"/>
      <c r="O715" s="582"/>
    </row>
    <row r="716" spans="2:15" ht="12.75" customHeight="1">
      <c r="B716" s="401"/>
      <c r="C716" s="238"/>
      <c r="D716" s="239"/>
      <c r="E716" s="219"/>
      <c r="F716" s="219"/>
      <c r="G716" s="223"/>
      <c r="H716" s="603">
        <f t="shared" si="11"/>
        <v>2022</v>
      </c>
      <c r="I716" s="224"/>
      <c r="J716" s="222"/>
      <c r="K716" s="222"/>
      <c r="L716" s="222"/>
      <c r="M716" s="224"/>
      <c r="N716" s="234"/>
      <c r="O716" s="582"/>
    </row>
    <row r="717" spans="2:15" ht="12.75" customHeight="1">
      <c r="B717" s="266"/>
      <c r="C717" s="229"/>
      <c r="D717" s="250"/>
      <c r="E717" s="232"/>
      <c r="F717" s="232"/>
      <c r="G717" s="223"/>
      <c r="H717" s="603">
        <f t="shared" si="11"/>
        <v>2022</v>
      </c>
      <c r="I717" s="224"/>
      <c r="J717" s="222"/>
      <c r="K717" s="222"/>
      <c r="L717" s="222"/>
      <c r="M717" s="224"/>
      <c r="N717" s="234"/>
      <c r="O717" s="582"/>
    </row>
    <row r="718" spans="2:15" ht="12.75" customHeight="1">
      <c r="B718" s="401"/>
      <c r="C718" s="230"/>
      <c r="D718" s="230"/>
      <c r="E718" s="219"/>
      <c r="F718" s="219"/>
      <c r="G718" s="223"/>
      <c r="H718" s="603">
        <f t="shared" si="11"/>
        <v>2022</v>
      </c>
      <c r="I718" s="224"/>
      <c r="J718" s="222"/>
      <c r="K718" s="222"/>
      <c r="L718" s="222"/>
      <c r="M718" s="224"/>
      <c r="N718" s="234"/>
      <c r="O718" s="582"/>
    </row>
    <row r="719" spans="2:15" ht="12.75" customHeight="1">
      <c r="B719" s="234"/>
      <c r="C719" s="230"/>
      <c r="D719" s="230"/>
      <c r="E719" s="219"/>
      <c r="F719" s="219"/>
      <c r="G719" s="223"/>
      <c r="H719" s="603">
        <f t="shared" si="11"/>
        <v>2022</v>
      </c>
      <c r="I719" s="224"/>
      <c r="J719" s="222"/>
      <c r="K719" s="222"/>
      <c r="L719" s="222"/>
      <c r="M719" s="224"/>
      <c r="N719" s="234"/>
      <c r="O719" s="582"/>
    </row>
    <row r="720" spans="2:15" ht="12.75" customHeight="1">
      <c r="B720" s="401"/>
      <c r="C720" s="233"/>
      <c r="D720" s="256"/>
      <c r="E720" s="237"/>
      <c r="F720" s="237"/>
      <c r="G720" s="236"/>
      <c r="H720" s="603">
        <f t="shared" si="11"/>
        <v>2022</v>
      </c>
      <c r="I720" s="224"/>
      <c r="J720" s="222"/>
      <c r="K720" s="222"/>
      <c r="L720" s="222"/>
      <c r="M720" s="224"/>
      <c r="N720" s="234"/>
      <c r="O720" s="582"/>
    </row>
    <row r="721" spans="2:15" ht="12.75" customHeight="1">
      <c r="B721" s="401"/>
      <c r="C721" s="233"/>
      <c r="D721" s="256"/>
      <c r="E721" s="237"/>
      <c r="F721" s="237"/>
      <c r="G721" s="236"/>
      <c r="H721" s="603">
        <f t="shared" si="11"/>
        <v>2022</v>
      </c>
      <c r="I721" s="224"/>
      <c r="J721" s="222"/>
      <c r="K721" s="222"/>
      <c r="L721" s="222"/>
      <c r="M721" s="224"/>
      <c r="N721" s="234"/>
      <c r="O721" s="582"/>
    </row>
    <row r="722" spans="2:15" ht="12.75" customHeight="1">
      <c r="B722" s="401"/>
      <c r="C722" s="233"/>
      <c r="D722" s="256"/>
      <c r="E722" s="219"/>
      <c r="F722" s="219"/>
      <c r="G722" s="223"/>
      <c r="H722" s="603">
        <f t="shared" si="11"/>
        <v>2022</v>
      </c>
      <c r="I722" s="224"/>
      <c r="J722" s="222"/>
      <c r="K722" s="222"/>
      <c r="L722" s="222"/>
      <c r="M722" s="224"/>
      <c r="N722" s="234"/>
      <c r="O722" s="582"/>
    </row>
    <row r="723" spans="2:15" ht="12.75" customHeight="1">
      <c r="B723" s="401"/>
      <c r="C723" s="230"/>
      <c r="D723" s="230"/>
      <c r="E723" s="219"/>
      <c r="F723" s="219"/>
      <c r="G723" s="223"/>
      <c r="H723" s="603">
        <f t="shared" si="11"/>
        <v>2022</v>
      </c>
      <c r="I723" s="224"/>
      <c r="J723" s="222"/>
      <c r="K723" s="222"/>
      <c r="L723" s="222"/>
      <c r="M723" s="224"/>
      <c r="N723" s="234"/>
      <c r="O723" s="582"/>
    </row>
    <row r="724" spans="2:15" ht="12.75" customHeight="1">
      <c r="B724" s="401"/>
      <c r="C724" s="230"/>
      <c r="D724" s="230"/>
      <c r="E724" s="219"/>
      <c r="F724" s="219"/>
      <c r="G724" s="223"/>
      <c r="H724" s="603">
        <f t="shared" si="11"/>
        <v>2022</v>
      </c>
      <c r="I724" s="224"/>
      <c r="J724" s="222"/>
      <c r="K724" s="222"/>
      <c r="L724" s="222"/>
      <c r="M724" s="224"/>
      <c r="N724" s="234"/>
      <c r="O724" s="234"/>
    </row>
    <row r="725" spans="2:15" ht="12.75" customHeight="1">
      <c r="B725" s="401"/>
      <c r="C725" s="230"/>
      <c r="D725" s="230"/>
      <c r="E725" s="237"/>
      <c r="F725" s="237"/>
      <c r="G725" s="236"/>
      <c r="H725" s="603">
        <f t="shared" si="11"/>
        <v>2022</v>
      </c>
      <c r="I725" s="224"/>
      <c r="J725" s="222"/>
      <c r="K725" s="222"/>
      <c r="L725" s="222"/>
      <c r="M725" s="224"/>
      <c r="N725" s="234"/>
      <c r="O725" s="234"/>
    </row>
    <row r="726" spans="2:15" ht="12.75" customHeight="1">
      <c r="B726" s="401"/>
      <c r="C726" s="230"/>
      <c r="D726" s="230"/>
      <c r="E726" s="219"/>
      <c r="F726" s="219"/>
      <c r="G726" s="223"/>
      <c r="H726" s="603">
        <f t="shared" si="11"/>
        <v>2022</v>
      </c>
      <c r="I726" s="224"/>
      <c r="J726" s="222"/>
      <c r="K726" s="222"/>
      <c r="L726" s="222"/>
      <c r="M726" s="224"/>
      <c r="N726" s="234"/>
      <c r="O726" s="234"/>
    </row>
    <row r="727" spans="2:15" ht="12.75" customHeight="1">
      <c r="B727" s="401"/>
      <c r="C727" s="230"/>
      <c r="D727" s="230"/>
      <c r="E727" s="219"/>
      <c r="F727" s="219"/>
      <c r="G727" s="223"/>
      <c r="H727" s="603">
        <f t="shared" si="11"/>
        <v>2022</v>
      </c>
      <c r="I727" s="224"/>
      <c r="J727" s="222"/>
      <c r="K727" s="222"/>
      <c r="L727" s="222"/>
      <c r="M727" s="224"/>
      <c r="N727" s="234"/>
      <c r="O727" s="234"/>
    </row>
    <row r="728" spans="2:15" ht="12.75" customHeight="1">
      <c r="B728" s="401"/>
      <c r="C728" s="230"/>
      <c r="D728" s="230"/>
      <c r="E728" s="224"/>
      <c r="F728" s="224"/>
      <c r="G728" s="223"/>
      <c r="H728" s="603">
        <f t="shared" si="11"/>
        <v>2022</v>
      </c>
      <c r="I728" s="224"/>
      <c r="J728" s="222"/>
      <c r="K728" s="222"/>
      <c r="L728" s="222"/>
      <c r="M728" s="224"/>
      <c r="N728" s="234"/>
      <c r="O728" s="234"/>
    </row>
    <row r="729" spans="2:15" ht="12.75" customHeight="1">
      <c r="B729" s="401"/>
      <c r="C729" s="230"/>
      <c r="D729" s="230"/>
      <c r="E729" s="224"/>
      <c r="F729" s="224"/>
      <c r="G729" s="223"/>
      <c r="H729" s="603">
        <f t="shared" si="11"/>
        <v>2022</v>
      </c>
      <c r="I729" s="224"/>
      <c r="J729" s="222"/>
      <c r="K729" s="222"/>
      <c r="L729" s="222"/>
      <c r="M729" s="224"/>
      <c r="N729" s="234"/>
      <c r="O729" s="234"/>
    </row>
    <row r="730" spans="2:15" ht="12.75" customHeight="1">
      <c r="B730" s="401"/>
      <c r="C730" s="230"/>
      <c r="D730" s="230"/>
      <c r="E730" s="219"/>
      <c r="F730" s="219"/>
      <c r="G730" s="223"/>
      <c r="H730" s="603">
        <f t="shared" si="11"/>
        <v>2022</v>
      </c>
      <c r="I730" s="224"/>
      <c r="J730" s="222"/>
      <c r="K730" s="222"/>
      <c r="L730" s="222"/>
      <c r="M730" s="224"/>
      <c r="N730" s="234"/>
      <c r="O730" s="234"/>
    </row>
    <row r="731" spans="2:15" ht="12.75" customHeight="1">
      <c r="B731" s="401"/>
      <c r="C731" s="230"/>
      <c r="D731" s="230"/>
      <c r="E731" s="219"/>
      <c r="F731" s="219"/>
      <c r="G731" s="223"/>
      <c r="H731" s="603">
        <f t="shared" si="11"/>
        <v>2022</v>
      </c>
      <c r="I731" s="224"/>
      <c r="J731" s="222"/>
      <c r="K731" s="222"/>
      <c r="L731" s="222"/>
      <c r="M731" s="224"/>
      <c r="N731" s="234"/>
      <c r="O731" s="234"/>
    </row>
    <row r="732" spans="2:15" s="589" customFormat="1" ht="12.75" customHeight="1">
      <c r="B732" s="598"/>
      <c r="C732" s="596"/>
      <c r="D732" s="596"/>
      <c r="E732" s="593"/>
      <c r="F732" s="593"/>
      <c r="G732" s="594"/>
      <c r="H732" s="603">
        <f t="shared" si="11"/>
        <v>2022</v>
      </c>
      <c r="I732" s="595"/>
      <c r="J732" s="590"/>
      <c r="K732" s="590"/>
      <c r="L732" s="590"/>
      <c r="M732" s="595"/>
      <c r="N732" s="597"/>
      <c r="O732" s="597"/>
    </row>
    <row r="733" spans="2:15" ht="12.75" customHeight="1">
      <c r="B733" s="401"/>
      <c r="C733" s="230"/>
      <c r="D733" s="230"/>
      <c r="E733" s="219"/>
      <c r="F733" s="219"/>
      <c r="G733" s="223"/>
      <c r="H733" s="603">
        <f t="shared" si="11"/>
        <v>2022</v>
      </c>
      <c r="I733" s="224"/>
      <c r="J733" s="222"/>
      <c r="K733" s="222"/>
      <c r="L733" s="222"/>
      <c r="M733" s="224"/>
      <c r="N733" s="234"/>
      <c r="O733" s="234"/>
    </row>
    <row r="734" spans="2:15" ht="12.75" customHeight="1">
      <c r="B734" s="401"/>
      <c r="C734" s="230"/>
      <c r="D734" s="230"/>
      <c r="E734" s="219"/>
      <c r="F734" s="219"/>
      <c r="G734" s="223"/>
      <c r="H734" s="603">
        <f t="shared" si="11"/>
        <v>2022</v>
      </c>
      <c r="I734" s="224"/>
      <c r="J734" s="222"/>
      <c r="K734" s="222"/>
      <c r="L734" s="222"/>
      <c r="M734" s="224"/>
      <c r="N734" s="234"/>
      <c r="O734" s="234"/>
    </row>
    <row r="735" spans="2:15" ht="12.75" customHeight="1">
      <c r="B735" s="401"/>
      <c r="C735" s="230"/>
      <c r="D735" s="230"/>
      <c r="E735" s="219"/>
      <c r="F735" s="219"/>
      <c r="G735" s="223"/>
      <c r="H735" s="603">
        <f t="shared" si="11"/>
        <v>2022</v>
      </c>
      <c r="I735" s="224"/>
      <c r="J735" s="222"/>
      <c r="K735" s="222"/>
      <c r="L735" s="222"/>
      <c r="M735" s="224"/>
      <c r="N735" s="234"/>
      <c r="O735" s="234"/>
    </row>
    <row r="736" spans="2:15" ht="12.75" customHeight="1">
      <c r="B736" s="266"/>
      <c r="C736" s="229"/>
      <c r="D736" s="244"/>
      <c r="E736" s="219"/>
      <c r="F736" s="219"/>
      <c r="G736" s="223"/>
      <c r="H736" s="603">
        <f t="shared" si="11"/>
        <v>2022</v>
      </c>
      <c r="I736" s="224"/>
      <c r="J736" s="222"/>
      <c r="K736" s="222"/>
      <c r="L736" s="222"/>
      <c r="M736" s="224"/>
      <c r="N736" s="234"/>
      <c r="O736" s="234"/>
    </row>
    <row r="737" spans="2:15" ht="12.75" customHeight="1">
      <c r="B737" s="401"/>
      <c r="C737" s="229"/>
      <c r="D737" s="240"/>
      <c r="E737" s="219"/>
      <c r="F737" s="219"/>
      <c r="G737" s="223"/>
      <c r="H737" s="603">
        <f t="shared" si="11"/>
        <v>2022</v>
      </c>
      <c r="I737" s="224"/>
      <c r="J737" s="222"/>
      <c r="K737" s="222"/>
      <c r="L737" s="222"/>
      <c r="M737" s="224"/>
      <c r="N737" s="234"/>
      <c r="O737" s="234"/>
    </row>
    <row r="738" spans="2:15" ht="12.75" customHeight="1">
      <c r="B738" s="266"/>
      <c r="C738" s="229"/>
      <c r="D738" s="229"/>
      <c r="E738" s="219"/>
      <c r="F738" s="219"/>
      <c r="G738" s="223"/>
      <c r="H738" s="603">
        <f t="shared" si="11"/>
        <v>2022</v>
      </c>
      <c r="I738" s="224"/>
      <c r="J738" s="222"/>
      <c r="K738" s="222"/>
      <c r="L738" s="222"/>
      <c r="M738" s="224"/>
      <c r="N738" s="234"/>
      <c r="O738" s="234"/>
    </row>
    <row r="739" spans="2:15" ht="12.75" customHeight="1">
      <c r="B739" s="266"/>
      <c r="C739" s="230"/>
      <c r="D739" s="230"/>
      <c r="E739" s="232"/>
      <c r="F739" s="232"/>
      <c r="G739" s="223"/>
      <c r="H739" s="603">
        <f t="shared" si="11"/>
        <v>2022</v>
      </c>
      <c r="I739" s="224"/>
      <c r="J739" s="222"/>
      <c r="K739" s="222"/>
      <c r="L739" s="222"/>
      <c r="M739" s="224"/>
      <c r="N739" s="234"/>
      <c r="O739" s="234"/>
    </row>
    <row r="740" spans="2:15" ht="12.75" customHeight="1">
      <c r="B740" s="401"/>
      <c r="C740" s="229"/>
      <c r="D740" s="250"/>
      <c r="E740" s="219"/>
      <c r="F740" s="219"/>
      <c r="G740" s="223"/>
      <c r="H740" s="603">
        <f t="shared" si="11"/>
        <v>2022</v>
      </c>
      <c r="I740" s="224"/>
      <c r="J740" s="222"/>
      <c r="K740" s="222"/>
      <c r="L740" s="222"/>
      <c r="M740" s="224"/>
      <c r="N740" s="234"/>
      <c r="O740" s="234"/>
    </row>
    <row r="741" spans="2:15" ht="12.75" customHeight="1">
      <c r="B741" s="401"/>
      <c r="C741" s="229"/>
      <c r="D741" s="240"/>
      <c r="E741" s="219"/>
      <c r="F741" s="219"/>
      <c r="G741" s="223"/>
      <c r="H741" s="603">
        <f t="shared" si="11"/>
        <v>2022</v>
      </c>
      <c r="I741" s="224"/>
      <c r="J741" s="222"/>
      <c r="K741" s="222"/>
      <c r="L741" s="222"/>
      <c r="M741" s="224"/>
      <c r="N741" s="234"/>
      <c r="O741" s="234"/>
    </row>
    <row r="742" spans="2:15" ht="12.75" customHeight="1">
      <c r="B742" s="401"/>
      <c r="C742" s="229"/>
      <c r="D742" s="244"/>
      <c r="E742" s="219"/>
      <c r="F742" s="219"/>
      <c r="G742" s="223"/>
      <c r="H742" s="603">
        <f t="shared" si="11"/>
        <v>2022</v>
      </c>
      <c r="I742" s="224"/>
      <c r="J742" s="222"/>
      <c r="K742" s="222"/>
      <c r="L742" s="222"/>
      <c r="M742" s="224"/>
      <c r="N742" s="234"/>
      <c r="O742" s="234"/>
    </row>
    <row r="743" spans="2:15" ht="12.75" customHeight="1">
      <c r="B743" s="401"/>
      <c r="C743" s="229"/>
      <c r="D743" s="244"/>
      <c r="E743" s="219"/>
      <c r="F743" s="219"/>
      <c r="G743" s="223"/>
      <c r="H743" s="603">
        <f t="shared" si="11"/>
        <v>2022</v>
      </c>
      <c r="I743" s="224"/>
      <c r="J743" s="222"/>
      <c r="K743" s="222"/>
      <c r="L743" s="222"/>
      <c r="M743" s="224"/>
      <c r="N743" s="234"/>
      <c r="O743" s="234"/>
    </row>
    <row r="744" spans="2:15" ht="12.75" customHeight="1">
      <c r="B744" s="401"/>
      <c r="C744" s="229"/>
      <c r="D744" s="250"/>
      <c r="E744" s="219"/>
      <c r="F744" s="219"/>
      <c r="G744" s="223"/>
      <c r="H744" s="603">
        <f t="shared" si="11"/>
        <v>2022</v>
      </c>
      <c r="I744" s="224"/>
      <c r="J744" s="222"/>
      <c r="K744" s="222"/>
      <c r="L744" s="222"/>
      <c r="M744" s="224"/>
      <c r="N744" s="234"/>
      <c r="O744" s="234"/>
    </row>
    <row r="745" spans="2:15" ht="12.75" customHeight="1">
      <c r="B745" s="266"/>
      <c r="C745" s="229"/>
      <c r="D745" s="250"/>
      <c r="E745" s="219"/>
      <c r="F745" s="219"/>
      <c r="G745" s="223"/>
      <c r="H745" s="603">
        <f t="shared" si="11"/>
        <v>2022</v>
      </c>
      <c r="I745" s="224"/>
      <c r="J745" s="222"/>
      <c r="K745" s="222"/>
      <c r="L745" s="222"/>
      <c r="M745" s="224"/>
      <c r="N745" s="234"/>
      <c r="O745" s="234"/>
    </row>
    <row r="746" spans="2:15" s="589" customFormat="1" ht="12.75" customHeight="1">
      <c r="B746" s="598"/>
      <c r="C746" s="594"/>
      <c r="D746" s="549"/>
      <c r="E746" s="593"/>
      <c r="F746" s="593"/>
      <c r="G746" s="594"/>
      <c r="H746" s="603">
        <f t="shared" si="11"/>
        <v>2022</v>
      </c>
      <c r="I746" s="595"/>
      <c r="J746" s="590"/>
      <c r="K746" s="590"/>
      <c r="L746" s="590"/>
      <c r="M746" s="595"/>
      <c r="N746" s="597"/>
      <c r="O746" s="597"/>
    </row>
    <row r="747" spans="2:15" ht="12.75" customHeight="1">
      <c r="B747" s="401"/>
      <c r="C747" s="124"/>
      <c r="D747" s="144"/>
      <c r="E747" s="133"/>
      <c r="F747" s="133"/>
      <c r="G747" s="134"/>
      <c r="H747" s="603">
        <f t="shared" si="11"/>
        <v>2022</v>
      </c>
      <c r="I747" s="125"/>
      <c r="J747" s="222"/>
      <c r="K747" s="222"/>
      <c r="L747" s="222"/>
      <c r="M747" s="339"/>
      <c r="N747" s="122"/>
      <c r="O747" s="406"/>
    </row>
    <row r="748" spans="2:15" ht="12.75" customHeight="1">
      <c r="B748" s="401"/>
      <c r="C748" s="229"/>
      <c r="D748" s="250"/>
      <c r="E748" s="219"/>
      <c r="F748" s="219"/>
      <c r="G748" s="223"/>
      <c r="H748" s="603">
        <f t="shared" si="11"/>
        <v>2022</v>
      </c>
      <c r="I748" s="224"/>
      <c r="J748" s="222"/>
      <c r="K748" s="222"/>
      <c r="L748" s="222"/>
      <c r="M748" s="224"/>
      <c r="N748" s="234"/>
      <c r="O748" s="234"/>
    </row>
    <row r="749" spans="2:15" ht="12.75" customHeight="1">
      <c r="B749" s="401"/>
      <c r="C749" s="229"/>
      <c r="D749" s="250"/>
      <c r="E749" s="219"/>
      <c r="F749" s="219"/>
      <c r="G749" s="223"/>
      <c r="H749" s="603">
        <f t="shared" si="11"/>
        <v>2022</v>
      </c>
      <c r="I749" s="224"/>
      <c r="J749" s="222"/>
      <c r="K749" s="222"/>
      <c r="L749" s="222"/>
      <c r="M749" s="595"/>
      <c r="N749" s="234"/>
      <c r="O749" s="234"/>
    </row>
    <row r="750" spans="2:15" ht="12.75" customHeight="1">
      <c r="B750" s="401"/>
      <c r="C750" s="229"/>
      <c r="D750" s="250"/>
      <c r="E750" s="219"/>
      <c r="F750" s="219"/>
      <c r="G750" s="223"/>
      <c r="H750" s="603">
        <f t="shared" si="11"/>
        <v>2022</v>
      </c>
      <c r="I750" s="224"/>
      <c r="J750" s="222"/>
      <c r="K750" s="222"/>
      <c r="L750" s="222"/>
      <c r="M750" s="224"/>
      <c r="N750" s="234"/>
      <c r="O750" s="234"/>
    </row>
    <row r="751" spans="2:15" ht="12.75" customHeight="1">
      <c r="B751" s="234"/>
      <c r="C751" s="229"/>
      <c r="D751" s="250"/>
      <c r="E751" s="219"/>
      <c r="F751" s="219"/>
      <c r="G751" s="223"/>
      <c r="H751" s="603">
        <f t="shared" si="11"/>
        <v>2022</v>
      </c>
      <c r="I751" s="224"/>
      <c r="J751" s="222"/>
      <c r="K751" s="222"/>
      <c r="L751" s="222"/>
      <c r="M751" s="224"/>
      <c r="N751" s="234"/>
      <c r="O751" s="234"/>
    </row>
    <row r="752" spans="2:15" ht="12.75" customHeight="1">
      <c r="B752" s="234"/>
      <c r="C752" s="229"/>
      <c r="D752" s="250"/>
      <c r="E752" s="219"/>
      <c r="F752" s="219"/>
      <c r="G752" s="223"/>
      <c r="H752" s="603">
        <f t="shared" si="11"/>
        <v>2022</v>
      </c>
      <c r="I752" s="224"/>
      <c r="J752" s="222"/>
      <c r="K752" s="222"/>
      <c r="L752" s="222"/>
      <c r="M752" s="224"/>
      <c r="N752" s="234"/>
      <c r="O752" s="234"/>
    </row>
    <row r="753" spans="2:17" ht="12.75" customHeight="1">
      <c r="B753" s="401"/>
      <c r="C753" s="229"/>
      <c r="D753" s="250"/>
      <c r="E753" s="219"/>
      <c r="F753" s="219"/>
      <c r="G753" s="223"/>
      <c r="H753" s="603">
        <f t="shared" si="11"/>
        <v>2022</v>
      </c>
      <c r="I753" s="224"/>
      <c r="J753" s="222"/>
      <c r="K753" s="222"/>
      <c r="L753" s="222"/>
      <c r="M753" s="224"/>
      <c r="N753" s="234"/>
      <c r="O753" s="234"/>
    </row>
    <row r="754" spans="2:17" s="589" customFormat="1" ht="12.75" customHeight="1">
      <c r="B754" s="598"/>
      <c r="C754" s="596"/>
      <c r="D754" s="596"/>
      <c r="E754" s="571"/>
      <c r="F754" s="571"/>
      <c r="G754" s="594"/>
      <c r="H754" s="603">
        <f t="shared" si="11"/>
        <v>2022</v>
      </c>
      <c r="I754" s="595"/>
      <c r="J754" s="590"/>
      <c r="K754" s="590"/>
      <c r="L754" s="590"/>
      <c r="M754" s="595"/>
      <c r="N754" s="597"/>
      <c r="O754" s="597"/>
    </row>
    <row r="755" spans="2:17" ht="12.75" customHeight="1">
      <c r="B755" s="401"/>
      <c r="C755" s="229"/>
      <c r="D755" s="250"/>
      <c r="E755" s="219"/>
      <c r="F755" s="219"/>
      <c r="G755" s="223"/>
      <c r="H755" s="603">
        <f t="shared" si="11"/>
        <v>2022</v>
      </c>
      <c r="I755" s="224"/>
      <c r="J755" s="222"/>
      <c r="K755" s="222"/>
      <c r="L755" s="222"/>
      <c r="M755" s="224"/>
      <c r="N755" s="234"/>
      <c r="O755" s="234"/>
    </row>
    <row r="756" spans="2:17" ht="12.75" customHeight="1">
      <c r="B756" s="401"/>
      <c r="C756" s="229"/>
      <c r="D756" s="229"/>
      <c r="E756" s="219"/>
      <c r="F756" s="219"/>
      <c r="G756" s="223"/>
      <c r="H756" s="603">
        <f t="shared" si="11"/>
        <v>2022</v>
      </c>
      <c r="I756" s="224"/>
      <c r="J756" s="222"/>
      <c r="K756" s="222"/>
      <c r="L756" s="222"/>
      <c r="M756" s="224"/>
      <c r="N756" s="234"/>
      <c r="O756" s="234"/>
    </row>
    <row r="757" spans="2:17" ht="12.75" customHeight="1">
      <c r="B757" s="401"/>
      <c r="C757" s="229"/>
      <c r="D757" s="250"/>
      <c r="E757" s="241"/>
      <c r="F757" s="219"/>
      <c r="G757" s="223"/>
      <c r="H757" s="603">
        <f t="shared" si="11"/>
        <v>2022</v>
      </c>
      <c r="I757" s="224"/>
      <c r="J757" s="222"/>
      <c r="K757" s="222"/>
      <c r="L757" s="222"/>
      <c r="M757" s="224"/>
      <c r="N757" s="234"/>
      <c r="O757" s="234"/>
    </row>
    <row r="758" spans="2:17" ht="12.75" customHeight="1">
      <c r="B758" s="401"/>
      <c r="C758" s="229"/>
      <c r="D758" s="250"/>
      <c r="E758" s="219"/>
      <c r="F758" s="219"/>
      <c r="G758" s="223"/>
      <c r="H758" s="603">
        <f t="shared" si="11"/>
        <v>2022</v>
      </c>
      <c r="I758" s="224"/>
      <c r="J758" s="222"/>
      <c r="K758" s="222"/>
      <c r="L758" s="222"/>
      <c r="M758" s="224"/>
      <c r="N758" s="234"/>
      <c r="O758" s="234"/>
    </row>
    <row r="759" spans="2:17" ht="12.75" customHeight="1">
      <c r="B759" s="401"/>
      <c r="C759" s="229"/>
      <c r="D759" s="250"/>
      <c r="E759" s="219"/>
      <c r="F759" s="219"/>
      <c r="G759" s="223"/>
      <c r="H759" s="603">
        <f t="shared" si="11"/>
        <v>2022</v>
      </c>
      <c r="I759" s="224"/>
      <c r="J759" s="222"/>
      <c r="K759" s="222"/>
      <c r="L759" s="222"/>
      <c r="M759" s="224"/>
      <c r="N759" s="234"/>
      <c r="O759" s="234"/>
    </row>
    <row r="760" spans="2:17" ht="12.75" customHeight="1">
      <c r="B760" s="401"/>
      <c r="C760" s="229"/>
      <c r="D760" s="250"/>
      <c r="E760" s="219"/>
      <c r="F760" s="219"/>
      <c r="G760" s="223"/>
      <c r="H760" s="603">
        <f t="shared" si="11"/>
        <v>2022</v>
      </c>
      <c r="I760" s="224"/>
      <c r="J760" s="339"/>
      <c r="K760" s="339"/>
      <c r="L760" s="339"/>
      <c r="M760" s="224"/>
      <c r="N760" s="234"/>
      <c r="O760" s="234"/>
    </row>
    <row r="761" spans="2:17" ht="12.75" customHeight="1">
      <c r="B761" s="401"/>
      <c r="C761" s="229"/>
      <c r="D761" s="250"/>
      <c r="E761" s="219"/>
      <c r="F761" s="219"/>
      <c r="G761" s="223"/>
      <c r="H761" s="603">
        <f t="shared" si="11"/>
        <v>2022</v>
      </c>
      <c r="I761" s="224"/>
      <c r="J761" s="222"/>
      <c r="K761" s="222"/>
      <c r="L761" s="222"/>
      <c r="M761" s="224"/>
      <c r="N761" s="234"/>
      <c r="O761" s="234"/>
    </row>
    <row r="762" spans="2:17" ht="12.75" customHeight="1">
      <c r="B762" s="401"/>
      <c r="C762" s="229"/>
      <c r="D762" s="250"/>
      <c r="E762" s="219"/>
      <c r="F762" s="219"/>
      <c r="G762" s="223"/>
      <c r="H762" s="603">
        <f t="shared" si="11"/>
        <v>2022</v>
      </c>
      <c r="I762" s="224"/>
      <c r="J762" s="222"/>
      <c r="K762" s="222"/>
      <c r="L762" s="222"/>
      <c r="M762" s="224"/>
      <c r="N762" s="234"/>
      <c r="O762" s="234"/>
    </row>
    <row r="763" spans="2:17" ht="12.75" customHeight="1">
      <c r="B763" s="401"/>
      <c r="C763" s="229"/>
      <c r="D763" s="250"/>
      <c r="E763" s="219"/>
      <c r="F763" s="219"/>
      <c r="G763" s="223"/>
      <c r="H763" s="603">
        <f t="shared" si="11"/>
        <v>2022</v>
      </c>
      <c r="I763" s="224"/>
      <c r="J763" s="222"/>
      <c r="K763" s="222"/>
      <c r="L763" s="222"/>
      <c r="M763" s="224"/>
      <c r="N763" s="234"/>
      <c r="O763" s="234"/>
      <c r="Q763" s="13" t="s">
        <v>181</v>
      </c>
    </row>
    <row r="764" spans="2:17" s="52" customFormat="1" ht="12.75" customHeight="1">
      <c r="B764" s="401"/>
      <c r="C764" s="229"/>
      <c r="D764" s="256"/>
      <c r="E764" s="219"/>
      <c r="F764" s="219"/>
      <c r="G764" s="223"/>
      <c r="H764" s="603">
        <f t="shared" si="11"/>
        <v>2022</v>
      </c>
      <c r="I764" s="224"/>
      <c r="J764" s="222"/>
      <c r="K764" s="222"/>
      <c r="L764" s="222"/>
      <c r="M764" s="224"/>
      <c r="N764" s="234"/>
      <c r="O764" s="234"/>
    </row>
    <row r="765" spans="2:17" ht="12.75" customHeight="1">
      <c r="B765" s="266"/>
      <c r="C765" s="220"/>
      <c r="D765" s="256"/>
      <c r="E765" s="241"/>
      <c r="F765" s="219"/>
      <c r="G765" s="223"/>
      <c r="H765" s="603">
        <f t="shared" si="11"/>
        <v>2022</v>
      </c>
      <c r="I765" s="224"/>
      <c r="J765" s="222"/>
      <c r="K765" s="222"/>
      <c r="L765" s="222"/>
      <c r="M765" s="224"/>
      <c r="N765" s="234"/>
      <c r="O765" s="234"/>
    </row>
    <row r="766" spans="2:17" ht="12.75" customHeight="1">
      <c r="B766" s="266"/>
      <c r="C766" s="220"/>
      <c r="D766" s="256"/>
      <c r="E766" s="219"/>
      <c r="F766" s="219"/>
      <c r="G766" s="223"/>
      <c r="H766" s="603">
        <f t="shared" si="11"/>
        <v>2022</v>
      </c>
      <c r="I766" s="224"/>
      <c r="J766" s="222"/>
      <c r="K766" s="222"/>
      <c r="L766" s="222"/>
      <c r="M766" s="224"/>
      <c r="N766" s="234"/>
      <c r="O766" s="234"/>
    </row>
    <row r="767" spans="2:17" ht="12.75" customHeight="1">
      <c r="B767" s="266"/>
      <c r="C767" s="220"/>
      <c r="D767" s="233"/>
      <c r="E767" s="219"/>
      <c r="F767" s="219"/>
      <c r="G767" s="223"/>
      <c r="H767" s="603">
        <f t="shared" si="11"/>
        <v>2022</v>
      </c>
      <c r="I767" s="224"/>
      <c r="J767" s="222"/>
      <c r="K767" s="222"/>
      <c r="L767" s="222"/>
      <c r="M767" s="224"/>
      <c r="N767" s="234"/>
      <c r="O767" s="234"/>
    </row>
    <row r="768" spans="2:17" ht="12.75" customHeight="1">
      <c r="B768" s="401"/>
      <c r="C768" s="220"/>
      <c r="D768" s="256"/>
      <c r="E768" s="219"/>
      <c r="F768" s="219"/>
      <c r="G768" s="223"/>
      <c r="H768" s="603">
        <f t="shared" si="11"/>
        <v>2022</v>
      </c>
      <c r="I768" s="224"/>
      <c r="J768" s="222"/>
      <c r="K768" s="222"/>
      <c r="L768" s="222"/>
      <c r="M768" s="224"/>
      <c r="N768" s="234"/>
      <c r="O768" s="234"/>
    </row>
    <row r="769" spans="2:15" ht="12.75" customHeight="1">
      <c r="B769" s="266"/>
      <c r="C769" s="220"/>
      <c r="D769" s="256"/>
      <c r="E769" s="219"/>
      <c r="F769" s="219"/>
      <c r="G769" s="223"/>
      <c r="H769" s="603">
        <f t="shared" si="11"/>
        <v>2022</v>
      </c>
      <c r="I769" s="224"/>
      <c r="J769" s="222"/>
      <c r="K769" s="222"/>
      <c r="L769" s="222"/>
      <c r="M769" s="224"/>
      <c r="N769" s="234"/>
      <c r="O769" s="234"/>
    </row>
    <row r="770" spans="2:15" ht="12.75" customHeight="1">
      <c r="B770" s="266"/>
      <c r="C770" s="220"/>
      <c r="D770" s="256"/>
      <c r="E770" s="219"/>
      <c r="F770" s="219"/>
      <c r="G770" s="223"/>
      <c r="H770" s="603">
        <f t="shared" si="11"/>
        <v>2022</v>
      </c>
      <c r="I770" s="224"/>
      <c r="J770" s="222"/>
      <c r="K770" s="222"/>
      <c r="L770" s="222"/>
      <c r="M770" s="224"/>
      <c r="N770" s="234"/>
      <c r="O770" s="582"/>
    </row>
    <row r="771" spans="2:15" ht="12.75" customHeight="1">
      <c r="B771" s="401"/>
      <c r="C771" s="229"/>
      <c r="D771" s="243"/>
      <c r="E771" s="232"/>
      <c r="F771" s="232"/>
      <c r="G771" s="223"/>
      <c r="H771" s="603">
        <f t="shared" si="11"/>
        <v>2022</v>
      </c>
      <c r="I771" s="224"/>
      <c r="J771" s="222"/>
      <c r="K771" s="222"/>
      <c r="L771" s="222"/>
      <c r="M771" s="224"/>
      <c r="N771" s="234"/>
      <c r="O771" s="582"/>
    </row>
    <row r="772" spans="2:15" ht="12.75" customHeight="1">
      <c r="B772" s="266"/>
      <c r="C772" s="229"/>
      <c r="D772" s="229"/>
      <c r="E772" s="232"/>
      <c r="F772" s="232"/>
      <c r="G772" s="223"/>
      <c r="H772" s="603">
        <f t="shared" si="11"/>
        <v>2022</v>
      </c>
      <c r="I772" s="224"/>
      <c r="J772" s="222"/>
      <c r="K772" s="222"/>
      <c r="L772" s="222"/>
      <c r="M772" s="224"/>
      <c r="N772" s="234"/>
      <c r="O772" s="582"/>
    </row>
    <row r="773" spans="2:15" ht="12.75" customHeight="1">
      <c r="B773" s="401"/>
      <c r="C773" s="220"/>
      <c r="D773" s="242"/>
      <c r="E773" s="219"/>
      <c r="F773" s="219"/>
      <c r="G773" s="223"/>
      <c r="H773" s="603">
        <f t="shared" si="11"/>
        <v>2022</v>
      </c>
      <c r="I773" s="224"/>
      <c r="J773" s="222"/>
      <c r="K773" s="222"/>
      <c r="L773" s="222"/>
      <c r="M773" s="224"/>
      <c r="N773" s="234"/>
      <c r="O773" s="234"/>
    </row>
    <row r="774" spans="2:15" ht="12.75" customHeight="1">
      <c r="B774" s="401"/>
      <c r="C774" s="223"/>
      <c r="D774" s="250"/>
      <c r="E774" s="219"/>
      <c r="F774" s="219"/>
      <c r="G774" s="223"/>
      <c r="H774" s="603">
        <f t="shared" si="11"/>
        <v>2022</v>
      </c>
      <c r="I774" s="224"/>
      <c r="J774" s="222"/>
      <c r="K774" s="222"/>
      <c r="L774" s="222"/>
      <c r="M774" s="224"/>
      <c r="N774" s="234"/>
      <c r="O774" s="234"/>
    </row>
    <row r="775" spans="2:15" ht="12.75" customHeight="1">
      <c r="B775" s="401"/>
      <c r="C775" s="223"/>
      <c r="D775" s="256"/>
      <c r="E775" s="219"/>
      <c r="F775" s="219"/>
      <c r="G775" s="223"/>
      <c r="H775" s="603">
        <f t="shared" ref="H775:H838" si="12">2022-G775</f>
        <v>2022</v>
      </c>
      <c r="I775" s="224"/>
      <c r="J775" s="222"/>
      <c r="K775" s="222"/>
      <c r="L775" s="222"/>
      <c r="M775" s="224"/>
      <c r="N775" s="234"/>
      <c r="O775" s="234"/>
    </row>
    <row r="776" spans="2:15" ht="12.75" customHeight="1">
      <c r="B776" s="401"/>
      <c r="C776" s="223"/>
      <c r="D776" s="256"/>
      <c r="E776" s="219"/>
      <c r="F776" s="219"/>
      <c r="G776" s="223"/>
      <c r="H776" s="603">
        <f t="shared" si="12"/>
        <v>2022</v>
      </c>
      <c r="I776" s="224"/>
      <c r="J776" s="222"/>
      <c r="K776" s="222"/>
      <c r="L776" s="339"/>
      <c r="M776" s="224"/>
      <c r="N776" s="234"/>
      <c r="O776" s="234"/>
    </row>
    <row r="777" spans="2:15" ht="12.75" customHeight="1">
      <c r="B777" s="401"/>
      <c r="C777" s="223"/>
      <c r="D777" s="256"/>
      <c r="E777" s="219"/>
      <c r="F777" s="219"/>
      <c r="G777" s="223"/>
      <c r="H777" s="603">
        <f t="shared" si="12"/>
        <v>2022</v>
      </c>
      <c r="I777" s="224"/>
      <c r="J777" s="222"/>
      <c r="K777" s="222"/>
      <c r="L777" s="339"/>
      <c r="M777" s="224"/>
      <c r="N777" s="234"/>
      <c r="O777" s="234"/>
    </row>
    <row r="778" spans="2:15" ht="12.75" customHeight="1">
      <c r="B778" s="401"/>
      <c r="C778" s="223"/>
      <c r="D778" s="256"/>
      <c r="E778" s="219"/>
      <c r="F778" s="219"/>
      <c r="G778" s="223"/>
      <c r="H778" s="603">
        <f t="shared" si="12"/>
        <v>2022</v>
      </c>
      <c r="I778" s="224"/>
      <c r="J778" s="222"/>
      <c r="K778" s="222"/>
      <c r="L778" s="222"/>
      <c r="M778" s="224"/>
      <c r="N778" s="234"/>
      <c r="O778" s="234"/>
    </row>
    <row r="779" spans="2:15" ht="12.75" customHeight="1">
      <c r="B779" s="401"/>
      <c r="C779" s="223"/>
      <c r="D779" s="256"/>
      <c r="E779" s="219"/>
      <c r="F779" s="219"/>
      <c r="G779" s="223"/>
      <c r="H779" s="603">
        <f t="shared" si="12"/>
        <v>2022</v>
      </c>
      <c r="I779" s="224"/>
      <c r="J779" s="222"/>
      <c r="K779" s="222"/>
      <c r="L779" s="339"/>
      <c r="M779" s="224"/>
      <c r="N779" s="234"/>
      <c r="O779" s="234"/>
    </row>
    <row r="780" spans="2:15" ht="12.75" customHeight="1">
      <c r="B780" s="266"/>
      <c r="C780" s="230"/>
      <c r="D780" s="230"/>
      <c r="E780" s="232"/>
      <c r="F780" s="232"/>
      <c r="G780" s="223"/>
      <c r="H780" s="603">
        <f t="shared" si="12"/>
        <v>2022</v>
      </c>
      <c r="I780" s="224"/>
      <c r="J780" s="222"/>
      <c r="K780" s="222"/>
      <c r="L780" s="222"/>
      <c r="M780" s="224"/>
      <c r="N780" s="234"/>
      <c r="O780" s="582"/>
    </row>
    <row r="781" spans="2:15" ht="12.75" customHeight="1">
      <c r="B781" s="401"/>
      <c r="C781" s="223"/>
      <c r="D781" s="262"/>
      <c r="E781" s="219"/>
      <c r="F781" s="219"/>
      <c r="G781" s="223"/>
      <c r="H781" s="603">
        <f t="shared" si="12"/>
        <v>2022</v>
      </c>
      <c r="I781" s="224"/>
      <c r="J781" s="222"/>
      <c r="K781" s="222"/>
      <c r="L781" s="339"/>
      <c r="M781" s="224"/>
      <c r="N781" s="234"/>
      <c r="O781" s="234"/>
    </row>
    <row r="782" spans="2:15" ht="12.75" customHeight="1">
      <c r="B782" s="401"/>
      <c r="C782" s="223"/>
      <c r="D782" s="262"/>
      <c r="E782" s="219"/>
      <c r="F782" s="219"/>
      <c r="G782" s="223"/>
      <c r="H782" s="603">
        <f t="shared" si="12"/>
        <v>2022</v>
      </c>
      <c r="I782" s="224"/>
      <c r="J782" s="339"/>
      <c r="K782" s="339"/>
      <c r="L782" s="339"/>
      <c r="M782" s="437"/>
      <c r="N782" s="234"/>
      <c r="O782" s="234"/>
    </row>
    <row r="783" spans="2:15" ht="12.75" customHeight="1">
      <c r="B783" s="401"/>
      <c r="C783" s="223"/>
      <c r="D783" s="223"/>
      <c r="E783" s="219"/>
      <c r="F783" s="219"/>
      <c r="G783" s="223"/>
      <c r="H783" s="603">
        <f t="shared" si="12"/>
        <v>2022</v>
      </c>
      <c r="I783" s="224"/>
      <c r="J783" s="222"/>
      <c r="K783" s="222"/>
      <c r="L783" s="339"/>
      <c r="M783" s="437"/>
      <c r="N783" s="234"/>
      <c r="O783" s="234"/>
    </row>
    <row r="784" spans="2:15" ht="12.75" customHeight="1">
      <c r="B784" s="401"/>
      <c r="C784" s="229"/>
      <c r="D784" s="253"/>
      <c r="E784" s="232"/>
      <c r="F784" s="232"/>
      <c r="G784" s="223"/>
      <c r="H784" s="603">
        <f t="shared" si="12"/>
        <v>2022</v>
      </c>
      <c r="I784" s="224"/>
      <c r="J784" s="222"/>
      <c r="K784" s="222"/>
      <c r="L784" s="339"/>
      <c r="M784" s="437"/>
      <c r="N784" s="234"/>
      <c r="O784" s="234"/>
    </row>
    <row r="785" spans="2:15" ht="12.75" customHeight="1">
      <c r="B785" s="401"/>
      <c r="C785" s="223"/>
      <c r="D785" s="256"/>
      <c r="E785" s="219"/>
      <c r="F785" s="219"/>
      <c r="G785" s="223"/>
      <c r="H785" s="603">
        <f t="shared" si="12"/>
        <v>2022</v>
      </c>
      <c r="I785" s="224"/>
      <c r="J785" s="222"/>
      <c r="K785" s="222"/>
      <c r="L785" s="339"/>
      <c r="M785" s="437"/>
      <c r="N785" s="234"/>
      <c r="O785" s="234"/>
    </row>
    <row r="786" spans="2:15" ht="12.75" customHeight="1">
      <c r="B786" s="401"/>
      <c r="C786" s="223"/>
      <c r="D786" s="256"/>
      <c r="E786" s="219"/>
      <c r="F786" s="219"/>
      <c r="G786" s="223"/>
      <c r="H786" s="603">
        <f t="shared" si="12"/>
        <v>2022</v>
      </c>
      <c r="I786" s="224"/>
      <c r="J786" s="222"/>
      <c r="K786" s="222"/>
      <c r="L786" s="339"/>
      <c r="M786" s="437"/>
      <c r="N786" s="234"/>
      <c r="O786" s="234"/>
    </row>
    <row r="787" spans="2:15" ht="12.75" customHeight="1">
      <c r="B787" s="401"/>
      <c r="C787" s="223"/>
      <c r="D787" s="256"/>
      <c r="E787" s="219"/>
      <c r="F787" s="219"/>
      <c r="G787" s="223"/>
      <c r="H787" s="603">
        <f t="shared" si="12"/>
        <v>2022</v>
      </c>
      <c r="I787" s="224"/>
      <c r="J787" s="222"/>
      <c r="K787" s="222"/>
      <c r="L787" s="339"/>
      <c r="M787" s="437"/>
      <c r="N787" s="234"/>
      <c r="O787" s="234"/>
    </row>
    <row r="788" spans="2:15" ht="12.75" customHeight="1">
      <c r="B788" s="445"/>
      <c r="C788" s="223"/>
      <c r="D788" s="256"/>
      <c r="E788" s="435"/>
      <c r="F788" s="435"/>
      <c r="G788" s="436"/>
      <c r="H788" s="603">
        <f t="shared" si="12"/>
        <v>2022</v>
      </c>
      <c r="I788" s="224"/>
      <c r="J788" s="222"/>
      <c r="K788" s="222"/>
      <c r="L788" s="407"/>
      <c r="M788" s="437"/>
      <c r="N788" s="234"/>
      <c r="O788" s="234"/>
    </row>
    <row r="789" spans="2:15" ht="12.75" customHeight="1">
      <c r="B789" s="445"/>
      <c r="C789" s="223"/>
      <c r="D789" s="256"/>
      <c r="E789" s="435"/>
      <c r="F789" s="435"/>
      <c r="G789" s="436"/>
      <c r="H789" s="603">
        <f t="shared" si="12"/>
        <v>2022</v>
      </c>
      <c r="I789" s="224"/>
      <c r="J789" s="222"/>
      <c r="K789" s="222"/>
      <c r="L789" s="407"/>
      <c r="M789" s="224"/>
      <c r="N789" s="234"/>
      <c r="O789" s="234"/>
    </row>
    <row r="790" spans="2:15" ht="12.75" customHeight="1">
      <c r="B790" s="445"/>
      <c r="C790" s="223"/>
      <c r="D790" s="256"/>
      <c r="E790" s="435"/>
      <c r="F790" s="435"/>
      <c r="G790" s="436"/>
      <c r="H790" s="603">
        <f t="shared" si="12"/>
        <v>2022</v>
      </c>
      <c r="I790" s="224"/>
      <c r="J790" s="222"/>
      <c r="K790" s="222"/>
      <c r="L790" s="407"/>
      <c r="M790" s="224"/>
      <c r="N790" s="234"/>
      <c r="O790" s="234"/>
    </row>
    <row r="791" spans="2:15" ht="12.75" customHeight="1">
      <c r="B791" s="445"/>
      <c r="C791" s="221"/>
      <c r="D791" s="223"/>
      <c r="E791" s="435"/>
      <c r="F791" s="435"/>
      <c r="G791" s="436"/>
      <c r="H791" s="603">
        <f t="shared" si="12"/>
        <v>2022</v>
      </c>
      <c r="I791" s="224"/>
      <c r="J791" s="222"/>
      <c r="K791" s="222"/>
      <c r="L791" s="407"/>
      <c r="M791" s="224"/>
      <c r="N791" s="234"/>
      <c r="O791" s="234"/>
    </row>
    <row r="792" spans="2:15" ht="12.75" customHeight="1">
      <c r="B792" s="445"/>
      <c r="C792" s="223"/>
      <c r="D792" s="256"/>
      <c r="E792" s="435"/>
      <c r="F792" s="435"/>
      <c r="G792" s="436"/>
      <c r="H792" s="603">
        <f t="shared" si="12"/>
        <v>2022</v>
      </c>
      <c r="I792" s="224"/>
      <c r="J792" s="222"/>
      <c r="K792" s="222"/>
      <c r="L792" s="407"/>
      <c r="M792" s="224"/>
      <c r="N792" s="234"/>
      <c r="O792" s="234"/>
    </row>
    <row r="793" spans="2:15" ht="12.75" customHeight="1">
      <c r="B793" s="445"/>
      <c r="C793" s="223"/>
      <c r="D793" s="229"/>
      <c r="E793" s="435"/>
      <c r="F793" s="435"/>
      <c r="G793" s="436"/>
      <c r="H793" s="603">
        <f t="shared" si="12"/>
        <v>2022</v>
      </c>
      <c r="I793" s="224"/>
      <c r="J793" s="222"/>
      <c r="K793" s="222"/>
      <c r="L793" s="407"/>
      <c r="M793" s="437"/>
      <c r="N793" s="234"/>
      <c r="O793" s="234"/>
    </row>
    <row r="794" spans="2:15" ht="12.75" customHeight="1">
      <c r="B794" s="445"/>
      <c r="C794" s="223"/>
      <c r="D794" s="263"/>
      <c r="E794" s="435"/>
      <c r="F794" s="435"/>
      <c r="G794" s="436"/>
      <c r="H794" s="603">
        <f t="shared" si="12"/>
        <v>2022</v>
      </c>
      <c r="I794" s="224"/>
      <c r="J794" s="222"/>
      <c r="K794" s="222"/>
      <c r="L794" s="407"/>
      <c r="M794" s="437"/>
      <c r="N794" s="234"/>
      <c r="O794" s="234"/>
    </row>
    <row r="795" spans="2:15" ht="12.75" customHeight="1">
      <c r="B795" s="445"/>
      <c r="C795" s="223"/>
      <c r="D795" s="223"/>
      <c r="E795" s="435"/>
      <c r="F795" s="435"/>
      <c r="G795" s="436"/>
      <c r="H795" s="603">
        <f t="shared" si="12"/>
        <v>2022</v>
      </c>
      <c r="I795" s="224"/>
      <c r="J795" s="222"/>
      <c r="K795" s="222"/>
      <c r="L795" s="407"/>
      <c r="M795" s="437"/>
      <c r="N795" s="234"/>
      <c r="O795" s="234"/>
    </row>
    <row r="796" spans="2:15" ht="12.75" customHeight="1">
      <c r="B796" s="445"/>
      <c r="C796" s="223"/>
      <c r="D796" s="223"/>
      <c r="E796" s="435"/>
      <c r="F796" s="435"/>
      <c r="G796" s="436"/>
      <c r="H796" s="603">
        <f t="shared" si="12"/>
        <v>2022</v>
      </c>
      <c r="I796" s="224"/>
      <c r="J796" s="222"/>
      <c r="K796" s="222"/>
      <c r="L796" s="407"/>
      <c r="M796" s="437"/>
      <c r="N796" s="234"/>
      <c r="O796" s="234"/>
    </row>
    <row r="797" spans="2:15" ht="12.75" customHeight="1">
      <c r="B797" s="445"/>
      <c r="C797" s="223"/>
      <c r="D797" s="223"/>
      <c r="E797" s="435"/>
      <c r="F797" s="435"/>
      <c r="G797" s="436"/>
      <c r="H797" s="603">
        <f t="shared" si="12"/>
        <v>2022</v>
      </c>
      <c r="I797" s="224"/>
      <c r="J797" s="222"/>
      <c r="K797" s="222"/>
      <c r="L797" s="407"/>
      <c r="M797" s="437"/>
      <c r="N797" s="234"/>
      <c r="O797" s="234"/>
    </row>
    <row r="798" spans="2:15" ht="12.75" customHeight="1">
      <c r="B798" s="445"/>
      <c r="C798" s="223"/>
      <c r="D798" s="223"/>
      <c r="E798" s="435"/>
      <c r="F798" s="435"/>
      <c r="G798" s="436"/>
      <c r="H798" s="603">
        <f t="shared" si="12"/>
        <v>2022</v>
      </c>
      <c r="I798" s="224"/>
      <c r="J798" s="222"/>
      <c r="K798" s="222"/>
      <c r="L798" s="407"/>
      <c r="M798" s="437"/>
      <c r="N798" s="234"/>
      <c r="O798" s="234"/>
    </row>
    <row r="799" spans="2:15" ht="12.75" customHeight="1">
      <c r="B799" s="445"/>
      <c r="C799" s="223"/>
      <c r="D799" s="263"/>
      <c r="E799" s="435"/>
      <c r="F799" s="435"/>
      <c r="G799" s="436"/>
      <c r="H799" s="603">
        <f t="shared" si="12"/>
        <v>2022</v>
      </c>
      <c r="I799" s="224"/>
      <c r="J799" s="222"/>
      <c r="K799" s="222"/>
      <c r="L799" s="407"/>
      <c r="M799" s="437"/>
      <c r="N799" s="234"/>
      <c r="O799" s="234"/>
    </row>
    <row r="800" spans="2:15" ht="12.75" customHeight="1">
      <c r="B800" s="445"/>
      <c r="C800" s="223"/>
      <c r="D800" s="256"/>
      <c r="E800" s="435"/>
      <c r="F800" s="435"/>
      <c r="G800" s="436"/>
      <c r="H800" s="603">
        <f t="shared" si="12"/>
        <v>2022</v>
      </c>
      <c r="I800" s="224"/>
      <c r="J800" s="222"/>
      <c r="K800" s="222"/>
      <c r="L800" s="407"/>
      <c r="M800" s="437"/>
      <c r="N800" s="234"/>
      <c r="O800" s="234"/>
    </row>
    <row r="801" spans="2:15" ht="12.75" customHeight="1">
      <c r="B801" s="445"/>
      <c r="C801" s="223"/>
      <c r="D801" s="256"/>
      <c r="E801" s="435"/>
      <c r="F801" s="435"/>
      <c r="G801" s="436"/>
      <c r="H801" s="603">
        <f t="shared" si="12"/>
        <v>2022</v>
      </c>
      <c r="I801" s="224"/>
      <c r="J801" s="222"/>
      <c r="K801" s="222"/>
      <c r="L801" s="407"/>
      <c r="M801" s="437"/>
      <c r="N801" s="234"/>
      <c r="O801" s="234"/>
    </row>
    <row r="802" spans="2:15" s="52" customFormat="1" ht="12.75" customHeight="1">
      <c r="B802" s="445"/>
      <c r="C802" s="223"/>
      <c r="D802" s="256"/>
      <c r="E802" s="435"/>
      <c r="F802" s="435"/>
      <c r="G802" s="436"/>
      <c r="H802" s="603">
        <f t="shared" si="12"/>
        <v>2022</v>
      </c>
      <c r="I802" s="224"/>
      <c r="J802" s="222"/>
      <c r="K802" s="222"/>
      <c r="L802" s="407"/>
      <c r="M802" s="437"/>
      <c r="N802" s="234"/>
      <c r="O802" s="234"/>
    </row>
    <row r="803" spans="2:15" ht="12.75" customHeight="1">
      <c r="B803" s="445"/>
      <c r="C803" s="223"/>
      <c r="D803" s="223"/>
      <c r="E803" s="435"/>
      <c r="F803" s="435"/>
      <c r="G803" s="436"/>
      <c r="H803" s="603">
        <f t="shared" si="12"/>
        <v>2022</v>
      </c>
      <c r="I803" s="224"/>
      <c r="J803" s="222"/>
      <c r="K803" s="222"/>
      <c r="L803" s="407"/>
      <c r="M803" s="437"/>
      <c r="N803" s="234"/>
      <c r="O803" s="234"/>
    </row>
    <row r="804" spans="2:15" ht="12.75" customHeight="1">
      <c r="B804" s="445"/>
      <c r="C804" s="223"/>
      <c r="D804" s="256"/>
      <c r="E804" s="435"/>
      <c r="F804" s="435"/>
      <c r="G804" s="436"/>
      <c r="H804" s="603">
        <f t="shared" si="12"/>
        <v>2022</v>
      </c>
      <c r="I804" s="224"/>
      <c r="J804" s="222"/>
      <c r="K804" s="222"/>
      <c r="L804" s="407"/>
      <c r="M804" s="224"/>
      <c r="N804" s="234"/>
      <c r="O804" s="234"/>
    </row>
    <row r="805" spans="2:15" ht="12.75" customHeight="1">
      <c r="B805" s="445"/>
      <c r="C805" s="223"/>
      <c r="D805" s="256"/>
      <c r="E805" s="435"/>
      <c r="F805" s="435"/>
      <c r="G805" s="436"/>
      <c r="H805" s="603">
        <f t="shared" si="12"/>
        <v>2022</v>
      </c>
      <c r="I805" s="224"/>
      <c r="J805" s="222"/>
      <c r="K805" s="222"/>
      <c r="L805" s="407"/>
      <c r="M805" s="224"/>
      <c r="N805" s="234"/>
      <c r="O805" s="234"/>
    </row>
    <row r="806" spans="2:15" ht="12.75" customHeight="1">
      <c r="B806" s="445"/>
      <c r="C806" s="223"/>
      <c r="D806" s="256"/>
      <c r="E806" s="219"/>
      <c r="F806" s="219"/>
      <c r="G806" s="223"/>
      <c r="H806" s="603">
        <f t="shared" si="12"/>
        <v>2022</v>
      </c>
      <c r="I806" s="224"/>
      <c r="J806" s="222"/>
      <c r="K806" s="222"/>
      <c r="L806" s="407"/>
      <c r="M806" s="224"/>
      <c r="N806" s="234"/>
      <c r="O806" s="234"/>
    </row>
    <row r="807" spans="2:15" ht="12.75" customHeight="1">
      <c r="B807" s="445"/>
      <c r="C807" s="223"/>
      <c r="D807" s="256"/>
      <c r="E807" s="219"/>
      <c r="F807" s="219"/>
      <c r="G807" s="223"/>
      <c r="H807" s="603">
        <f t="shared" si="12"/>
        <v>2022</v>
      </c>
      <c r="I807" s="224"/>
      <c r="J807" s="222"/>
      <c r="K807" s="222"/>
      <c r="L807" s="407"/>
      <c r="M807" s="224"/>
      <c r="N807" s="234"/>
      <c r="O807" s="234"/>
    </row>
    <row r="808" spans="2:15" ht="12.75" customHeight="1">
      <c r="B808" s="445"/>
      <c r="C808" s="229"/>
      <c r="D808" s="250"/>
      <c r="E808" s="232"/>
      <c r="F808" s="232"/>
      <c r="G808" s="223"/>
      <c r="H808" s="603">
        <f t="shared" si="12"/>
        <v>2022</v>
      </c>
      <c r="I808" s="224"/>
      <c r="J808" s="222"/>
      <c r="K808" s="222"/>
      <c r="L808" s="222"/>
      <c r="M808" s="224"/>
      <c r="N808" s="234"/>
      <c r="O808" s="582"/>
    </row>
    <row r="809" spans="2:15" ht="12.75" customHeight="1">
      <c r="B809" s="445"/>
      <c r="C809" s="223"/>
      <c r="D809" s="227"/>
      <c r="E809" s="219"/>
      <c r="F809" s="219"/>
      <c r="G809" s="223"/>
      <c r="H809" s="603">
        <f t="shared" si="12"/>
        <v>2022</v>
      </c>
      <c r="I809" s="224"/>
      <c r="J809" s="222"/>
      <c r="K809" s="222"/>
      <c r="L809" s="407"/>
      <c r="M809" s="224"/>
      <c r="N809" s="234"/>
      <c r="O809" s="234"/>
    </row>
    <row r="810" spans="2:15" ht="12.75" customHeight="1">
      <c r="B810" s="445"/>
      <c r="C810" s="223"/>
      <c r="D810" s="264"/>
      <c r="E810" s="435"/>
      <c r="F810" s="435"/>
      <c r="G810" s="436"/>
      <c r="H810" s="603">
        <f t="shared" si="12"/>
        <v>2022</v>
      </c>
      <c r="I810" s="224"/>
      <c r="J810" s="222"/>
      <c r="K810" s="222"/>
      <c r="L810" s="407"/>
      <c r="M810" s="224"/>
      <c r="N810" s="234"/>
      <c r="O810" s="234"/>
    </row>
    <row r="811" spans="2:15" ht="12.75" customHeight="1">
      <c r="B811" s="445"/>
      <c r="C811" s="223"/>
      <c r="D811" s="227"/>
      <c r="E811" s="435"/>
      <c r="F811" s="435"/>
      <c r="G811" s="436"/>
      <c r="H811" s="603">
        <f t="shared" si="12"/>
        <v>2022</v>
      </c>
      <c r="I811" s="224"/>
      <c r="J811" s="407"/>
      <c r="K811" s="222"/>
      <c r="L811" s="407"/>
      <c r="M811" s="224"/>
      <c r="N811" s="234"/>
      <c r="O811" s="234"/>
    </row>
    <row r="812" spans="2:15" ht="12.75" customHeight="1">
      <c r="B812" s="445"/>
      <c r="C812" s="223"/>
      <c r="D812" s="250"/>
      <c r="E812" s="435"/>
      <c r="F812" s="435"/>
      <c r="G812" s="436"/>
      <c r="H812" s="603">
        <f t="shared" si="12"/>
        <v>2022</v>
      </c>
      <c r="I812" s="224"/>
      <c r="J812" s="222"/>
      <c r="K812" s="222"/>
      <c r="L812" s="222"/>
      <c r="M812" s="224"/>
      <c r="N812" s="234"/>
      <c r="O812" s="234"/>
    </row>
    <row r="813" spans="2:15" ht="12.75" customHeight="1">
      <c r="B813" s="445"/>
      <c r="C813" s="223"/>
      <c r="D813" s="265"/>
      <c r="E813" s="435"/>
      <c r="F813" s="435"/>
      <c r="G813" s="436"/>
      <c r="H813" s="603">
        <f t="shared" si="12"/>
        <v>2022</v>
      </c>
      <c r="I813" s="224"/>
      <c r="J813" s="222"/>
      <c r="K813" s="222"/>
      <c r="L813" s="407"/>
      <c r="M813" s="224"/>
      <c r="N813" s="234"/>
      <c r="O813" s="234"/>
    </row>
    <row r="814" spans="2:15" ht="12.75" customHeight="1">
      <c r="B814" s="445"/>
      <c r="C814" s="229"/>
      <c r="D814" s="250"/>
      <c r="E814" s="440"/>
      <c r="F814" s="440"/>
      <c r="G814" s="439"/>
      <c r="H814" s="603">
        <f t="shared" si="12"/>
        <v>2022</v>
      </c>
      <c r="I814" s="224"/>
      <c r="J814" s="222"/>
      <c r="K814" s="222"/>
      <c r="L814" s="407"/>
      <c r="M814" s="224"/>
      <c r="N814" s="234"/>
      <c r="O814" s="234"/>
    </row>
    <row r="815" spans="2:15" ht="12.75" customHeight="1">
      <c r="B815" s="445"/>
      <c r="C815" s="223"/>
      <c r="D815" s="223"/>
      <c r="E815" s="435"/>
      <c r="F815" s="435"/>
      <c r="G815" s="436"/>
      <c r="H815" s="603">
        <f t="shared" si="12"/>
        <v>2022</v>
      </c>
      <c r="I815" s="224"/>
      <c r="J815" s="222"/>
      <c r="K815" s="222"/>
      <c r="L815" s="407"/>
      <c r="M815" s="224"/>
      <c r="N815" s="234"/>
      <c r="O815" s="234"/>
    </row>
    <row r="816" spans="2:15" ht="12.75" customHeight="1">
      <c r="B816" s="445"/>
      <c r="C816" s="436"/>
      <c r="D816" s="436"/>
      <c r="E816" s="435"/>
      <c r="F816" s="435"/>
      <c r="G816" s="436"/>
      <c r="H816" s="603">
        <f t="shared" si="12"/>
        <v>2022</v>
      </c>
      <c r="I816" s="437"/>
      <c r="J816" s="407"/>
      <c r="K816" s="407"/>
      <c r="L816" s="407"/>
      <c r="M816" s="437"/>
      <c r="N816" s="234"/>
      <c r="O816" s="234"/>
    </row>
    <row r="817" spans="2:15" ht="12.75" customHeight="1">
      <c r="B817" s="445"/>
      <c r="C817" s="223"/>
      <c r="D817" s="265"/>
      <c r="E817" s="435"/>
      <c r="F817" s="435"/>
      <c r="G817" s="436"/>
      <c r="H817" s="603">
        <f t="shared" si="12"/>
        <v>2022</v>
      </c>
      <c r="I817" s="224"/>
      <c r="J817" s="222"/>
      <c r="K817" s="222"/>
      <c r="L817" s="407"/>
      <c r="M817" s="224"/>
      <c r="N817" s="234"/>
      <c r="O817" s="234"/>
    </row>
    <row r="818" spans="2:15" ht="12.75" customHeight="1">
      <c r="B818" s="445"/>
      <c r="C818" s="223"/>
      <c r="D818" s="223"/>
      <c r="E818" s="435"/>
      <c r="F818" s="435"/>
      <c r="G818" s="436"/>
      <c r="H818" s="603">
        <f t="shared" si="12"/>
        <v>2022</v>
      </c>
      <c r="I818" s="224"/>
      <c r="J818" s="222"/>
      <c r="K818" s="222"/>
      <c r="L818" s="407"/>
      <c r="M818" s="224"/>
      <c r="N818" s="234"/>
      <c r="O818" s="234"/>
    </row>
    <row r="819" spans="2:15" ht="12.75" customHeight="1">
      <c r="B819" s="445"/>
      <c r="C819" s="223"/>
      <c r="D819" s="265"/>
      <c r="E819" s="435"/>
      <c r="F819" s="435"/>
      <c r="G819" s="436"/>
      <c r="H819" s="603">
        <f t="shared" si="12"/>
        <v>2022</v>
      </c>
      <c r="I819" s="224"/>
      <c r="J819" s="222"/>
      <c r="K819" s="222"/>
      <c r="L819" s="407"/>
      <c r="M819" s="224"/>
      <c r="N819" s="234"/>
      <c r="O819" s="234"/>
    </row>
    <row r="820" spans="2:15" ht="12.75" customHeight="1">
      <c r="B820" s="445"/>
      <c r="C820" s="223"/>
      <c r="D820" s="223"/>
      <c r="E820" s="435"/>
      <c r="F820" s="435"/>
      <c r="G820" s="436"/>
      <c r="H820" s="603">
        <f t="shared" si="12"/>
        <v>2022</v>
      </c>
      <c r="I820" s="224"/>
      <c r="J820" s="222"/>
      <c r="K820" s="222"/>
      <c r="L820" s="407"/>
      <c r="M820" s="224"/>
      <c r="N820" s="234"/>
      <c r="O820" s="234"/>
    </row>
    <row r="821" spans="2:15" ht="12.75" customHeight="1">
      <c r="B821" s="445"/>
      <c r="C821" s="223"/>
      <c r="D821" s="265"/>
      <c r="E821" s="435"/>
      <c r="F821" s="435"/>
      <c r="G821" s="436"/>
      <c r="H821" s="603">
        <f t="shared" si="12"/>
        <v>2022</v>
      </c>
      <c r="I821" s="224"/>
      <c r="J821" s="222"/>
      <c r="K821" s="222"/>
      <c r="L821" s="407"/>
      <c r="M821" s="224"/>
      <c r="N821" s="234"/>
      <c r="O821" s="234"/>
    </row>
    <row r="822" spans="2:15" ht="12.75" customHeight="1">
      <c r="B822" s="445"/>
      <c r="C822" s="223"/>
      <c r="D822" s="223"/>
      <c r="E822" s="435"/>
      <c r="F822" s="435"/>
      <c r="G822" s="436"/>
      <c r="H822" s="603">
        <f t="shared" si="12"/>
        <v>2022</v>
      </c>
      <c r="I822" s="224"/>
      <c r="J822" s="222"/>
      <c r="K822" s="222"/>
      <c r="L822" s="407"/>
      <c r="M822" s="224"/>
      <c r="N822" s="234"/>
      <c r="O822" s="234"/>
    </row>
    <row r="823" spans="2:15" ht="12.75" customHeight="1">
      <c r="B823" s="445"/>
      <c r="C823" s="223"/>
      <c r="D823" s="442"/>
      <c r="E823" s="435"/>
      <c r="F823" s="435"/>
      <c r="G823" s="436"/>
      <c r="H823" s="603">
        <f t="shared" si="12"/>
        <v>2022</v>
      </c>
      <c r="I823" s="224"/>
      <c r="J823" s="222"/>
      <c r="K823" s="222"/>
      <c r="L823" s="407"/>
      <c r="M823" s="224"/>
      <c r="N823" s="234"/>
      <c r="O823" s="234"/>
    </row>
    <row r="824" spans="2:15" ht="12.75" customHeight="1">
      <c r="B824" s="445"/>
      <c r="C824" s="223"/>
      <c r="D824" s="443"/>
      <c r="E824" s="435"/>
      <c r="F824" s="435"/>
      <c r="G824" s="436"/>
      <c r="H824" s="603">
        <f t="shared" si="12"/>
        <v>2022</v>
      </c>
      <c r="I824" s="224"/>
      <c r="J824" s="222"/>
      <c r="K824" s="222"/>
      <c r="L824" s="407"/>
      <c r="M824" s="437"/>
      <c r="N824" s="234"/>
      <c r="O824" s="234"/>
    </row>
    <row r="825" spans="2:15" ht="12.75" customHeight="1">
      <c r="B825" s="445"/>
      <c r="C825" s="223"/>
      <c r="D825" s="442"/>
      <c r="E825" s="435"/>
      <c r="F825" s="435"/>
      <c r="G825" s="436"/>
      <c r="H825" s="603">
        <f t="shared" si="12"/>
        <v>2022</v>
      </c>
      <c r="I825" s="224"/>
      <c r="J825" s="222"/>
      <c r="K825" s="222"/>
      <c r="L825" s="407"/>
      <c r="M825" s="437"/>
      <c r="N825" s="234"/>
      <c r="O825" s="234"/>
    </row>
    <row r="826" spans="2:15" ht="12.75" customHeight="1">
      <c r="B826" s="445"/>
      <c r="C826" s="223"/>
      <c r="D826" s="442"/>
      <c r="E826" s="435"/>
      <c r="F826" s="435"/>
      <c r="G826" s="436"/>
      <c r="H826" s="603">
        <f t="shared" si="12"/>
        <v>2022</v>
      </c>
      <c r="I826" s="224"/>
      <c r="J826" s="222"/>
      <c r="K826" s="222"/>
      <c r="L826" s="407"/>
      <c r="M826" s="437"/>
      <c r="N826" s="234"/>
      <c r="O826" s="234"/>
    </row>
    <row r="827" spans="2:15" ht="12.75" customHeight="1">
      <c r="B827" s="445"/>
      <c r="C827" s="223"/>
      <c r="D827" s="442"/>
      <c r="E827" s="435"/>
      <c r="F827" s="435"/>
      <c r="G827" s="436"/>
      <c r="H827" s="603">
        <f t="shared" si="12"/>
        <v>2022</v>
      </c>
      <c r="I827" s="224"/>
      <c r="J827" s="222"/>
      <c r="K827" s="222"/>
      <c r="L827" s="407"/>
      <c r="M827" s="437"/>
      <c r="N827" s="234"/>
      <c r="O827" s="234"/>
    </row>
    <row r="828" spans="2:15" ht="12.75" customHeight="1">
      <c r="B828" s="445"/>
      <c r="C828" s="223"/>
      <c r="D828" s="442"/>
      <c r="E828" s="435"/>
      <c r="F828" s="435"/>
      <c r="G828" s="436"/>
      <c r="H828" s="603">
        <f t="shared" si="12"/>
        <v>2022</v>
      </c>
      <c r="I828" s="224"/>
      <c r="J828" s="222"/>
      <c r="K828" s="222"/>
      <c r="L828" s="407"/>
      <c r="M828" s="437"/>
      <c r="N828" s="234"/>
      <c r="O828" s="234"/>
    </row>
    <row r="829" spans="2:15" ht="12.75" customHeight="1">
      <c r="B829" s="445"/>
      <c r="C829" s="226"/>
      <c r="D829" s="442"/>
      <c r="E829" s="435"/>
      <c r="F829" s="435"/>
      <c r="G829" s="436"/>
      <c r="H829" s="603">
        <f t="shared" si="12"/>
        <v>2022</v>
      </c>
      <c r="I829" s="224"/>
      <c r="J829" s="339"/>
      <c r="K829" s="339"/>
      <c r="L829" s="407"/>
      <c r="M829" s="437"/>
      <c r="N829" s="234"/>
      <c r="O829" s="234"/>
    </row>
    <row r="830" spans="2:15" ht="12.75" customHeight="1">
      <c r="B830" s="445"/>
      <c r="C830" s="223"/>
      <c r="D830" s="442"/>
      <c r="E830" s="435"/>
      <c r="F830" s="435"/>
      <c r="G830" s="436"/>
      <c r="H830" s="603">
        <f t="shared" si="12"/>
        <v>2022</v>
      </c>
      <c r="I830" s="224"/>
      <c r="J830" s="222"/>
      <c r="K830" s="222"/>
      <c r="L830" s="407"/>
      <c r="M830" s="437"/>
      <c r="N830" s="234"/>
      <c r="O830" s="234"/>
    </row>
    <row r="831" spans="2:15" ht="12.75" customHeight="1">
      <c r="B831" s="445"/>
      <c r="C831" s="223"/>
      <c r="D831" s="436"/>
      <c r="E831" s="435"/>
      <c r="F831" s="435"/>
      <c r="G831" s="436"/>
      <c r="H831" s="603">
        <f t="shared" si="12"/>
        <v>2022</v>
      </c>
      <c r="I831" s="224"/>
      <c r="J831" s="222"/>
      <c r="K831" s="222"/>
      <c r="L831" s="407"/>
      <c r="M831" s="437"/>
      <c r="N831" s="234"/>
      <c r="O831" s="234"/>
    </row>
    <row r="832" spans="2:15" ht="12.75" customHeight="1">
      <c r="B832" s="445"/>
      <c r="C832" s="223"/>
      <c r="D832" s="441"/>
      <c r="E832" s="438"/>
      <c r="F832" s="438"/>
      <c r="G832" s="436"/>
      <c r="H832" s="603">
        <f t="shared" si="12"/>
        <v>2022</v>
      </c>
      <c r="I832" s="224"/>
      <c r="J832" s="222"/>
      <c r="K832" s="222"/>
      <c r="L832" s="407"/>
      <c r="M832" s="437"/>
      <c r="N832" s="234"/>
      <c r="O832" s="234"/>
    </row>
    <row r="833" spans="2:15" ht="12.75" customHeight="1">
      <c r="B833" s="445"/>
      <c r="C833" s="223"/>
      <c r="D833" s="444"/>
      <c r="E833" s="434"/>
      <c r="F833" s="435"/>
      <c r="G833" s="436"/>
      <c r="H833" s="603">
        <f t="shared" si="12"/>
        <v>2022</v>
      </c>
      <c r="I833" s="224"/>
      <c r="J833" s="222"/>
      <c r="K833" s="222"/>
      <c r="L833" s="407"/>
      <c r="M833" s="437"/>
      <c r="N833" s="234"/>
      <c r="O833" s="234"/>
    </row>
    <row r="834" spans="2:15" s="589" customFormat="1" ht="12.75" customHeight="1">
      <c r="B834" s="598"/>
      <c r="C834" s="229"/>
      <c r="D834" s="572"/>
      <c r="E834" s="571"/>
      <c r="F834" s="571"/>
      <c r="G834" s="594"/>
      <c r="H834" s="603">
        <f t="shared" si="12"/>
        <v>2022</v>
      </c>
      <c r="I834" s="595"/>
      <c r="J834" s="590"/>
      <c r="K834" s="590"/>
      <c r="L834" s="590"/>
      <c r="M834" s="595"/>
      <c r="N834" s="597"/>
      <c r="O834" s="597"/>
    </row>
    <row r="835" spans="2:15" ht="12.75" customHeight="1">
      <c r="B835" s="234"/>
      <c r="C835" s="223"/>
      <c r="D835" s="265"/>
      <c r="E835" s="219"/>
      <c r="F835" s="219"/>
      <c r="G835" s="223"/>
      <c r="H835" s="603">
        <f t="shared" si="12"/>
        <v>2022</v>
      </c>
      <c r="I835" s="224"/>
      <c r="J835" s="222"/>
      <c r="K835" s="222"/>
      <c r="L835" s="407"/>
      <c r="M835" s="224"/>
      <c r="N835" s="234"/>
      <c r="O835" s="234"/>
    </row>
    <row r="836" spans="2:15" ht="12.75" customHeight="1">
      <c r="B836" s="234"/>
      <c r="C836" s="220"/>
      <c r="D836" s="256"/>
      <c r="E836" s="219"/>
      <c r="F836" s="219"/>
      <c r="G836" s="223"/>
      <c r="H836" s="603">
        <f t="shared" si="12"/>
        <v>2022</v>
      </c>
      <c r="I836" s="224"/>
      <c r="J836" s="222"/>
      <c r="K836" s="222"/>
      <c r="L836" s="407"/>
      <c r="M836" s="224"/>
      <c r="N836" s="234"/>
      <c r="O836" s="234"/>
    </row>
    <row r="837" spans="2:15" ht="12.75" customHeight="1">
      <c r="B837" s="234"/>
      <c r="C837" s="229"/>
      <c r="D837" s="250"/>
      <c r="E837" s="438"/>
      <c r="F837" s="438"/>
      <c r="G837" s="436"/>
      <c r="H837" s="603">
        <f t="shared" si="12"/>
        <v>2022</v>
      </c>
      <c r="I837" s="437"/>
      <c r="J837" s="407"/>
      <c r="K837" s="407"/>
      <c r="L837" s="407"/>
      <c r="M837" s="437"/>
      <c r="N837" s="234"/>
      <c r="O837" s="234"/>
    </row>
    <row r="838" spans="2:15" ht="12.75" customHeight="1">
      <c r="B838" s="445"/>
      <c r="C838" s="229"/>
      <c r="D838" s="250"/>
      <c r="E838" s="438"/>
      <c r="F838" s="438"/>
      <c r="G838" s="436"/>
      <c r="H838" s="603">
        <f t="shared" si="12"/>
        <v>2022</v>
      </c>
      <c r="I838" s="437"/>
      <c r="J838" s="407"/>
      <c r="K838" s="407"/>
      <c r="L838" s="407"/>
      <c r="M838" s="437"/>
      <c r="N838" s="234"/>
      <c r="O838" s="234"/>
    </row>
    <row r="839" spans="2:15" ht="12.75" customHeight="1">
      <c r="B839" s="445"/>
      <c r="C839" s="229"/>
      <c r="D839" s="250"/>
      <c r="E839" s="438"/>
      <c r="F839" s="438"/>
      <c r="G839" s="436"/>
      <c r="H839" s="603">
        <f t="shared" ref="H839:H902" si="13">2022-G839</f>
        <v>2022</v>
      </c>
      <c r="I839" s="437"/>
      <c r="J839" s="407"/>
      <c r="K839" s="407"/>
      <c r="L839" s="407"/>
      <c r="M839" s="437"/>
      <c r="N839" s="234"/>
      <c r="O839" s="234"/>
    </row>
    <row r="840" spans="2:15" s="405" customFormat="1" ht="12.75" customHeight="1">
      <c r="B840" s="445"/>
      <c r="C840" s="229"/>
      <c r="D840" s="250"/>
      <c r="E840" s="438"/>
      <c r="F840" s="438"/>
      <c r="G840" s="436"/>
      <c r="H840" s="603">
        <f t="shared" si="13"/>
        <v>2022</v>
      </c>
      <c r="I840" s="437"/>
      <c r="J840" s="407"/>
      <c r="K840" s="407"/>
      <c r="L840" s="407"/>
      <c r="M840" s="437"/>
      <c r="N840" s="234"/>
      <c r="O840" s="234"/>
    </row>
    <row r="841" spans="2:15" s="405" customFormat="1" ht="12.75" customHeight="1">
      <c r="B841" s="445"/>
      <c r="C841" s="229"/>
      <c r="D841" s="250"/>
      <c r="E841" s="438"/>
      <c r="F841" s="438"/>
      <c r="G841" s="436"/>
      <c r="H841" s="603">
        <f t="shared" si="13"/>
        <v>2022</v>
      </c>
      <c r="I841" s="437"/>
      <c r="J841" s="407"/>
      <c r="K841" s="407"/>
      <c r="L841" s="407"/>
      <c r="M841" s="437"/>
      <c r="N841" s="234"/>
      <c r="O841" s="234"/>
    </row>
    <row r="842" spans="2:15" s="405" customFormat="1" ht="12.75" customHeight="1">
      <c r="B842" s="445"/>
      <c r="C842" s="229"/>
      <c r="D842" s="250"/>
      <c r="E842" s="438"/>
      <c r="F842" s="438"/>
      <c r="G842" s="436"/>
      <c r="H842" s="603">
        <f t="shared" si="13"/>
        <v>2022</v>
      </c>
      <c r="I842" s="437"/>
      <c r="J842" s="407"/>
      <c r="K842" s="407"/>
      <c r="L842" s="407"/>
      <c r="M842" s="437"/>
      <c r="N842" s="234"/>
      <c r="O842" s="234"/>
    </row>
    <row r="843" spans="2:15" s="405" customFormat="1" ht="12.75" customHeight="1">
      <c r="B843" s="445"/>
      <c r="C843" s="229"/>
      <c r="D843" s="250"/>
      <c r="E843" s="438"/>
      <c r="F843" s="438"/>
      <c r="G843" s="436"/>
      <c r="H843" s="603">
        <f t="shared" si="13"/>
        <v>2022</v>
      </c>
      <c r="I843" s="437"/>
      <c r="J843" s="407"/>
      <c r="K843" s="407"/>
      <c r="L843" s="407"/>
      <c r="M843" s="437"/>
      <c r="N843" s="234"/>
      <c r="O843" s="234"/>
    </row>
    <row r="844" spans="2:15" s="405" customFormat="1" ht="12.75" customHeight="1">
      <c r="B844" s="445"/>
      <c r="C844" s="229"/>
      <c r="D844" s="572"/>
      <c r="E844" s="571"/>
      <c r="F844" s="571"/>
      <c r="G844" s="545"/>
      <c r="H844" s="603">
        <f t="shared" si="13"/>
        <v>2022</v>
      </c>
      <c r="I844" s="546"/>
      <c r="J844" s="563"/>
      <c r="K844" s="563"/>
      <c r="L844" s="563"/>
      <c r="M844" s="546"/>
      <c r="N844" s="234"/>
      <c r="O844" s="234"/>
    </row>
    <row r="845" spans="2:15" s="405" customFormat="1" ht="12.75" customHeight="1">
      <c r="B845" s="445"/>
      <c r="C845" s="229"/>
      <c r="D845" s="250"/>
      <c r="E845" s="438"/>
      <c r="F845" s="438"/>
      <c r="G845" s="436"/>
      <c r="H845" s="603">
        <f t="shared" si="13"/>
        <v>2022</v>
      </c>
      <c r="I845" s="437"/>
      <c r="J845" s="407"/>
      <c r="K845" s="407"/>
      <c r="L845" s="407"/>
      <c r="M845" s="437"/>
      <c r="N845" s="234"/>
      <c r="O845" s="234"/>
    </row>
    <row r="846" spans="2:15" s="405" customFormat="1" ht="12.75" customHeight="1">
      <c r="B846" s="445"/>
      <c r="C846" s="229"/>
      <c r="D846" s="250"/>
      <c r="E846" s="438"/>
      <c r="F846" s="438"/>
      <c r="G846" s="436"/>
      <c r="H846" s="603">
        <f t="shared" si="13"/>
        <v>2022</v>
      </c>
      <c r="I846" s="437"/>
      <c r="J846" s="407"/>
      <c r="K846" s="407"/>
      <c r="L846" s="407"/>
      <c r="M846" s="437"/>
      <c r="N846" s="234"/>
      <c r="O846" s="234"/>
    </row>
    <row r="847" spans="2:15" s="405" customFormat="1" ht="12.75" customHeight="1">
      <c r="B847" s="445"/>
      <c r="C847" s="229"/>
      <c r="D847" s="250"/>
      <c r="E847" s="438"/>
      <c r="F847" s="438"/>
      <c r="G847" s="436"/>
      <c r="H847" s="603">
        <f t="shared" si="13"/>
        <v>2022</v>
      </c>
      <c r="I847" s="437"/>
      <c r="J847" s="407"/>
      <c r="K847" s="407"/>
      <c r="L847" s="407"/>
      <c r="M847" s="437"/>
      <c r="N847" s="234"/>
      <c r="O847" s="234"/>
    </row>
    <row r="848" spans="2:15" s="405" customFormat="1" ht="12.75" customHeight="1">
      <c r="B848" s="445"/>
      <c r="C848" s="229"/>
      <c r="D848" s="250"/>
      <c r="E848" s="438"/>
      <c r="F848" s="438"/>
      <c r="G848" s="436"/>
      <c r="H848" s="603">
        <f t="shared" si="13"/>
        <v>2022</v>
      </c>
      <c r="I848" s="437"/>
      <c r="J848" s="407"/>
      <c r="K848" s="407"/>
      <c r="L848" s="407"/>
      <c r="M848" s="437"/>
      <c r="N848" s="234"/>
      <c r="O848" s="234"/>
    </row>
    <row r="849" spans="2:16" s="405" customFormat="1" ht="12.75" customHeight="1">
      <c r="B849" s="517"/>
      <c r="C849" s="229"/>
      <c r="D849" s="250"/>
      <c r="E849" s="516"/>
      <c r="F849" s="516"/>
      <c r="G849" s="515"/>
      <c r="H849" s="603">
        <f t="shared" si="13"/>
        <v>2022</v>
      </c>
      <c r="I849" s="437"/>
      <c r="J849" s="407"/>
      <c r="K849" s="407"/>
      <c r="L849" s="511"/>
      <c r="M849" s="437"/>
      <c r="N849" s="234"/>
      <c r="O849" s="234"/>
    </row>
    <row r="850" spans="2:16" s="405" customFormat="1" ht="12.75" customHeight="1">
      <c r="B850" s="520"/>
      <c r="C850" s="229"/>
      <c r="D850" s="250"/>
      <c r="E850" s="519"/>
      <c r="F850" s="519"/>
      <c r="G850" s="518"/>
      <c r="H850" s="603">
        <f t="shared" si="13"/>
        <v>2022</v>
      </c>
      <c r="I850" s="437"/>
      <c r="J850" s="407"/>
      <c r="K850" s="407"/>
      <c r="L850" s="407"/>
      <c r="M850" s="437"/>
      <c r="N850" s="234"/>
      <c r="O850" s="234"/>
    </row>
    <row r="851" spans="2:16" s="405" customFormat="1" ht="12.75" customHeight="1">
      <c r="B851" s="520"/>
      <c r="C851" s="229"/>
      <c r="D851" s="250"/>
      <c r="E851" s="519"/>
      <c r="F851" s="519"/>
      <c r="G851" s="518"/>
      <c r="H851" s="603">
        <f t="shared" si="13"/>
        <v>2022</v>
      </c>
      <c r="I851" s="437"/>
      <c r="J851" s="407"/>
      <c r="K851" s="407"/>
      <c r="L851" s="407"/>
      <c r="M851" s="437"/>
      <c r="N851" s="234"/>
      <c r="O851" s="234"/>
    </row>
    <row r="852" spans="2:16" s="405" customFormat="1" ht="12.75" customHeight="1">
      <c r="B852" s="520"/>
      <c r="C852" s="229"/>
      <c r="D852" s="250"/>
      <c r="E852" s="438"/>
      <c r="F852" s="438"/>
      <c r="G852" s="436"/>
      <c r="H852" s="603">
        <f t="shared" si="13"/>
        <v>2022</v>
      </c>
      <c r="I852" s="437"/>
      <c r="J852" s="407"/>
      <c r="K852" s="407"/>
      <c r="L852" s="407"/>
      <c r="M852" s="437"/>
      <c r="N852" s="234"/>
      <c r="O852" s="234"/>
    </row>
    <row r="853" spans="2:16" s="405" customFormat="1" ht="12.75" customHeight="1">
      <c r="B853" s="520"/>
      <c r="C853" s="229"/>
      <c r="D853" s="250"/>
      <c r="E853" s="519"/>
      <c r="F853" s="519"/>
      <c r="G853" s="518"/>
      <c r="H853" s="603">
        <f t="shared" si="13"/>
        <v>2022</v>
      </c>
      <c r="I853" s="437"/>
      <c r="J853" s="407"/>
      <c r="K853" s="407"/>
      <c r="L853" s="522"/>
      <c r="M853" s="437"/>
      <c r="N853" s="234"/>
      <c r="O853" s="582"/>
    </row>
    <row r="854" spans="2:16" s="405" customFormat="1" ht="12.75" customHeight="1">
      <c r="B854" s="550"/>
      <c r="C854" s="545"/>
      <c r="D854" s="549"/>
      <c r="E854" s="543"/>
      <c r="F854" s="543"/>
      <c r="G854" s="545"/>
      <c r="H854" s="603">
        <f t="shared" si="13"/>
        <v>2022</v>
      </c>
      <c r="I854" s="546"/>
      <c r="J854" s="531"/>
      <c r="K854" s="531"/>
      <c r="L854" s="531"/>
      <c r="M854" s="546"/>
      <c r="N854" s="234"/>
      <c r="O854" s="234"/>
    </row>
    <row r="855" spans="2:16" s="405" customFormat="1" ht="12.75" customHeight="1">
      <c r="B855" s="550"/>
      <c r="C855" s="229"/>
      <c r="D855" s="250"/>
      <c r="E855" s="548"/>
      <c r="F855" s="548"/>
      <c r="G855" s="436"/>
      <c r="H855" s="603">
        <f t="shared" si="13"/>
        <v>2022</v>
      </c>
      <c r="I855" s="437"/>
      <c r="J855" s="407"/>
      <c r="K855" s="407"/>
      <c r="L855" s="407"/>
      <c r="M855" s="437"/>
      <c r="N855" s="234"/>
      <c r="O855" s="234"/>
    </row>
    <row r="856" spans="2:16" s="405" customFormat="1" ht="12.75" customHeight="1">
      <c r="B856" s="550"/>
      <c r="C856" s="544"/>
      <c r="D856" s="545"/>
      <c r="E856" s="543"/>
      <c r="F856" s="543"/>
      <c r="G856" s="545"/>
      <c r="H856" s="603">
        <f t="shared" si="13"/>
        <v>2022</v>
      </c>
      <c r="I856" s="546"/>
      <c r="J856" s="531"/>
      <c r="K856" s="531"/>
      <c r="L856" s="531"/>
      <c r="M856" s="546"/>
      <c r="N856" s="234"/>
      <c r="O856" s="234"/>
    </row>
    <row r="857" spans="2:16" s="405" customFormat="1" ht="12.75" customHeight="1">
      <c r="B857" s="550"/>
      <c r="C857" s="545"/>
      <c r="D857" s="545"/>
      <c r="E857" s="543"/>
      <c r="F857" s="543"/>
      <c r="G857" s="545"/>
      <c r="H857" s="603">
        <f t="shared" si="13"/>
        <v>2022</v>
      </c>
      <c r="I857" s="546"/>
      <c r="J857" s="531"/>
      <c r="K857" s="531"/>
      <c r="L857" s="531"/>
      <c r="M857" s="546"/>
      <c r="N857" s="234"/>
      <c r="O857" s="234"/>
    </row>
    <row r="858" spans="2:16" s="405" customFormat="1" ht="12.75" customHeight="1">
      <c r="B858" s="598"/>
      <c r="C858" s="229"/>
      <c r="D858" s="250"/>
      <c r="E858" s="571"/>
      <c r="F858" s="571"/>
      <c r="G858" s="594"/>
      <c r="H858" s="603">
        <f t="shared" si="13"/>
        <v>2022</v>
      </c>
      <c r="I858" s="437"/>
      <c r="J858" s="407"/>
      <c r="K858" s="407"/>
      <c r="L858" s="590"/>
      <c r="M858" s="437"/>
      <c r="N858" s="234"/>
      <c r="O858" s="234"/>
    </row>
    <row r="859" spans="2:16" s="405" customFormat="1" ht="12.75" customHeight="1">
      <c r="B859" s="598"/>
      <c r="C859" s="229"/>
      <c r="D859" s="250"/>
      <c r="E859" s="571"/>
      <c r="F859" s="571"/>
      <c r="G859" s="594"/>
      <c r="H859" s="603">
        <f t="shared" si="13"/>
        <v>2022</v>
      </c>
      <c r="I859" s="437"/>
      <c r="J859" s="407"/>
      <c r="K859" s="407"/>
      <c r="L859" s="590"/>
      <c r="M859" s="437"/>
      <c r="N859" s="234"/>
      <c r="O859" s="234"/>
    </row>
    <row r="860" spans="2:16" s="405" customFormat="1" ht="12.75" customHeight="1">
      <c r="B860" s="598"/>
      <c r="C860" s="229"/>
      <c r="D860" s="250"/>
      <c r="E860" s="571"/>
      <c r="F860" s="571"/>
      <c r="G860" s="594"/>
      <c r="H860" s="603">
        <f t="shared" si="13"/>
        <v>2022</v>
      </c>
      <c r="I860" s="437"/>
      <c r="J860" s="407"/>
      <c r="K860" s="407"/>
      <c r="L860" s="590"/>
      <c r="M860" s="437"/>
      <c r="N860" s="234"/>
      <c r="O860" s="234"/>
      <c r="P860" s="405" t="s">
        <v>348</v>
      </c>
    </row>
    <row r="861" spans="2:16" s="405" customFormat="1" ht="12.75" customHeight="1">
      <c r="B861" s="598"/>
      <c r="C861" s="229"/>
      <c r="D861" s="250"/>
      <c r="E861" s="571"/>
      <c r="F861" s="571"/>
      <c r="G861" s="594"/>
      <c r="H861" s="603">
        <f t="shared" si="13"/>
        <v>2022</v>
      </c>
      <c r="I861" s="437"/>
      <c r="J861" s="407"/>
      <c r="K861" s="407"/>
      <c r="L861" s="407"/>
      <c r="M861" s="437"/>
      <c r="N861" s="234"/>
      <c r="O861" s="234"/>
    </row>
    <row r="862" spans="2:16" s="405" customFormat="1" ht="12.75" customHeight="1">
      <c r="B862" s="598"/>
      <c r="C862" s="229"/>
      <c r="D862" s="250"/>
      <c r="E862" s="571"/>
      <c r="F862" s="571"/>
      <c r="G862" s="594"/>
      <c r="H862" s="603">
        <f t="shared" si="13"/>
        <v>2022</v>
      </c>
      <c r="I862" s="437"/>
      <c r="J862" s="407"/>
      <c r="K862" s="407"/>
      <c r="L862" s="590"/>
      <c r="M862" s="437"/>
      <c r="N862" s="234"/>
      <c r="O862" s="234"/>
    </row>
    <row r="863" spans="2:16" s="405" customFormat="1" ht="12.75" customHeight="1">
      <c r="B863" s="598"/>
      <c r="C863" s="229"/>
      <c r="D863" s="250"/>
      <c r="E863" s="571"/>
      <c r="F863" s="571"/>
      <c r="G863" s="594"/>
      <c r="H863" s="603">
        <f t="shared" si="13"/>
        <v>2022</v>
      </c>
      <c r="I863" s="437"/>
      <c r="J863" s="407"/>
      <c r="K863" s="407"/>
      <c r="L863" s="590"/>
      <c r="M863" s="437"/>
      <c r="N863" s="234"/>
      <c r="O863" s="234"/>
    </row>
    <row r="864" spans="2:16" s="405" customFormat="1" ht="12.75" customHeight="1">
      <c r="B864" s="598"/>
      <c r="C864" s="229"/>
      <c r="D864" s="250"/>
      <c r="E864" s="438"/>
      <c r="F864" s="438"/>
      <c r="G864" s="436"/>
      <c r="H864" s="603">
        <f t="shared" si="13"/>
        <v>2022</v>
      </c>
      <c r="I864" s="437"/>
      <c r="J864" s="407"/>
      <c r="K864" s="407"/>
      <c r="L864" s="590"/>
      <c r="M864" s="437"/>
      <c r="N864" s="234"/>
      <c r="O864" s="234"/>
      <c r="P864" s="405" t="s">
        <v>349</v>
      </c>
    </row>
    <row r="865" spans="2:15" s="405" customFormat="1" ht="12.75" customHeight="1">
      <c r="B865" s="598"/>
      <c r="C865" s="229"/>
      <c r="D865" s="572"/>
      <c r="E865" s="571"/>
      <c r="F865" s="571"/>
      <c r="G865" s="594"/>
      <c r="H865" s="603">
        <f t="shared" si="13"/>
        <v>2022</v>
      </c>
      <c r="I865" s="595"/>
      <c r="J865" s="590"/>
      <c r="K865" s="590"/>
      <c r="L865" s="590"/>
      <c r="M865" s="595"/>
      <c r="N865" s="234"/>
      <c r="O865" s="234"/>
    </row>
    <row r="866" spans="2:15" s="405" customFormat="1" ht="12.75" customHeight="1">
      <c r="B866" s="598"/>
      <c r="C866" s="596"/>
      <c r="D866" s="596"/>
      <c r="E866" s="595"/>
      <c r="F866" s="595"/>
      <c r="G866" s="594"/>
      <c r="H866" s="603">
        <f t="shared" si="13"/>
        <v>2022</v>
      </c>
      <c r="I866" s="595"/>
      <c r="J866" s="590"/>
      <c r="K866" s="590"/>
      <c r="L866" s="590"/>
      <c r="M866" s="595"/>
      <c r="N866" s="234"/>
      <c r="O866" s="234"/>
    </row>
    <row r="867" spans="2:15" s="405" customFormat="1" ht="12.75" customHeight="1">
      <c r="B867" s="234"/>
      <c r="C867" s="229"/>
      <c r="D867" s="250"/>
      <c r="E867" s="571"/>
      <c r="F867" s="571"/>
      <c r="G867" s="594"/>
      <c r="H867" s="603">
        <f t="shared" si="13"/>
        <v>2022</v>
      </c>
      <c r="I867" s="437"/>
      <c r="J867" s="407"/>
      <c r="K867" s="407"/>
      <c r="L867" s="590"/>
      <c r="M867" s="437"/>
      <c r="N867" s="234"/>
      <c r="O867" s="597"/>
    </row>
    <row r="868" spans="2:15" s="405" customFormat="1" ht="12.75" customHeight="1">
      <c r="B868" s="234"/>
      <c r="C868" s="229"/>
      <c r="D868" s="250"/>
      <c r="E868" s="571"/>
      <c r="F868" s="571"/>
      <c r="G868" s="594"/>
      <c r="H868" s="603">
        <f t="shared" si="13"/>
        <v>2022</v>
      </c>
      <c r="I868" s="437"/>
      <c r="J868" s="407"/>
      <c r="K868" s="407"/>
      <c r="L868" s="590"/>
      <c r="M868" s="595"/>
      <c r="N868" s="234"/>
      <c r="O868" s="597"/>
    </row>
    <row r="869" spans="2:15" s="405" customFormat="1" ht="12.75" customHeight="1">
      <c r="B869" s="234"/>
      <c r="C869" s="229"/>
      <c r="D869" s="250"/>
      <c r="E869" s="571"/>
      <c r="F869" s="571"/>
      <c r="G869" s="594"/>
      <c r="H869" s="603">
        <f t="shared" si="13"/>
        <v>2022</v>
      </c>
      <c r="I869" s="437"/>
      <c r="J869" s="407"/>
      <c r="K869" s="407"/>
      <c r="L869" s="590"/>
      <c r="M869" s="595"/>
      <c r="N869" s="234"/>
      <c r="O869" s="597"/>
    </row>
    <row r="870" spans="2:15" s="405" customFormat="1" ht="12.75" customHeight="1">
      <c r="B870" s="234"/>
      <c r="C870" s="229"/>
      <c r="D870" s="250"/>
      <c r="E870" s="571"/>
      <c r="F870" s="571"/>
      <c r="G870" s="594"/>
      <c r="H870" s="603">
        <f t="shared" si="13"/>
        <v>2022</v>
      </c>
      <c r="I870" s="437"/>
      <c r="J870" s="407"/>
      <c r="K870" s="407"/>
      <c r="L870" s="590"/>
      <c r="M870" s="595"/>
      <c r="N870" s="234"/>
      <c r="O870" s="597"/>
    </row>
    <row r="871" spans="2:15" s="405" customFormat="1" ht="12.75" customHeight="1">
      <c r="B871" s="234"/>
      <c r="C871" s="229"/>
      <c r="D871" s="250"/>
      <c r="E871" s="571"/>
      <c r="F871" s="571"/>
      <c r="G871" s="594"/>
      <c r="H871" s="603">
        <f t="shared" si="13"/>
        <v>2022</v>
      </c>
      <c r="I871" s="437"/>
      <c r="J871" s="407"/>
      <c r="K871" s="407"/>
      <c r="L871" s="590"/>
      <c r="M871" s="595"/>
      <c r="N871" s="234"/>
      <c r="O871" s="597"/>
    </row>
    <row r="872" spans="2:15" s="405" customFormat="1" ht="12.75" customHeight="1">
      <c r="B872" s="234"/>
      <c r="C872" s="229"/>
      <c r="D872" s="250"/>
      <c r="E872" s="571"/>
      <c r="F872" s="571"/>
      <c r="G872" s="594"/>
      <c r="H872" s="603">
        <f t="shared" si="13"/>
        <v>2022</v>
      </c>
      <c r="I872" s="437"/>
      <c r="J872" s="407"/>
      <c r="K872" s="407"/>
      <c r="L872" s="590"/>
      <c r="M872" s="595"/>
      <c r="N872" s="234"/>
      <c r="O872" s="597"/>
    </row>
    <row r="873" spans="2:15" s="405" customFormat="1" ht="12.75" customHeight="1">
      <c r="B873" s="234"/>
      <c r="C873" s="229"/>
      <c r="D873" s="250"/>
      <c r="E873" s="571"/>
      <c r="F873" s="571"/>
      <c r="G873" s="594"/>
      <c r="H873" s="603">
        <f t="shared" si="13"/>
        <v>2022</v>
      </c>
      <c r="I873" s="437"/>
      <c r="J873" s="407"/>
      <c r="K873" s="407"/>
      <c r="L873" s="590"/>
      <c r="M873" s="595"/>
      <c r="N873" s="234"/>
      <c r="O873" s="597"/>
    </row>
    <row r="874" spans="2:15" s="405" customFormat="1" ht="12.75" customHeight="1">
      <c r="B874" s="234"/>
      <c r="C874" s="229"/>
      <c r="D874" s="250"/>
      <c r="E874" s="571"/>
      <c r="F874" s="571"/>
      <c r="G874" s="594"/>
      <c r="H874" s="603">
        <f t="shared" si="13"/>
        <v>2022</v>
      </c>
      <c r="I874" s="437"/>
      <c r="J874" s="407"/>
      <c r="K874" s="407"/>
      <c r="L874" s="590"/>
      <c r="M874" s="437"/>
      <c r="N874" s="234"/>
      <c r="O874" s="234"/>
    </row>
    <row r="875" spans="2:15" s="405" customFormat="1" ht="12.75" customHeight="1">
      <c r="B875" s="234"/>
      <c r="C875" s="229"/>
      <c r="D875" s="250"/>
      <c r="E875" s="571"/>
      <c r="F875" s="571"/>
      <c r="G875" s="594"/>
      <c r="H875" s="603">
        <f t="shared" si="13"/>
        <v>2022</v>
      </c>
      <c r="I875" s="437"/>
      <c r="J875" s="407"/>
      <c r="K875" s="407"/>
      <c r="L875" s="590"/>
      <c r="M875" s="437"/>
      <c r="N875" s="234"/>
      <c r="O875" s="234"/>
    </row>
    <row r="876" spans="2:15" s="405" customFormat="1" ht="12.75" customHeight="1">
      <c r="B876" s="234"/>
      <c r="C876" s="229"/>
      <c r="D876" s="250"/>
      <c r="E876" s="571"/>
      <c r="F876" s="571"/>
      <c r="G876" s="594"/>
      <c r="H876" s="603">
        <f t="shared" si="13"/>
        <v>2022</v>
      </c>
      <c r="I876" s="437"/>
      <c r="J876" s="407"/>
      <c r="K876" s="407"/>
      <c r="L876" s="590"/>
      <c r="M876" s="437"/>
      <c r="N876" s="234"/>
      <c r="O876" s="234"/>
    </row>
    <row r="877" spans="2:15" s="405" customFormat="1" ht="12.75" customHeight="1">
      <c r="B877" s="234"/>
      <c r="C877" s="229"/>
      <c r="D877" s="250"/>
      <c r="E877" s="438"/>
      <c r="F877" s="438"/>
      <c r="G877" s="436"/>
      <c r="H877" s="603">
        <f t="shared" si="13"/>
        <v>2022</v>
      </c>
      <c r="I877" s="437"/>
      <c r="J877" s="407"/>
      <c r="K877" s="407"/>
      <c r="L877" s="590"/>
      <c r="M877" s="437"/>
      <c r="N877" s="234"/>
      <c r="O877" s="234"/>
    </row>
    <row r="878" spans="2:15" s="405" customFormat="1" ht="12.75" customHeight="1">
      <c r="B878" s="234"/>
      <c r="C878" s="229"/>
      <c r="D878" s="250"/>
      <c r="E878" s="438"/>
      <c r="F878" s="438"/>
      <c r="G878" s="436"/>
      <c r="H878" s="603">
        <f t="shared" si="13"/>
        <v>2022</v>
      </c>
      <c r="I878" s="437"/>
      <c r="J878" s="407"/>
      <c r="K878" s="407"/>
      <c r="L878" s="590"/>
      <c r="M878" s="437"/>
      <c r="N878" s="234"/>
      <c r="O878" s="234"/>
    </row>
    <row r="879" spans="2:15" s="405" customFormat="1" ht="12.75" customHeight="1">
      <c r="B879" s="234"/>
      <c r="C879" s="229"/>
      <c r="D879" s="250"/>
      <c r="E879" s="438"/>
      <c r="F879" s="438"/>
      <c r="G879" s="436"/>
      <c r="H879" s="603">
        <f t="shared" si="13"/>
        <v>2022</v>
      </c>
      <c r="I879" s="437"/>
      <c r="J879" s="407"/>
      <c r="K879" s="407"/>
      <c r="L879" s="407"/>
      <c r="M879" s="437"/>
      <c r="N879" s="234"/>
      <c r="O879" s="234"/>
    </row>
    <row r="880" spans="2:15" s="405" customFormat="1" ht="12.75" customHeight="1">
      <c r="B880" s="234"/>
      <c r="C880" s="229"/>
      <c r="D880" s="250"/>
      <c r="E880" s="438"/>
      <c r="F880" s="438"/>
      <c r="G880" s="436"/>
      <c r="H880" s="603">
        <f t="shared" si="13"/>
        <v>2022</v>
      </c>
      <c r="I880" s="437"/>
      <c r="J880" s="407"/>
      <c r="K880" s="407"/>
      <c r="L880" s="407"/>
      <c r="M880" s="437"/>
      <c r="N880" s="234"/>
      <c r="O880" s="234"/>
    </row>
    <row r="881" spans="2:15" s="405" customFormat="1" ht="12.75" customHeight="1">
      <c r="B881" s="234"/>
      <c r="C881" s="229"/>
      <c r="D881" s="250"/>
      <c r="E881" s="438"/>
      <c r="F881" s="438"/>
      <c r="G881" s="436"/>
      <c r="H881" s="603">
        <f t="shared" si="13"/>
        <v>2022</v>
      </c>
      <c r="I881" s="437"/>
      <c r="J881" s="407"/>
      <c r="K881" s="407"/>
      <c r="L881" s="407"/>
      <c r="M881" s="437"/>
      <c r="N881" s="234"/>
      <c r="O881" s="234"/>
    </row>
    <row r="882" spans="2:15" s="405" customFormat="1" ht="12.75" customHeight="1">
      <c r="B882" s="234"/>
      <c r="C882" s="229"/>
      <c r="D882" s="250"/>
      <c r="E882" s="438"/>
      <c r="F882" s="438"/>
      <c r="G882" s="436"/>
      <c r="H882" s="603">
        <f t="shared" si="13"/>
        <v>2022</v>
      </c>
      <c r="I882" s="437"/>
      <c r="J882" s="407"/>
      <c r="K882" s="407"/>
      <c r="L882" s="407"/>
      <c r="M882" s="437"/>
      <c r="N882" s="234"/>
      <c r="O882" s="234"/>
    </row>
    <row r="883" spans="2:15" s="405" customFormat="1" ht="12.75" customHeight="1">
      <c r="B883" s="234"/>
      <c r="C883" s="229"/>
      <c r="D883" s="250"/>
      <c r="E883" s="438"/>
      <c r="F883" s="438"/>
      <c r="G883" s="436"/>
      <c r="H883" s="603">
        <f t="shared" si="13"/>
        <v>2022</v>
      </c>
      <c r="I883" s="437"/>
      <c r="J883" s="407"/>
      <c r="K883" s="407"/>
      <c r="L883" s="407"/>
      <c r="M883" s="437"/>
      <c r="N883" s="234"/>
      <c r="O883" s="234"/>
    </row>
    <row r="884" spans="2:15" s="405" customFormat="1" ht="12.75" customHeight="1">
      <c r="B884" s="234"/>
      <c r="C884" s="229"/>
      <c r="D884" s="250"/>
      <c r="E884" s="438"/>
      <c r="F884" s="438"/>
      <c r="G884" s="436"/>
      <c r="H884" s="603">
        <f t="shared" si="13"/>
        <v>2022</v>
      </c>
      <c r="I884" s="437"/>
      <c r="J884" s="407"/>
      <c r="K884" s="407"/>
      <c r="L884" s="407"/>
      <c r="M884" s="437"/>
      <c r="N884" s="234"/>
      <c r="O884" s="234"/>
    </row>
    <row r="885" spans="2:15" s="405" customFormat="1" ht="12.75" customHeight="1">
      <c r="B885" s="234"/>
      <c r="C885" s="229"/>
      <c r="D885" s="250"/>
      <c r="E885" s="438"/>
      <c r="F885" s="438"/>
      <c r="G885" s="436"/>
      <c r="H885" s="603">
        <f t="shared" si="13"/>
        <v>2022</v>
      </c>
      <c r="I885" s="437"/>
      <c r="J885" s="407"/>
      <c r="K885" s="407"/>
      <c r="L885" s="407"/>
      <c r="M885" s="437"/>
      <c r="N885" s="234"/>
      <c r="O885" s="234"/>
    </row>
    <row r="886" spans="2:15" s="405" customFormat="1" ht="12.75" customHeight="1">
      <c r="B886" s="234"/>
      <c r="C886" s="229"/>
      <c r="D886" s="250"/>
      <c r="E886" s="438"/>
      <c r="F886" s="438"/>
      <c r="G886" s="436"/>
      <c r="H886" s="603">
        <f t="shared" si="13"/>
        <v>2022</v>
      </c>
      <c r="I886" s="437"/>
      <c r="J886" s="407"/>
      <c r="K886" s="407"/>
      <c r="L886" s="407"/>
      <c r="M886" s="437"/>
      <c r="N886" s="234"/>
      <c r="O886" s="234"/>
    </row>
    <row r="887" spans="2:15" s="405" customFormat="1" ht="12.75" customHeight="1">
      <c r="B887" s="234"/>
      <c r="C887" s="229"/>
      <c r="D887" s="250"/>
      <c r="E887" s="438"/>
      <c r="F887" s="438"/>
      <c r="G887" s="436"/>
      <c r="H887" s="603">
        <f t="shared" si="13"/>
        <v>2022</v>
      </c>
      <c r="I887" s="437"/>
      <c r="J887" s="407"/>
      <c r="K887" s="407"/>
      <c r="L887" s="407"/>
      <c r="M887" s="437"/>
      <c r="N887" s="234"/>
      <c r="O887" s="234"/>
    </row>
    <row r="888" spans="2:15" s="405" customFormat="1" ht="12.75" customHeight="1">
      <c r="B888" s="234"/>
      <c r="C888" s="229"/>
      <c r="D888" s="250"/>
      <c r="E888" s="438"/>
      <c r="F888" s="438"/>
      <c r="G888" s="436"/>
      <c r="H888" s="603">
        <f t="shared" si="13"/>
        <v>2022</v>
      </c>
      <c r="I888" s="437"/>
      <c r="J888" s="407"/>
      <c r="K888" s="407"/>
      <c r="L888" s="407"/>
      <c r="M888" s="437"/>
      <c r="N888" s="234"/>
      <c r="O888" s="234"/>
    </row>
    <row r="889" spans="2:15" s="405" customFormat="1" ht="12.75" customHeight="1">
      <c r="B889" s="234"/>
      <c r="C889" s="229"/>
      <c r="D889" s="250"/>
      <c r="E889" s="438"/>
      <c r="F889" s="438"/>
      <c r="G889" s="436"/>
      <c r="H889" s="603">
        <f t="shared" si="13"/>
        <v>2022</v>
      </c>
      <c r="I889" s="437"/>
      <c r="J889" s="407"/>
      <c r="K889" s="407"/>
      <c r="L889" s="407"/>
      <c r="M889" s="437"/>
      <c r="N889" s="234"/>
      <c r="O889" s="234"/>
    </row>
    <row r="890" spans="2:15" s="405" customFormat="1" ht="12.75" customHeight="1">
      <c r="B890" s="234"/>
      <c r="C890" s="229"/>
      <c r="D890" s="250"/>
      <c r="E890" s="438"/>
      <c r="F890" s="438"/>
      <c r="G890" s="436"/>
      <c r="H890" s="603">
        <f t="shared" si="13"/>
        <v>2022</v>
      </c>
      <c r="I890" s="437"/>
      <c r="J890" s="407"/>
      <c r="K890" s="407"/>
      <c r="L890" s="407"/>
      <c r="M890" s="437"/>
      <c r="N890" s="234"/>
      <c r="O890" s="234"/>
    </row>
    <row r="891" spans="2:15" s="405" customFormat="1" ht="12.75" customHeight="1">
      <c r="B891" s="234"/>
      <c r="C891" s="229"/>
      <c r="D891" s="250"/>
      <c r="E891" s="438"/>
      <c r="F891" s="438"/>
      <c r="G891" s="436"/>
      <c r="H891" s="603">
        <f t="shared" si="13"/>
        <v>2022</v>
      </c>
      <c r="I891" s="437"/>
      <c r="J891" s="407"/>
      <c r="K891" s="407"/>
      <c r="L891" s="407"/>
      <c r="M891" s="437"/>
      <c r="N891" s="234"/>
      <c r="O891" s="234"/>
    </row>
    <row r="892" spans="2:15" s="405" customFormat="1" ht="12.75" customHeight="1">
      <c r="B892" s="234"/>
      <c r="C892" s="229"/>
      <c r="D892" s="250"/>
      <c r="E892" s="438"/>
      <c r="F892" s="438"/>
      <c r="G892" s="436"/>
      <c r="H892" s="603">
        <f t="shared" si="13"/>
        <v>2022</v>
      </c>
      <c r="I892" s="437"/>
      <c r="J892" s="407"/>
      <c r="K892" s="407"/>
      <c r="L892" s="407"/>
      <c r="M892" s="437"/>
      <c r="N892" s="234"/>
      <c r="O892" s="234"/>
    </row>
    <row r="893" spans="2:15" s="405" customFormat="1" ht="12.75" customHeight="1">
      <c r="B893" s="234"/>
      <c r="C893" s="229"/>
      <c r="D893" s="250"/>
      <c r="E893" s="438"/>
      <c r="F893" s="438"/>
      <c r="G893" s="436"/>
      <c r="H893" s="603">
        <f t="shared" si="13"/>
        <v>2022</v>
      </c>
      <c r="I893" s="437"/>
      <c r="J893" s="407"/>
      <c r="K893" s="407"/>
      <c r="L893" s="407"/>
      <c r="M893" s="437"/>
      <c r="N893" s="234"/>
      <c r="O893" s="234"/>
    </row>
    <row r="894" spans="2:15" s="405" customFormat="1" ht="12.75" customHeight="1">
      <c r="B894" s="234"/>
      <c r="C894" s="229"/>
      <c r="D894" s="250"/>
      <c r="E894" s="438"/>
      <c r="F894" s="438"/>
      <c r="G894" s="436"/>
      <c r="H894" s="603">
        <f t="shared" si="13"/>
        <v>2022</v>
      </c>
      <c r="I894" s="437"/>
      <c r="J894" s="407"/>
      <c r="K894" s="407"/>
      <c r="L894" s="407"/>
      <c r="M894" s="437"/>
      <c r="N894" s="234"/>
      <c r="O894" s="234"/>
    </row>
    <row r="895" spans="2:15" s="405" customFormat="1" ht="12.75" customHeight="1">
      <c r="B895" s="234"/>
      <c r="C895" s="229"/>
      <c r="D895" s="250"/>
      <c r="E895" s="438"/>
      <c r="F895" s="438"/>
      <c r="G895" s="436"/>
      <c r="H895" s="603">
        <f t="shared" si="13"/>
        <v>2022</v>
      </c>
      <c r="I895" s="437"/>
      <c r="J895" s="407"/>
      <c r="K895" s="407"/>
      <c r="L895" s="407"/>
      <c r="M895" s="437"/>
      <c r="N895" s="234"/>
      <c r="O895" s="234"/>
    </row>
    <row r="896" spans="2:15" s="405" customFormat="1" ht="12.75" customHeight="1">
      <c r="B896" s="234"/>
      <c r="C896" s="229"/>
      <c r="D896" s="250"/>
      <c r="E896" s="438"/>
      <c r="F896" s="438"/>
      <c r="G896" s="436"/>
      <c r="H896" s="603">
        <f t="shared" si="13"/>
        <v>2022</v>
      </c>
      <c r="I896" s="437"/>
      <c r="J896" s="407"/>
      <c r="K896" s="407"/>
      <c r="L896" s="407"/>
      <c r="M896" s="437"/>
      <c r="N896" s="234"/>
      <c r="O896" s="234"/>
    </row>
    <row r="897" spans="2:15" s="405" customFormat="1" ht="12.75" customHeight="1">
      <c r="B897" s="234"/>
      <c r="C897" s="229"/>
      <c r="D897" s="250"/>
      <c r="E897" s="438"/>
      <c r="F897" s="438"/>
      <c r="G897" s="436"/>
      <c r="H897" s="603">
        <f t="shared" si="13"/>
        <v>2022</v>
      </c>
      <c r="I897" s="437"/>
      <c r="J897" s="407"/>
      <c r="K897" s="407"/>
      <c r="L897" s="407"/>
      <c r="M897" s="437"/>
      <c r="N897" s="234"/>
      <c r="O897" s="234"/>
    </row>
    <row r="898" spans="2:15" s="405" customFormat="1" ht="12.75" customHeight="1">
      <c r="B898" s="234"/>
      <c r="C898" s="229"/>
      <c r="D898" s="250"/>
      <c r="E898" s="438"/>
      <c r="F898" s="438"/>
      <c r="G898" s="436"/>
      <c r="H898" s="603">
        <f t="shared" si="13"/>
        <v>2022</v>
      </c>
      <c r="I898" s="437"/>
      <c r="J898" s="407"/>
      <c r="K898" s="407"/>
      <c r="L898" s="407"/>
      <c r="M898" s="437"/>
      <c r="N898" s="234"/>
      <c r="O898" s="234"/>
    </row>
    <row r="899" spans="2:15" s="405" customFormat="1" ht="12.75" customHeight="1">
      <c r="B899" s="234"/>
      <c r="C899" s="229"/>
      <c r="D899" s="250"/>
      <c r="E899" s="438"/>
      <c r="F899" s="438"/>
      <c r="G899" s="436"/>
      <c r="H899" s="603">
        <f t="shared" si="13"/>
        <v>2022</v>
      </c>
      <c r="I899" s="437"/>
      <c r="J899" s="407"/>
      <c r="K899" s="407"/>
      <c r="L899" s="407"/>
      <c r="M899" s="437"/>
      <c r="N899" s="234"/>
      <c r="O899" s="234"/>
    </row>
    <row r="900" spans="2:15" s="405" customFormat="1" ht="12.75" customHeight="1">
      <c r="B900" s="234"/>
      <c r="C900" s="229"/>
      <c r="D900" s="250"/>
      <c r="E900" s="438"/>
      <c r="F900" s="438"/>
      <c r="G900" s="436"/>
      <c r="H900" s="603">
        <f t="shared" si="13"/>
        <v>2022</v>
      </c>
      <c r="I900" s="437"/>
      <c r="J900" s="407"/>
      <c r="K900" s="407"/>
      <c r="L900" s="407"/>
      <c r="M900" s="437"/>
      <c r="N900" s="234"/>
      <c r="O900" s="234"/>
    </row>
    <row r="901" spans="2:15" s="405" customFormat="1" ht="12.75" customHeight="1">
      <c r="B901" s="234"/>
      <c r="C901" s="229"/>
      <c r="D901" s="250"/>
      <c r="E901" s="438"/>
      <c r="F901" s="438"/>
      <c r="G901" s="436"/>
      <c r="H901" s="603">
        <f t="shared" si="13"/>
        <v>2022</v>
      </c>
      <c r="I901" s="437"/>
      <c r="J901" s="407"/>
      <c r="K901" s="407"/>
      <c r="L901" s="407"/>
      <c r="M901" s="437"/>
      <c r="N901" s="234"/>
      <c r="O901" s="234"/>
    </row>
    <row r="902" spans="2:15" s="405" customFormat="1" ht="12.75" customHeight="1">
      <c r="B902" s="234"/>
      <c r="C902" s="229"/>
      <c r="D902" s="250"/>
      <c r="E902" s="438"/>
      <c r="F902" s="438"/>
      <c r="G902" s="436"/>
      <c r="H902" s="603">
        <f t="shared" si="13"/>
        <v>2022</v>
      </c>
      <c r="I902" s="437"/>
      <c r="J902" s="407"/>
      <c r="K902" s="407"/>
      <c r="L902" s="407"/>
      <c r="M902" s="437"/>
      <c r="N902" s="234"/>
      <c r="O902" s="234"/>
    </row>
    <row r="903" spans="2:15" s="405" customFormat="1" ht="12.75" customHeight="1">
      <c r="B903" s="234"/>
      <c r="C903" s="229"/>
      <c r="D903" s="250"/>
      <c r="E903" s="438"/>
      <c r="F903" s="438"/>
      <c r="G903" s="436"/>
      <c r="H903" s="603">
        <f t="shared" ref="H903:H966" si="14">2022-G903</f>
        <v>2022</v>
      </c>
      <c r="I903" s="437"/>
      <c r="J903" s="407"/>
      <c r="K903" s="407"/>
      <c r="L903" s="407"/>
      <c r="M903" s="437"/>
      <c r="N903" s="234"/>
      <c r="O903" s="234"/>
    </row>
    <row r="904" spans="2:15" s="405" customFormat="1" ht="12.75" customHeight="1">
      <c r="B904" s="234"/>
      <c r="C904" s="229"/>
      <c r="D904" s="250"/>
      <c r="E904" s="438"/>
      <c r="F904" s="438"/>
      <c r="G904" s="436"/>
      <c r="H904" s="603">
        <f t="shared" si="14"/>
        <v>2022</v>
      </c>
      <c r="I904" s="437"/>
      <c r="J904" s="407"/>
      <c r="K904" s="407"/>
      <c r="L904" s="407"/>
      <c r="M904" s="437"/>
      <c r="N904" s="234"/>
      <c r="O904" s="234"/>
    </row>
    <row r="905" spans="2:15" s="405" customFormat="1" ht="12.75" customHeight="1">
      <c r="B905" s="234"/>
      <c r="C905" s="229"/>
      <c r="D905" s="250"/>
      <c r="E905" s="438"/>
      <c r="F905" s="438"/>
      <c r="G905" s="436"/>
      <c r="H905" s="603">
        <f t="shared" si="14"/>
        <v>2022</v>
      </c>
      <c r="I905" s="437"/>
      <c r="J905" s="407"/>
      <c r="K905" s="407"/>
      <c r="L905" s="407"/>
      <c r="M905" s="437"/>
      <c r="N905" s="234"/>
      <c r="O905" s="234"/>
    </row>
    <row r="906" spans="2:15" s="405" customFormat="1" ht="12.75" customHeight="1">
      <c r="B906" s="234"/>
      <c r="C906" s="229"/>
      <c r="D906" s="250"/>
      <c r="E906" s="438"/>
      <c r="F906" s="438"/>
      <c r="G906" s="436"/>
      <c r="H906" s="603">
        <f t="shared" si="14"/>
        <v>2022</v>
      </c>
      <c r="I906" s="437"/>
      <c r="J906" s="407"/>
      <c r="K906" s="407"/>
      <c r="L906" s="407"/>
      <c r="M906" s="437"/>
      <c r="N906" s="234"/>
      <c r="O906" s="234"/>
    </row>
    <row r="907" spans="2:15" s="405" customFormat="1" ht="12.75" customHeight="1">
      <c r="B907" s="234"/>
      <c r="C907" s="229"/>
      <c r="D907" s="250"/>
      <c r="E907" s="438"/>
      <c r="F907" s="438"/>
      <c r="G907" s="436"/>
      <c r="H907" s="603">
        <f t="shared" si="14"/>
        <v>2022</v>
      </c>
      <c r="I907" s="437"/>
      <c r="J907" s="407"/>
      <c r="K907" s="407"/>
      <c r="L907" s="407"/>
      <c r="M907" s="437"/>
      <c r="N907" s="234"/>
      <c r="O907" s="234"/>
    </row>
    <row r="908" spans="2:15" s="405" customFormat="1" ht="12.75" customHeight="1">
      <c r="B908" s="234"/>
      <c r="C908" s="229"/>
      <c r="D908" s="250"/>
      <c r="E908" s="438"/>
      <c r="F908" s="438"/>
      <c r="G908" s="436"/>
      <c r="H908" s="603">
        <f t="shared" si="14"/>
        <v>2022</v>
      </c>
      <c r="I908" s="437"/>
      <c r="J908" s="407"/>
      <c r="K908" s="407"/>
      <c r="L908" s="407"/>
      <c r="M908" s="437"/>
      <c r="N908" s="234"/>
      <c r="O908" s="234"/>
    </row>
    <row r="909" spans="2:15" s="405" customFormat="1" ht="12.75" customHeight="1">
      <c r="B909" s="234"/>
      <c r="C909" s="229"/>
      <c r="D909" s="250"/>
      <c r="E909" s="438"/>
      <c r="F909" s="438"/>
      <c r="G909" s="436"/>
      <c r="H909" s="603">
        <f t="shared" si="14"/>
        <v>2022</v>
      </c>
      <c r="I909" s="437"/>
      <c r="J909" s="407"/>
      <c r="K909" s="407"/>
      <c r="L909" s="407"/>
      <c r="M909" s="437"/>
      <c r="N909" s="234"/>
      <c r="O909" s="234"/>
    </row>
    <row r="910" spans="2:15" s="405" customFormat="1" ht="12.75" customHeight="1">
      <c r="B910" s="234"/>
      <c r="C910" s="229"/>
      <c r="D910" s="250"/>
      <c r="E910" s="438"/>
      <c r="F910" s="438"/>
      <c r="G910" s="436"/>
      <c r="H910" s="603">
        <f t="shared" si="14"/>
        <v>2022</v>
      </c>
      <c r="I910" s="437"/>
      <c r="J910" s="407"/>
      <c r="K910" s="407"/>
      <c r="L910" s="407"/>
      <c r="M910" s="437"/>
      <c r="N910" s="234"/>
      <c r="O910" s="234"/>
    </row>
    <row r="911" spans="2:15" s="405" customFormat="1" ht="12.75" customHeight="1">
      <c r="B911" s="234"/>
      <c r="C911" s="229"/>
      <c r="D911" s="250"/>
      <c r="E911" s="438"/>
      <c r="F911" s="438"/>
      <c r="G911" s="436"/>
      <c r="H911" s="603">
        <f t="shared" si="14"/>
        <v>2022</v>
      </c>
      <c r="I911" s="437"/>
      <c r="J911" s="407"/>
      <c r="K911" s="407"/>
      <c r="L911" s="407"/>
      <c r="M911" s="437"/>
      <c r="N911" s="234"/>
      <c r="O911" s="234"/>
    </row>
    <row r="912" spans="2:15" s="405" customFormat="1" ht="12.75" customHeight="1">
      <c r="B912" s="234"/>
      <c r="C912" s="229"/>
      <c r="D912" s="250"/>
      <c r="E912" s="438"/>
      <c r="F912" s="438"/>
      <c r="G912" s="436"/>
      <c r="H912" s="603">
        <f t="shared" si="14"/>
        <v>2022</v>
      </c>
      <c r="I912" s="437"/>
      <c r="J912" s="407"/>
      <c r="K912" s="407"/>
      <c r="L912" s="407"/>
      <c r="M912" s="437"/>
      <c r="N912" s="234"/>
      <c r="O912" s="234"/>
    </row>
    <row r="913" spans="2:15" s="405" customFormat="1" ht="12.75" customHeight="1">
      <c r="B913" s="234"/>
      <c r="C913" s="229"/>
      <c r="D913" s="250"/>
      <c r="E913" s="438"/>
      <c r="F913" s="438"/>
      <c r="G913" s="436"/>
      <c r="H913" s="603">
        <f t="shared" si="14"/>
        <v>2022</v>
      </c>
      <c r="I913" s="437"/>
      <c r="J913" s="407"/>
      <c r="K913" s="407"/>
      <c r="L913" s="407"/>
      <c r="M913" s="437"/>
      <c r="N913" s="234"/>
      <c r="O913" s="234"/>
    </row>
    <row r="914" spans="2:15" s="405" customFormat="1" ht="12.75" customHeight="1">
      <c r="B914" s="234"/>
      <c r="C914" s="229"/>
      <c r="D914" s="250"/>
      <c r="E914" s="438"/>
      <c r="F914" s="438"/>
      <c r="G914" s="436"/>
      <c r="H914" s="603">
        <f t="shared" si="14"/>
        <v>2022</v>
      </c>
      <c r="I914" s="437"/>
      <c r="J914" s="407"/>
      <c r="K914" s="407"/>
      <c r="L914" s="407"/>
      <c r="M914" s="437"/>
      <c r="N914" s="234"/>
      <c r="O914" s="234"/>
    </row>
    <row r="915" spans="2:15" s="405" customFormat="1" ht="12.75" customHeight="1">
      <c r="B915" s="234"/>
      <c r="C915" s="229"/>
      <c r="D915" s="250"/>
      <c r="E915" s="438"/>
      <c r="F915" s="438"/>
      <c r="G915" s="436"/>
      <c r="H915" s="603">
        <f t="shared" si="14"/>
        <v>2022</v>
      </c>
      <c r="I915" s="437"/>
      <c r="J915" s="407"/>
      <c r="K915" s="407"/>
      <c r="L915" s="407"/>
      <c r="M915" s="437"/>
      <c r="N915" s="234"/>
      <c r="O915" s="234"/>
    </row>
    <row r="916" spans="2:15" s="405" customFormat="1" ht="12.75" customHeight="1">
      <c r="B916" s="234"/>
      <c r="C916" s="229"/>
      <c r="D916" s="250"/>
      <c r="E916" s="438"/>
      <c r="F916" s="438"/>
      <c r="G916" s="436"/>
      <c r="H916" s="603">
        <f t="shared" si="14"/>
        <v>2022</v>
      </c>
      <c r="I916" s="437"/>
      <c r="J916" s="407"/>
      <c r="K916" s="407"/>
      <c r="L916" s="407"/>
      <c r="M916" s="437"/>
      <c r="N916" s="234"/>
      <c r="O916" s="234"/>
    </row>
    <row r="917" spans="2:15" s="405" customFormat="1" ht="12.75" customHeight="1">
      <c r="B917" s="234"/>
      <c r="C917" s="229"/>
      <c r="D917" s="250"/>
      <c r="E917" s="438"/>
      <c r="F917" s="438"/>
      <c r="G917" s="436"/>
      <c r="H917" s="603">
        <f t="shared" si="14"/>
        <v>2022</v>
      </c>
      <c r="I917" s="437"/>
      <c r="J917" s="407"/>
      <c r="K917" s="407"/>
      <c r="L917" s="407"/>
      <c r="M917" s="437"/>
      <c r="N917" s="234"/>
      <c r="O917" s="234"/>
    </row>
    <row r="918" spans="2:15" s="405" customFormat="1" ht="12.75" customHeight="1">
      <c r="B918" s="234"/>
      <c r="C918" s="229"/>
      <c r="D918" s="250"/>
      <c r="E918" s="438"/>
      <c r="F918" s="438"/>
      <c r="G918" s="436"/>
      <c r="H918" s="603">
        <f t="shared" si="14"/>
        <v>2022</v>
      </c>
      <c r="I918" s="437"/>
      <c r="J918" s="407"/>
      <c r="K918" s="407"/>
      <c r="L918" s="407"/>
      <c r="M918" s="437"/>
      <c r="N918" s="234"/>
      <c r="O918" s="234"/>
    </row>
    <row r="919" spans="2:15" s="405" customFormat="1" ht="12.75" customHeight="1">
      <c r="B919" s="234"/>
      <c r="C919" s="229"/>
      <c r="D919" s="250"/>
      <c r="E919" s="438"/>
      <c r="F919" s="438"/>
      <c r="G919" s="436"/>
      <c r="H919" s="603">
        <f t="shared" si="14"/>
        <v>2022</v>
      </c>
      <c r="I919" s="437"/>
      <c r="J919" s="407"/>
      <c r="K919" s="407"/>
      <c r="L919" s="407"/>
      <c r="M919" s="437"/>
      <c r="N919" s="234"/>
      <c r="O919" s="234"/>
    </row>
    <row r="920" spans="2:15" s="405" customFormat="1" ht="12.75" customHeight="1">
      <c r="B920" s="234"/>
      <c r="C920" s="229"/>
      <c r="D920" s="250"/>
      <c r="E920" s="438"/>
      <c r="F920" s="438"/>
      <c r="G920" s="436"/>
      <c r="H920" s="603">
        <f t="shared" si="14"/>
        <v>2022</v>
      </c>
      <c r="I920" s="437"/>
      <c r="J920" s="407"/>
      <c r="K920" s="407"/>
      <c r="L920" s="407"/>
      <c r="M920" s="437"/>
      <c r="N920" s="234"/>
      <c r="O920" s="234"/>
    </row>
    <row r="921" spans="2:15" s="405" customFormat="1" ht="12.75" customHeight="1">
      <c r="B921" s="234"/>
      <c r="C921" s="229"/>
      <c r="D921" s="250"/>
      <c r="E921" s="438"/>
      <c r="F921" s="438"/>
      <c r="G921" s="436"/>
      <c r="H921" s="603">
        <f t="shared" si="14"/>
        <v>2022</v>
      </c>
      <c r="I921" s="437"/>
      <c r="J921" s="407"/>
      <c r="K921" s="407"/>
      <c r="L921" s="407"/>
      <c r="M921" s="437"/>
      <c r="N921" s="234"/>
      <c r="O921" s="234"/>
    </row>
    <row r="922" spans="2:15" s="405" customFormat="1" ht="12.75" customHeight="1">
      <c r="B922" s="234"/>
      <c r="C922" s="229"/>
      <c r="D922" s="250"/>
      <c r="E922" s="438"/>
      <c r="F922" s="438"/>
      <c r="G922" s="436"/>
      <c r="H922" s="603">
        <f t="shared" si="14"/>
        <v>2022</v>
      </c>
      <c r="I922" s="437"/>
      <c r="J922" s="407"/>
      <c r="K922" s="407"/>
      <c r="L922" s="407"/>
      <c r="M922" s="437"/>
      <c r="N922" s="234"/>
      <c r="O922" s="234"/>
    </row>
    <row r="923" spans="2:15" s="405" customFormat="1" ht="12.75" customHeight="1">
      <c r="B923" s="234"/>
      <c r="C923" s="229"/>
      <c r="D923" s="250"/>
      <c r="E923" s="438"/>
      <c r="F923" s="438"/>
      <c r="G923" s="436"/>
      <c r="H923" s="603">
        <f t="shared" si="14"/>
        <v>2022</v>
      </c>
      <c r="I923" s="437"/>
      <c r="J923" s="407"/>
      <c r="K923" s="407"/>
      <c r="L923" s="407"/>
      <c r="M923" s="437"/>
      <c r="N923" s="234"/>
      <c r="O923" s="234"/>
    </row>
    <row r="924" spans="2:15" s="405" customFormat="1" ht="12.75" customHeight="1">
      <c r="B924" s="234"/>
      <c r="C924" s="229"/>
      <c r="D924" s="250"/>
      <c r="E924" s="438"/>
      <c r="F924" s="438"/>
      <c r="G924" s="436"/>
      <c r="H924" s="603">
        <f t="shared" si="14"/>
        <v>2022</v>
      </c>
      <c r="I924" s="437"/>
      <c r="J924" s="407"/>
      <c r="K924" s="407"/>
      <c r="L924" s="407"/>
      <c r="M924" s="437"/>
      <c r="N924" s="234"/>
      <c r="O924" s="234"/>
    </row>
    <row r="925" spans="2:15" s="405" customFormat="1" ht="12.75" customHeight="1">
      <c r="B925" s="234"/>
      <c r="C925" s="229"/>
      <c r="D925" s="250"/>
      <c r="E925" s="438"/>
      <c r="F925" s="438"/>
      <c r="G925" s="436"/>
      <c r="H925" s="603">
        <f t="shared" si="14"/>
        <v>2022</v>
      </c>
      <c r="I925" s="437"/>
      <c r="J925" s="407"/>
      <c r="K925" s="407"/>
      <c r="L925" s="407"/>
      <c r="M925" s="437"/>
      <c r="N925" s="234"/>
      <c r="O925" s="234"/>
    </row>
    <row r="926" spans="2:15" s="405" customFormat="1" ht="12.75" customHeight="1">
      <c r="B926" s="234"/>
      <c r="C926" s="229"/>
      <c r="D926" s="250"/>
      <c r="E926" s="438"/>
      <c r="F926" s="438"/>
      <c r="G926" s="436"/>
      <c r="H926" s="603">
        <f t="shared" si="14"/>
        <v>2022</v>
      </c>
      <c r="I926" s="437"/>
      <c r="J926" s="407"/>
      <c r="K926" s="407"/>
      <c r="L926" s="407"/>
      <c r="M926" s="437"/>
      <c r="N926" s="234"/>
      <c r="O926" s="234"/>
    </row>
    <row r="927" spans="2:15" s="405" customFormat="1" ht="12.75" customHeight="1">
      <c r="B927" s="234"/>
      <c r="C927" s="229"/>
      <c r="D927" s="250"/>
      <c r="E927" s="438"/>
      <c r="F927" s="438"/>
      <c r="G927" s="436"/>
      <c r="H927" s="603">
        <f t="shared" si="14"/>
        <v>2022</v>
      </c>
      <c r="I927" s="437"/>
      <c r="J927" s="407"/>
      <c r="K927" s="407"/>
      <c r="L927" s="407"/>
      <c r="M927" s="437"/>
      <c r="N927" s="234"/>
      <c r="O927" s="234"/>
    </row>
    <row r="928" spans="2:15" s="405" customFormat="1" ht="12.75" customHeight="1">
      <c r="B928" s="234"/>
      <c r="C928" s="229"/>
      <c r="D928" s="250"/>
      <c r="E928" s="438"/>
      <c r="F928" s="438"/>
      <c r="G928" s="436"/>
      <c r="H928" s="603">
        <f t="shared" si="14"/>
        <v>2022</v>
      </c>
      <c r="I928" s="437"/>
      <c r="J928" s="407"/>
      <c r="K928" s="407"/>
      <c r="L928" s="407"/>
      <c r="M928" s="437"/>
      <c r="N928" s="234"/>
      <c r="O928" s="234"/>
    </row>
    <row r="929" spans="2:15" s="405" customFormat="1" ht="12.75" customHeight="1">
      <c r="B929" s="234"/>
      <c r="C929" s="229"/>
      <c r="D929" s="250"/>
      <c r="E929" s="438"/>
      <c r="F929" s="438"/>
      <c r="G929" s="436"/>
      <c r="H929" s="603">
        <f t="shared" si="14"/>
        <v>2022</v>
      </c>
      <c r="I929" s="437"/>
      <c r="J929" s="407"/>
      <c r="K929" s="407"/>
      <c r="L929" s="407"/>
      <c r="M929" s="437"/>
      <c r="N929" s="234"/>
      <c r="O929" s="234"/>
    </row>
    <row r="930" spans="2:15" s="405" customFormat="1" ht="12.75" customHeight="1">
      <c r="B930" s="234"/>
      <c r="C930" s="229"/>
      <c r="D930" s="250"/>
      <c r="E930" s="438"/>
      <c r="F930" s="438"/>
      <c r="G930" s="436"/>
      <c r="H930" s="603">
        <f t="shared" si="14"/>
        <v>2022</v>
      </c>
      <c r="I930" s="437"/>
      <c r="J930" s="407"/>
      <c r="K930" s="407"/>
      <c r="L930" s="407"/>
      <c r="M930" s="437"/>
      <c r="N930" s="234"/>
      <c r="O930" s="234"/>
    </row>
    <row r="931" spans="2:15" s="405" customFormat="1" ht="12.75" customHeight="1">
      <c r="B931" s="234"/>
      <c r="C931" s="229"/>
      <c r="D931" s="250"/>
      <c r="E931" s="438"/>
      <c r="F931" s="438"/>
      <c r="G931" s="436"/>
      <c r="H931" s="603">
        <f t="shared" si="14"/>
        <v>2022</v>
      </c>
      <c r="I931" s="437"/>
      <c r="J931" s="407"/>
      <c r="K931" s="407"/>
      <c r="L931" s="407"/>
      <c r="M931" s="437"/>
      <c r="N931" s="234"/>
      <c r="O931" s="234"/>
    </row>
    <row r="932" spans="2:15" s="405" customFormat="1" ht="12.75" customHeight="1">
      <c r="B932" s="234"/>
      <c r="C932" s="229"/>
      <c r="D932" s="250"/>
      <c r="E932" s="438"/>
      <c r="F932" s="438"/>
      <c r="G932" s="436"/>
      <c r="H932" s="603">
        <f t="shared" si="14"/>
        <v>2022</v>
      </c>
      <c r="I932" s="437"/>
      <c r="J932" s="407"/>
      <c r="K932" s="407"/>
      <c r="L932" s="407"/>
      <c r="M932" s="437"/>
      <c r="N932" s="234"/>
      <c r="O932" s="234"/>
    </row>
    <row r="933" spans="2:15" s="405" customFormat="1" ht="12.75" customHeight="1">
      <c r="B933" s="234"/>
      <c r="C933" s="229"/>
      <c r="D933" s="250"/>
      <c r="E933" s="438"/>
      <c r="F933" s="438"/>
      <c r="G933" s="436"/>
      <c r="H933" s="603">
        <f t="shared" si="14"/>
        <v>2022</v>
      </c>
      <c r="I933" s="437"/>
      <c r="J933" s="407"/>
      <c r="K933" s="407"/>
      <c r="L933" s="407"/>
      <c r="M933" s="437"/>
      <c r="N933" s="234"/>
      <c r="O933" s="234"/>
    </row>
    <row r="934" spans="2:15" s="405" customFormat="1" ht="12.75" customHeight="1">
      <c r="B934" s="234"/>
      <c r="C934" s="229"/>
      <c r="D934" s="250"/>
      <c r="E934" s="438"/>
      <c r="F934" s="438"/>
      <c r="G934" s="436"/>
      <c r="H934" s="603">
        <f t="shared" si="14"/>
        <v>2022</v>
      </c>
      <c r="I934" s="437"/>
      <c r="J934" s="407"/>
      <c r="K934" s="407"/>
      <c r="L934" s="407"/>
      <c r="M934" s="437"/>
      <c r="N934" s="234"/>
      <c r="O934" s="234"/>
    </row>
    <row r="935" spans="2:15" s="405" customFormat="1" ht="12.75" customHeight="1">
      <c r="B935" s="234"/>
      <c r="C935" s="229"/>
      <c r="D935" s="250"/>
      <c r="E935" s="438"/>
      <c r="F935" s="438"/>
      <c r="G935" s="436"/>
      <c r="H935" s="603">
        <f t="shared" si="14"/>
        <v>2022</v>
      </c>
      <c r="I935" s="437"/>
      <c r="J935" s="407"/>
      <c r="K935" s="407"/>
      <c r="L935" s="407"/>
      <c r="M935" s="437"/>
      <c r="N935" s="234"/>
      <c r="O935" s="234"/>
    </row>
    <row r="936" spans="2:15" s="405" customFormat="1" ht="12.75" customHeight="1">
      <c r="B936" s="234"/>
      <c r="C936" s="229"/>
      <c r="D936" s="250"/>
      <c r="E936" s="438"/>
      <c r="F936" s="438"/>
      <c r="G936" s="436"/>
      <c r="H936" s="603">
        <f t="shared" si="14"/>
        <v>2022</v>
      </c>
      <c r="I936" s="437"/>
      <c r="J936" s="407"/>
      <c r="K936" s="407"/>
      <c r="L936" s="407"/>
      <c r="M936" s="437"/>
      <c r="N936" s="234"/>
      <c r="O936" s="234"/>
    </row>
    <row r="937" spans="2:15" s="405" customFormat="1" ht="12.75" customHeight="1">
      <c r="B937" s="234"/>
      <c r="C937" s="229"/>
      <c r="D937" s="250"/>
      <c r="E937" s="438"/>
      <c r="F937" s="438"/>
      <c r="G937" s="436"/>
      <c r="H937" s="603">
        <f t="shared" si="14"/>
        <v>2022</v>
      </c>
      <c r="I937" s="437"/>
      <c r="J937" s="407"/>
      <c r="K937" s="407"/>
      <c r="L937" s="407"/>
      <c r="M937" s="437"/>
      <c r="N937" s="234"/>
      <c r="O937" s="234"/>
    </row>
    <row r="938" spans="2:15" s="405" customFormat="1" ht="12.75" customHeight="1">
      <c r="B938" s="234"/>
      <c r="C938" s="229"/>
      <c r="D938" s="250"/>
      <c r="E938" s="438"/>
      <c r="F938" s="438"/>
      <c r="G938" s="436"/>
      <c r="H938" s="603">
        <f t="shared" si="14"/>
        <v>2022</v>
      </c>
      <c r="I938" s="437"/>
      <c r="J938" s="407"/>
      <c r="K938" s="407"/>
      <c r="L938" s="407"/>
      <c r="M938" s="437"/>
      <c r="N938" s="234"/>
      <c r="O938" s="234"/>
    </row>
    <row r="939" spans="2:15" s="405" customFormat="1" ht="12.75" customHeight="1">
      <c r="B939" s="234"/>
      <c r="C939" s="229"/>
      <c r="D939" s="250"/>
      <c r="E939" s="438"/>
      <c r="F939" s="438"/>
      <c r="G939" s="436"/>
      <c r="H939" s="603">
        <f t="shared" si="14"/>
        <v>2022</v>
      </c>
      <c r="I939" s="437"/>
      <c r="J939" s="407"/>
      <c r="K939" s="407"/>
      <c r="L939" s="407"/>
      <c r="M939" s="437"/>
      <c r="N939" s="234"/>
      <c r="O939" s="234"/>
    </row>
    <row r="940" spans="2:15" s="405" customFormat="1" ht="12.75" customHeight="1">
      <c r="B940" s="234"/>
      <c r="C940" s="229"/>
      <c r="D940" s="250"/>
      <c r="E940" s="438"/>
      <c r="F940" s="438"/>
      <c r="G940" s="436"/>
      <c r="H940" s="603">
        <f t="shared" si="14"/>
        <v>2022</v>
      </c>
      <c r="I940" s="437"/>
      <c r="J940" s="407"/>
      <c r="K940" s="407"/>
      <c r="L940" s="407"/>
      <c r="M940" s="437"/>
      <c r="N940" s="234"/>
      <c r="O940" s="234"/>
    </row>
    <row r="941" spans="2:15" s="405" customFormat="1" ht="12.75" customHeight="1">
      <c r="B941" s="234"/>
      <c r="C941" s="229"/>
      <c r="D941" s="250"/>
      <c r="E941" s="438"/>
      <c r="F941" s="438"/>
      <c r="G941" s="436"/>
      <c r="H941" s="603">
        <f t="shared" si="14"/>
        <v>2022</v>
      </c>
      <c r="I941" s="437"/>
      <c r="J941" s="407"/>
      <c r="K941" s="407"/>
      <c r="L941" s="407"/>
      <c r="M941" s="437"/>
      <c r="N941" s="234"/>
      <c r="O941" s="234"/>
    </row>
    <row r="942" spans="2:15" s="405" customFormat="1" ht="12.75" customHeight="1">
      <c r="B942" s="234"/>
      <c r="C942" s="229"/>
      <c r="D942" s="250"/>
      <c r="E942" s="438"/>
      <c r="F942" s="438"/>
      <c r="G942" s="436"/>
      <c r="H942" s="603">
        <f t="shared" si="14"/>
        <v>2022</v>
      </c>
      <c r="I942" s="437"/>
      <c r="J942" s="407"/>
      <c r="K942" s="407"/>
      <c r="L942" s="407"/>
      <c r="M942" s="437"/>
      <c r="N942" s="234"/>
      <c r="O942" s="234"/>
    </row>
    <row r="943" spans="2:15" s="405" customFormat="1" ht="12.75" customHeight="1">
      <c r="B943" s="234"/>
      <c r="C943" s="229"/>
      <c r="D943" s="250"/>
      <c r="E943" s="438"/>
      <c r="F943" s="438"/>
      <c r="G943" s="436"/>
      <c r="H943" s="603">
        <f t="shared" si="14"/>
        <v>2022</v>
      </c>
      <c r="I943" s="437"/>
      <c r="J943" s="407"/>
      <c r="K943" s="407"/>
      <c r="L943" s="407"/>
      <c r="M943" s="437"/>
      <c r="N943" s="234"/>
      <c r="O943" s="234"/>
    </row>
    <row r="944" spans="2:15" s="405" customFormat="1" ht="12.75" customHeight="1">
      <c r="B944" s="234"/>
      <c r="C944" s="229"/>
      <c r="D944" s="250"/>
      <c r="E944" s="438"/>
      <c r="F944" s="438"/>
      <c r="G944" s="436"/>
      <c r="H944" s="603">
        <f t="shared" si="14"/>
        <v>2022</v>
      </c>
      <c r="I944" s="437"/>
      <c r="J944" s="407"/>
      <c r="K944" s="407"/>
      <c r="L944" s="407"/>
      <c r="M944" s="437"/>
      <c r="N944" s="234"/>
      <c r="O944" s="234"/>
    </row>
    <row r="945" spans="2:15" s="405" customFormat="1" ht="12.75" customHeight="1">
      <c r="B945" s="234"/>
      <c r="C945" s="229"/>
      <c r="D945" s="250"/>
      <c r="E945" s="438"/>
      <c r="F945" s="438"/>
      <c r="G945" s="436"/>
      <c r="H945" s="603">
        <f t="shared" si="14"/>
        <v>2022</v>
      </c>
      <c r="I945" s="437"/>
      <c r="J945" s="407"/>
      <c r="K945" s="407"/>
      <c r="L945" s="407"/>
      <c r="M945" s="437"/>
      <c r="N945" s="234"/>
      <c r="O945" s="234"/>
    </row>
    <row r="946" spans="2:15" s="405" customFormat="1" ht="12.75" customHeight="1">
      <c r="B946" s="234"/>
      <c r="C946" s="229"/>
      <c r="D946" s="250"/>
      <c r="E946" s="438"/>
      <c r="F946" s="438"/>
      <c r="G946" s="436"/>
      <c r="H946" s="603">
        <f t="shared" si="14"/>
        <v>2022</v>
      </c>
      <c r="I946" s="437"/>
      <c r="J946" s="407"/>
      <c r="K946" s="407"/>
      <c r="L946" s="407"/>
      <c r="M946" s="437"/>
      <c r="N946" s="234"/>
      <c r="O946" s="234"/>
    </row>
    <row r="947" spans="2:15" s="405" customFormat="1" ht="12.75" customHeight="1">
      <c r="B947" s="234"/>
      <c r="C947" s="229"/>
      <c r="D947" s="250"/>
      <c r="E947" s="438"/>
      <c r="F947" s="438"/>
      <c r="G947" s="436"/>
      <c r="H947" s="603">
        <f t="shared" si="14"/>
        <v>2022</v>
      </c>
      <c r="I947" s="437"/>
      <c r="J947" s="407"/>
      <c r="K947" s="407"/>
      <c r="L947" s="407"/>
      <c r="M947" s="437"/>
      <c r="N947" s="234"/>
      <c r="O947" s="234"/>
    </row>
    <row r="948" spans="2:15" s="405" customFormat="1" ht="12.75" customHeight="1">
      <c r="B948" s="234"/>
      <c r="C948" s="229"/>
      <c r="D948" s="250"/>
      <c r="E948" s="438"/>
      <c r="F948" s="438"/>
      <c r="G948" s="436"/>
      <c r="H948" s="603">
        <f t="shared" si="14"/>
        <v>2022</v>
      </c>
      <c r="I948" s="437"/>
      <c r="J948" s="407"/>
      <c r="K948" s="407"/>
      <c r="L948" s="407"/>
      <c r="M948" s="437"/>
      <c r="N948" s="234"/>
      <c r="O948" s="234"/>
    </row>
    <row r="949" spans="2:15" s="405" customFormat="1" ht="12.75" customHeight="1">
      <c r="B949" s="234"/>
      <c r="C949" s="229"/>
      <c r="D949" s="250"/>
      <c r="E949" s="438"/>
      <c r="F949" s="438"/>
      <c r="G949" s="436"/>
      <c r="H949" s="603">
        <f t="shared" si="14"/>
        <v>2022</v>
      </c>
      <c r="I949" s="437"/>
      <c r="J949" s="407"/>
      <c r="K949" s="407"/>
      <c r="L949" s="407"/>
      <c r="M949" s="437"/>
      <c r="N949" s="234"/>
      <c r="O949" s="234"/>
    </row>
    <row r="950" spans="2:15" s="405" customFormat="1" ht="12.75" customHeight="1">
      <c r="B950" s="234"/>
      <c r="C950" s="229"/>
      <c r="D950" s="250"/>
      <c r="E950" s="438"/>
      <c r="F950" s="438"/>
      <c r="G950" s="436"/>
      <c r="H950" s="603">
        <f t="shared" si="14"/>
        <v>2022</v>
      </c>
      <c r="I950" s="437"/>
      <c r="J950" s="407"/>
      <c r="K950" s="407"/>
      <c r="L950" s="407"/>
      <c r="M950" s="437"/>
      <c r="N950" s="234"/>
      <c r="O950" s="234"/>
    </row>
    <row r="951" spans="2:15" s="405" customFormat="1" ht="12.75" customHeight="1">
      <c r="B951" s="234"/>
      <c r="C951" s="229"/>
      <c r="D951" s="250"/>
      <c r="E951" s="438"/>
      <c r="F951" s="438"/>
      <c r="G951" s="436"/>
      <c r="H951" s="603">
        <f t="shared" si="14"/>
        <v>2022</v>
      </c>
      <c r="I951" s="437"/>
      <c r="J951" s="407"/>
      <c r="K951" s="407"/>
      <c r="L951" s="407"/>
      <c r="M951" s="437"/>
      <c r="N951" s="234"/>
      <c r="O951" s="234"/>
    </row>
    <row r="952" spans="2:15" s="405" customFormat="1" ht="12.75" customHeight="1">
      <c r="B952" s="234"/>
      <c r="C952" s="229"/>
      <c r="D952" s="250"/>
      <c r="E952" s="438"/>
      <c r="F952" s="438"/>
      <c r="G952" s="436"/>
      <c r="H952" s="603">
        <f t="shared" si="14"/>
        <v>2022</v>
      </c>
      <c r="I952" s="437"/>
      <c r="J952" s="407"/>
      <c r="K952" s="407"/>
      <c r="L952" s="407"/>
      <c r="M952" s="437"/>
      <c r="N952" s="234"/>
      <c r="O952" s="234"/>
    </row>
    <row r="953" spans="2:15" s="405" customFormat="1" ht="12.75" customHeight="1">
      <c r="B953" s="234"/>
      <c r="C953" s="229"/>
      <c r="D953" s="250"/>
      <c r="E953" s="438"/>
      <c r="F953" s="438"/>
      <c r="G953" s="436"/>
      <c r="H953" s="603">
        <f t="shared" si="14"/>
        <v>2022</v>
      </c>
      <c r="I953" s="437"/>
      <c r="J953" s="407"/>
      <c r="K953" s="407"/>
      <c r="L953" s="407"/>
      <c r="M953" s="437"/>
      <c r="N953" s="234"/>
      <c r="O953" s="234"/>
    </row>
    <row r="954" spans="2:15" s="405" customFormat="1" ht="12.75" customHeight="1">
      <c r="B954" s="234"/>
      <c r="C954" s="229"/>
      <c r="D954" s="250"/>
      <c r="E954" s="438"/>
      <c r="F954" s="438"/>
      <c r="G954" s="436"/>
      <c r="H954" s="603">
        <f t="shared" si="14"/>
        <v>2022</v>
      </c>
      <c r="I954" s="437"/>
      <c r="J954" s="407"/>
      <c r="K954" s="407"/>
      <c r="L954" s="407"/>
      <c r="M954" s="437"/>
      <c r="N954" s="234"/>
      <c r="O954" s="234"/>
    </row>
    <row r="955" spans="2:15" s="405" customFormat="1" ht="12.75" customHeight="1">
      <c r="B955" s="234"/>
      <c r="C955" s="229"/>
      <c r="D955" s="250"/>
      <c r="E955" s="438"/>
      <c r="F955" s="438"/>
      <c r="G955" s="436"/>
      <c r="H955" s="603">
        <f t="shared" si="14"/>
        <v>2022</v>
      </c>
      <c r="I955" s="437"/>
      <c r="J955" s="407"/>
      <c r="K955" s="407"/>
      <c r="L955" s="407"/>
      <c r="M955" s="437"/>
      <c r="N955" s="234"/>
      <c r="O955" s="234"/>
    </row>
    <row r="956" spans="2:15" s="405" customFormat="1" ht="12.75" customHeight="1">
      <c r="B956" s="234"/>
      <c r="C956" s="229"/>
      <c r="D956" s="250"/>
      <c r="E956" s="438"/>
      <c r="F956" s="438"/>
      <c r="G956" s="436"/>
      <c r="H956" s="603">
        <f t="shared" si="14"/>
        <v>2022</v>
      </c>
      <c r="I956" s="437"/>
      <c r="J956" s="407"/>
      <c r="K956" s="407"/>
      <c r="L956" s="407"/>
      <c r="M956" s="437"/>
      <c r="N956" s="234"/>
      <c r="O956" s="234"/>
    </row>
    <row r="957" spans="2:15" s="405" customFormat="1" ht="12.75" customHeight="1">
      <c r="B957" s="234"/>
      <c r="C957" s="229"/>
      <c r="D957" s="250"/>
      <c r="E957" s="438"/>
      <c r="F957" s="438"/>
      <c r="G957" s="436"/>
      <c r="H957" s="603">
        <f t="shared" si="14"/>
        <v>2022</v>
      </c>
      <c r="I957" s="437"/>
      <c r="J957" s="407"/>
      <c r="K957" s="407"/>
      <c r="L957" s="407"/>
      <c r="M957" s="437"/>
      <c r="N957" s="234"/>
      <c r="O957" s="234"/>
    </row>
    <row r="958" spans="2:15" s="405" customFormat="1" ht="12.75" customHeight="1">
      <c r="B958" s="234"/>
      <c r="C958" s="229"/>
      <c r="D958" s="250"/>
      <c r="E958" s="438"/>
      <c r="F958" s="438"/>
      <c r="G958" s="436"/>
      <c r="H958" s="603">
        <f t="shared" si="14"/>
        <v>2022</v>
      </c>
      <c r="I958" s="437"/>
      <c r="J958" s="407"/>
      <c r="K958" s="407"/>
      <c r="L958" s="407"/>
      <c r="M958" s="437"/>
      <c r="N958" s="234"/>
      <c r="O958" s="234"/>
    </row>
    <row r="959" spans="2:15" s="405" customFormat="1" ht="12.75" customHeight="1">
      <c r="B959" s="234"/>
      <c r="C959" s="229"/>
      <c r="D959" s="250"/>
      <c r="E959" s="438"/>
      <c r="F959" s="438"/>
      <c r="G959" s="436"/>
      <c r="H959" s="603">
        <f t="shared" si="14"/>
        <v>2022</v>
      </c>
      <c r="I959" s="437"/>
      <c r="J959" s="407"/>
      <c r="K959" s="407"/>
      <c r="L959" s="407"/>
      <c r="M959" s="437"/>
      <c r="N959" s="234"/>
      <c r="O959" s="234"/>
    </row>
    <row r="960" spans="2:15" s="405" customFormat="1" ht="12.75" customHeight="1">
      <c r="B960" s="234"/>
      <c r="C960" s="229"/>
      <c r="D960" s="250"/>
      <c r="E960" s="438"/>
      <c r="F960" s="438"/>
      <c r="G960" s="436"/>
      <c r="H960" s="603">
        <f t="shared" si="14"/>
        <v>2022</v>
      </c>
      <c r="I960" s="437"/>
      <c r="J960" s="407"/>
      <c r="K960" s="407"/>
      <c r="L960" s="407"/>
      <c r="M960" s="437"/>
      <c r="N960" s="234"/>
      <c r="O960" s="234"/>
    </row>
    <row r="961" spans="2:15" s="405" customFormat="1" ht="12.75" customHeight="1">
      <c r="B961" s="234"/>
      <c r="C961" s="229"/>
      <c r="D961" s="250"/>
      <c r="E961" s="438"/>
      <c r="F961" s="438"/>
      <c r="G961" s="436"/>
      <c r="H961" s="603">
        <f t="shared" si="14"/>
        <v>2022</v>
      </c>
      <c r="I961" s="437"/>
      <c r="J961" s="407"/>
      <c r="K961" s="407"/>
      <c r="L961" s="407"/>
      <c r="M961" s="437"/>
      <c r="N961" s="234"/>
      <c r="O961" s="234"/>
    </row>
    <row r="962" spans="2:15" s="405" customFormat="1" ht="12.75" customHeight="1">
      <c r="B962" s="234"/>
      <c r="C962" s="229"/>
      <c r="D962" s="250"/>
      <c r="E962" s="438"/>
      <c r="F962" s="438"/>
      <c r="G962" s="436"/>
      <c r="H962" s="603">
        <f t="shared" si="14"/>
        <v>2022</v>
      </c>
      <c r="I962" s="437"/>
      <c r="J962" s="407"/>
      <c r="K962" s="407"/>
      <c r="L962" s="407"/>
      <c r="M962" s="437"/>
      <c r="N962" s="234"/>
      <c r="O962" s="234"/>
    </row>
    <row r="963" spans="2:15" s="405" customFormat="1" ht="12.75" customHeight="1">
      <c r="B963" s="234"/>
      <c r="C963" s="229"/>
      <c r="D963" s="250"/>
      <c r="E963" s="438"/>
      <c r="F963" s="438"/>
      <c r="G963" s="436"/>
      <c r="H963" s="603">
        <f t="shared" si="14"/>
        <v>2022</v>
      </c>
      <c r="I963" s="437"/>
      <c r="J963" s="407"/>
      <c r="K963" s="407"/>
      <c r="L963" s="407"/>
      <c r="M963" s="437"/>
      <c r="N963" s="234"/>
      <c r="O963" s="234"/>
    </row>
    <row r="964" spans="2:15" s="405" customFormat="1" ht="12.75" customHeight="1">
      <c r="B964" s="234"/>
      <c r="C964" s="229"/>
      <c r="D964" s="250"/>
      <c r="E964" s="438"/>
      <c r="F964" s="438"/>
      <c r="G964" s="436"/>
      <c r="H964" s="603">
        <f t="shared" si="14"/>
        <v>2022</v>
      </c>
      <c r="I964" s="437"/>
      <c r="J964" s="407"/>
      <c r="K964" s="407"/>
      <c r="L964" s="407"/>
      <c r="M964" s="437"/>
      <c r="N964" s="234"/>
      <c r="O964" s="234"/>
    </row>
    <row r="965" spans="2:15" s="405" customFormat="1" ht="12.75" customHeight="1">
      <c r="B965" s="234"/>
      <c r="C965" s="229"/>
      <c r="D965" s="250"/>
      <c r="E965" s="438"/>
      <c r="F965" s="438"/>
      <c r="G965" s="436"/>
      <c r="H965" s="603">
        <f t="shared" si="14"/>
        <v>2022</v>
      </c>
      <c r="I965" s="437"/>
      <c r="J965" s="407"/>
      <c r="K965" s="407"/>
      <c r="L965" s="407"/>
      <c r="M965" s="437"/>
      <c r="N965" s="234"/>
      <c r="O965" s="234"/>
    </row>
    <row r="966" spans="2:15" s="405" customFormat="1" ht="12.75" customHeight="1">
      <c r="B966" s="234"/>
      <c r="C966" s="229"/>
      <c r="D966" s="250"/>
      <c r="E966" s="438"/>
      <c r="F966" s="438"/>
      <c r="G966" s="436"/>
      <c r="H966" s="603">
        <f t="shared" si="14"/>
        <v>2022</v>
      </c>
      <c r="I966" s="437"/>
      <c r="J966" s="407"/>
      <c r="K966" s="407"/>
      <c r="L966" s="407"/>
      <c r="M966" s="437"/>
      <c r="N966" s="234"/>
      <c r="O966" s="234"/>
    </row>
    <row r="967" spans="2:15" s="405" customFormat="1" ht="12.75" customHeight="1">
      <c r="B967" s="234"/>
      <c r="C967" s="229"/>
      <c r="D967" s="250"/>
      <c r="E967" s="438"/>
      <c r="F967" s="438"/>
      <c r="G967" s="436"/>
      <c r="H967" s="603">
        <f t="shared" ref="H967:H1030" si="15">2022-G967</f>
        <v>2022</v>
      </c>
      <c r="I967" s="437"/>
      <c r="J967" s="407"/>
      <c r="K967" s="407"/>
      <c r="L967" s="407"/>
      <c r="M967" s="437"/>
      <c r="N967" s="234"/>
      <c r="O967" s="234"/>
    </row>
    <row r="968" spans="2:15" s="405" customFormat="1" ht="12.75" customHeight="1">
      <c r="B968" s="234"/>
      <c r="C968" s="229"/>
      <c r="D968" s="250"/>
      <c r="E968" s="438"/>
      <c r="F968" s="438"/>
      <c r="G968" s="436"/>
      <c r="H968" s="603">
        <f t="shared" si="15"/>
        <v>2022</v>
      </c>
      <c r="I968" s="437"/>
      <c r="J968" s="407"/>
      <c r="K968" s="407"/>
      <c r="L968" s="407"/>
      <c r="M968" s="437"/>
      <c r="N968" s="234"/>
      <c r="O968" s="234"/>
    </row>
    <row r="969" spans="2:15" s="405" customFormat="1" ht="12.75" customHeight="1">
      <c r="B969" s="234"/>
      <c r="C969" s="229"/>
      <c r="D969" s="250"/>
      <c r="E969" s="438"/>
      <c r="F969" s="438"/>
      <c r="G969" s="436"/>
      <c r="H969" s="603">
        <f t="shared" si="15"/>
        <v>2022</v>
      </c>
      <c r="I969" s="437"/>
      <c r="J969" s="407"/>
      <c r="K969" s="407"/>
      <c r="L969" s="407"/>
      <c r="M969" s="437"/>
      <c r="N969" s="234"/>
      <c r="O969" s="234"/>
    </row>
    <row r="970" spans="2:15" s="405" customFormat="1" ht="12.75" customHeight="1">
      <c r="B970" s="234"/>
      <c r="C970" s="229"/>
      <c r="D970" s="250"/>
      <c r="E970" s="438"/>
      <c r="F970" s="438"/>
      <c r="G970" s="436"/>
      <c r="H970" s="603">
        <f t="shared" si="15"/>
        <v>2022</v>
      </c>
      <c r="I970" s="437"/>
      <c r="J970" s="407"/>
      <c r="K970" s="407"/>
      <c r="L970" s="407"/>
      <c r="M970" s="437"/>
      <c r="N970" s="234"/>
      <c r="O970" s="234"/>
    </row>
    <row r="971" spans="2:15" s="405" customFormat="1" ht="12.75" customHeight="1">
      <c r="B971" s="234"/>
      <c r="C971" s="229"/>
      <c r="D971" s="250"/>
      <c r="E971" s="438"/>
      <c r="F971" s="438"/>
      <c r="G971" s="436"/>
      <c r="H971" s="603">
        <f t="shared" si="15"/>
        <v>2022</v>
      </c>
      <c r="I971" s="437"/>
      <c r="J971" s="407"/>
      <c r="K971" s="407"/>
      <c r="L971" s="407"/>
      <c r="M971" s="437"/>
      <c r="N971" s="234"/>
      <c r="O971" s="234"/>
    </row>
    <row r="972" spans="2:15" s="405" customFormat="1" ht="12.75" customHeight="1">
      <c r="B972" s="234"/>
      <c r="C972" s="229"/>
      <c r="D972" s="250"/>
      <c r="E972" s="438"/>
      <c r="F972" s="438"/>
      <c r="G972" s="436"/>
      <c r="H972" s="603">
        <f t="shared" si="15"/>
        <v>2022</v>
      </c>
      <c r="I972" s="437"/>
      <c r="J972" s="407"/>
      <c r="K972" s="407"/>
      <c r="L972" s="407"/>
      <c r="M972" s="437"/>
      <c r="N972" s="234"/>
      <c r="O972" s="234"/>
    </row>
    <row r="973" spans="2:15" s="405" customFormat="1" ht="12.75" customHeight="1">
      <c r="B973" s="234"/>
      <c r="C973" s="229"/>
      <c r="D973" s="250"/>
      <c r="E973" s="438"/>
      <c r="F973" s="438"/>
      <c r="G973" s="436"/>
      <c r="H973" s="603">
        <f t="shared" si="15"/>
        <v>2022</v>
      </c>
      <c r="I973" s="437"/>
      <c r="J973" s="407"/>
      <c r="K973" s="407"/>
      <c r="L973" s="407"/>
      <c r="M973" s="437"/>
      <c r="N973" s="234"/>
      <c r="O973" s="234"/>
    </row>
    <row r="974" spans="2:15" s="405" customFormat="1" ht="12.75" customHeight="1">
      <c r="B974" s="234"/>
      <c r="C974" s="229"/>
      <c r="D974" s="250"/>
      <c r="E974" s="438"/>
      <c r="F974" s="438"/>
      <c r="G974" s="436"/>
      <c r="H974" s="603">
        <f t="shared" si="15"/>
        <v>2022</v>
      </c>
      <c r="I974" s="437"/>
      <c r="J974" s="407"/>
      <c r="K974" s="407"/>
      <c r="L974" s="407"/>
      <c r="M974" s="437"/>
      <c r="N974" s="234"/>
      <c r="O974" s="234"/>
    </row>
    <row r="975" spans="2:15" s="405" customFormat="1" ht="12.75" customHeight="1">
      <c r="B975" s="234"/>
      <c r="C975" s="229"/>
      <c r="D975" s="250"/>
      <c r="E975" s="438"/>
      <c r="F975" s="438"/>
      <c r="G975" s="436"/>
      <c r="H975" s="603">
        <f t="shared" si="15"/>
        <v>2022</v>
      </c>
      <c r="I975" s="437"/>
      <c r="J975" s="407"/>
      <c r="K975" s="407"/>
      <c r="L975" s="407"/>
      <c r="M975" s="437"/>
      <c r="N975" s="234"/>
      <c r="O975" s="234"/>
    </row>
    <row r="976" spans="2:15" s="405" customFormat="1" ht="12.75" customHeight="1">
      <c r="B976" s="234"/>
      <c r="C976" s="229"/>
      <c r="D976" s="250"/>
      <c r="E976" s="438"/>
      <c r="F976" s="438"/>
      <c r="G976" s="436"/>
      <c r="H976" s="603">
        <f t="shared" si="15"/>
        <v>2022</v>
      </c>
      <c r="I976" s="437"/>
      <c r="J976" s="407"/>
      <c r="K976" s="407"/>
      <c r="L976" s="407"/>
      <c r="M976" s="437"/>
      <c r="N976" s="234"/>
      <c r="O976" s="234"/>
    </row>
    <row r="977" spans="2:15" s="405" customFormat="1" ht="12.75" customHeight="1">
      <c r="B977" s="234"/>
      <c r="C977" s="229"/>
      <c r="D977" s="250"/>
      <c r="E977" s="438"/>
      <c r="F977" s="438"/>
      <c r="G977" s="436"/>
      <c r="H977" s="603">
        <f t="shared" si="15"/>
        <v>2022</v>
      </c>
      <c r="I977" s="437"/>
      <c r="J977" s="407"/>
      <c r="K977" s="407"/>
      <c r="L977" s="407"/>
      <c r="M977" s="437"/>
      <c r="N977" s="234"/>
      <c r="O977" s="234"/>
    </row>
    <row r="978" spans="2:15" s="405" customFormat="1" ht="12.75" customHeight="1">
      <c r="B978" s="234"/>
      <c r="C978" s="229"/>
      <c r="D978" s="250"/>
      <c r="E978" s="438"/>
      <c r="F978" s="438"/>
      <c r="G978" s="436"/>
      <c r="H978" s="603">
        <f t="shared" si="15"/>
        <v>2022</v>
      </c>
      <c r="I978" s="437"/>
      <c r="J978" s="407"/>
      <c r="K978" s="407"/>
      <c r="L978" s="407"/>
      <c r="M978" s="437"/>
      <c r="N978" s="234"/>
      <c r="O978" s="234"/>
    </row>
    <row r="979" spans="2:15" s="405" customFormat="1" ht="12.75" customHeight="1">
      <c r="B979" s="234"/>
      <c r="C979" s="229"/>
      <c r="D979" s="250"/>
      <c r="E979" s="438"/>
      <c r="F979" s="438"/>
      <c r="G979" s="436"/>
      <c r="H979" s="603">
        <f t="shared" si="15"/>
        <v>2022</v>
      </c>
      <c r="I979" s="437"/>
      <c r="J979" s="407"/>
      <c r="K979" s="407"/>
      <c r="L979" s="407"/>
      <c r="M979" s="437"/>
      <c r="N979" s="234"/>
      <c r="O979" s="234"/>
    </row>
    <row r="980" spans="2:15" s="405" customFormat="1" ht="12.75" customHeight="1">
      <c r="B980" s="234"/>
      <c r="C980" s="229"/>
      <c r="D980" s="250"/>
      <c r="E980" s="438"/>
      <c r="F980" s="438"/>
      <c r="G980" s="436"/>
      <c r="H980" s="603">
        <f t="shared" si="15"/>
        <v>2022</v>
      </c>
      <c r="I980" s="437"/>
      <c r="J980" s="407"/>
      <c r="K980" s="407"/>
      <c r="L980" s="407"/>
      <c r="M980" s="437"/>
      <c r="N980" s="234"/>
      <c r="O980" s="234"/>
    </row>
    <row r="981" spans="2:15" s="405" customFormat="1" ht="12.75" customHeight="1">
      <c r="B981" s="234"/>
      <c r="C981" s="229"/>
      <c r="D981" s="250"/>
      <c r="E981" s="438"/>
      <c r="F981" s="438"/>
      <c r="G981" s="436"/>
      <c r="H981" s="603">
        <f t="shared" si="15"/>
        <v>2022</v>
      </c>
      <c r="I981" s="437"/>
      <c r="J981" s="407"/>
      <c r="K981" s="407"/>
      <c r="L981" s="407"/>
      <c r="M981" s="437"/>
      <c r="N981" s="234"/>
      <c r="O981" s="234"/>
    </row>
    <row r="982" spans="2:15" s="405" customFormat="1" ht="12.75" customHeight="1">
      <c r="B982" s="234"/>
      <c r="C982" s="229"/>
      <c r="D982" s="250"/>
      <c r="E982" s="438"/>
      <c r="F982" s="438"/>
      <c r="G982" s="436"/>
      <c r="H982" s="603">
        <f t="shared" si="15"/>
        <v>2022</v>
      </c>
      <c r="I982" s="437"/>
      <c r="J982" s="407"/>
      <c r="K982" s="407"/>
      <c r="L982" s="407"/>
      <c r="M982" s="437"/>
      <c r="N982" s="234"/>
      <c r="O982" s="234"/>
    </row>
    <row r="983" spans="2:15" s="405" customFormat="1" ht="12.75" customHeight="1">
      <c r="B983" s="234"/>
      <c r="C983" s="229"/>
      <c r="D983" s="250"/>
      <c r="E983" s="438"/>
      <c r="F983" s="438"/>
      <c r="G983" s="436"/>
      <c r="H983" s="603">
        <f t="shared" si="15"/>
        <v>2022</v>
      </c>
      <c r="I983" s="437"/>
      <c r="J983" s="407"/>
      <c r="K983" s="407"/>
      <c r="L983" s="407"/>
      <c r="M983" s="437"/>
      <c r="N983" s="234"/>
      <c r="O983" s="234"/>
    </row>
    <row r="984" spans="2:15" s="405" customFormat="1" ht="12.75" customHeight="1">
      <c r="B984" s="234"/>
      <c r="C984" s="229"/>
      <c r="D984" s="250"/>
      <c r="E984" s="438"/>
      <c r="F984" s="438"/>
      <c r="G984" s="436"/>
      <c r="H984" s="603">
        <f t="shared" si="15"/>
        <v>2022</v>
      </c>
      <c r="I984" s="437"/>
      <c r="J984" s="407"/>
      <c r="K984" s="407"/>
      <c r="L984" s="407"/>
      <c r="M984" s="437"/>
      <c r="N984" s="234"/>
      <c r="O984" s="234"/>
    </row>
    <row r="985" spans="2:15" s="405" customFormat="1" ht="12.75" customHeight="1">
      <c r="B985" s="234"/>
      <c r="C985" s="229"/>
      <c r="D985" s="250"/>
      <c r="E985" s="438"/>
      <c r="F985" s="438"/>
      <c r="G985" s="436"/>
      <c r="H985" s="603">
        <f t="shared" si="15"/>
        <v>2022</v>
      </c>
      <c r="I985" s="437"/>
      <c r="J985" s="407"/>
      <c r="K985" s="407"/>
      <c r="L985" s="407"/>
      <c r="M985" s="437"/>
      <c r="N985" s="234"/>
      <c r="O985" s="234"/>
    </row>
    <row r="986" spans="2:15" s="405" customFormat="1" ht="12.75" customHeight="1">
      <c r="B986" s="234"/>
      <c r="C986" s="229"/>
      <c r="D986" s="250"/>
      <c r="E986" s="438"/>
      <c r="F986" s="438"/>
      <c r="G986" s="436"/>
      <c r="H986" s="603">
        <f t="shared" si="15"/>
        <v>2022</v>
      </c>
      <c r="I986" s="437"/>
      <c r="J986" s="407"/>
      <c r="K986" s="407"/>
      <c r="L986" s="407"/>
      <c r="M986" s="437"/>
      <c r="N986" s="234"/>
      <c r="O986" s="234"/>
    </row>
    <row r="987" spans="2:15" ht="12.75" customHeight="1">
      <c r="B987" s="401"/>
      <c r="C987" s="287"/>
      <c r="D987" s="299"/>
      <c r="E987" s="279"/>
      <c r="F987" s="279"/>
      <c r="G987" s="277"/>
      <c r="H987" s="603">
        <f t="shared" si="15"/>
        <v>2022</v>
      </c>
      <c r="I987" s="278"/>
      <c r="J987" s="222"/>
      <c r="K987" s="222"/>
      <c r="L987" s="222"/>
      <c r="M987" s="278"/>
      <c r="N987" s="295"/>
      <c r="O987" s="583"/>
    </row>
    <row r="988" spans="2:15" ht="12.75" customHeight="1">
      <c r="B988" s="401"/>
      <c r="C988" s="287"/>
      <c r="D988" s="299"/>
      <c r="E988" s="279"/>
      <c r="F988" s="279"/>
      <c r="G988" s="277"/>
      <c r="H988" s="603">
        <f t="shared" si="15"/>
        <v>2022</v>
      </c>
      <c r="I988" s="278"/>
      <c r="J988" s="222"/>
      <c r="K988" s="222"/>
      <c r="L988" s="222"/>
      <c r="M988" s="278"/>
      <c r="N988" s="295"/>
      <c r="O988" s="583"/>
    </row>
    <row r="989" spans="2:15" ht="12.75" customHeight="1">
      <c r="B989" s="401"/>
      <c r="C989" s="287"/>
      <c r="D989" s="299"/>
      <c r="E989" s="279"/>
      <c r="F989" s="279"/>
      <c r="G989" s="277"/>
      <c r="H989" s="603">
        <f t="shared" si="15"/>
        <v>2022</v>
      </c>
      <c r="I989" s="278"/>
      <c r="J989" s="222"/>
      <c r="K989" s="222"/>
      <c r="L989" s="222"/>
      <c r="M989" s="278"/>
      <c r="N989" s="295"/>
      <c r="O989" s="583"/>
    </row>
    <row r="990" spans="2:15" ht="12.75" customHeight="1">
      <c r="B990" s="401"/>
      <c r="C990" s="287"/>
      <c r="D990" s="299"/>
      <c r="E990" s="279"/>
      <c r="F990" s="279"/>
      <c r="G990" s="277"/>
      <c r="H990" s="603">
        <f t="shared" si="15"/>
        <v>2022</v>
      </c>
      <c r="I990" s="278"/>
      <c r="J990" s="222"/>
      <c r="K990" s="222"/>
      <c r="L990" s="222"/>
      <c r="M990" s="278"/>
      <c r="N990" s="295"/>
      <c r="O990" s="583"/>
    </row>
    <row r="991" spans="2:15" ht="12.75" customHeight="1">
      <c r="B991" s="401"/>
      <c r="C991" s="287"/>
      <c r="D991" s="299"/>
      <c r="E991" s="279"/>
      <c r="F991" s="279"/>
      <c r="G991" s="277"/>
      <c r="H991" s="603">
        <f t="shared" si="15"/>
        <v>2022</v>
      </c>
      <c r="I991" s="278"/>
      <c r="J991" s="222"/>
      <c r="K991" s="222"/>
      <c r="L991" s="222"/>
      <c r="M991" s="278"/>
      <c r="N991" s="295"/>
      <c r="O991" s="583"/>
    </row>
    <row r="992" spans="2:15" ht="12.75" customHeight="1">
      <c r="B992" s="401"/>
      <c r="C992" s="287"/>
      <c r="D992" s="299"/>
      <c r="E992" s="279"/>
      <c r="F992" s="279"/>
      <c r="G992" s="277"/>
      <c r="H992" s="603">
        <f t="shared" si="15"/>
        <v>2022</v>
      </c>
      <c r="I992" s="278"/>
      <c r="J992" s="222"/>
      <c r="K992" s="222"/>
      <c r="L992" s="222"/>
      <c r="M992" s="278"/>
      <c r="N992" s="295"/>
      <c r="O992" s="583"/>
    </row>
    <row r="993" spans="2:15" ht="12.75" customHeight="1">
      <c r="B993" s="401"/>
      <c r="C993" s="287"/>
      <c r="D993" s="299"/>
      <c r="E993" s="279"/>
      <c r="F993" s="279"/>
      <c r="G993" s="277"/>
      <c r="H993" s="603">
        <f t="shared" si="15"/>
        <v>2022</v>
      </c>
      <c r="I993" s="278"/>
      <c r="J993" s="222"/>
      <c r="K993" s="222"/>
      <c r="L993" s="222"/>
      <c r="M993" s="278"/>
      <c r="N993" s="295"/>
      <c r="O993" s="583"/>
    </row>
    <row r="994" spans="2:15" ht="12.75" customHeight="1">
      <c r="B994" s="401"/>
      <c r="C994" s="287"/>
      <c r="D994" s="299"/>
      <c r="E994" s="279"/>
      <c r="F994" s="279"/>
      <c r="G994" s="277"/>
      <c r="H994" s="603">
        <f t="shared" si="15"/>
        <v>2022</v>
      </c>
      <c r="I994" s="278"/>
      <c r="J994" s="222"/>
      <c r="K994" s="222"/>
      <c r="L994" s="222"/>
      <c r="M994" s="278"/>
      <c r="N994" s="295"/>
      <c r="O994" s="507"/>
    </row>
    <row r="995" spans="2:15" ht="12.75" customHeight="1">
      <c r="B995" s="401"/>
      <c r="C995" s="287"/>
      <c r="D995" s="299"/>
      <c r="E995" s="279"/>
      <c r="F995" s="279"/>
      <c r="G995" s="277"/>
      <c r="H995" s="603">
        <f t="shared" si="15"/>
        <v>2022</v>
      </c>
      <c r="I995" s="278"/>
      <c r="J995" s="222"/>
      <c r="K995" s="222"/>
      <c r="L995" s="222"/>
      <c r="M995" s="278"/>
      <c r="N995" s="295"/>
      <c r="O995" s="583"/>
    </row>
    <row r="996" spans="2:15" ht="12.75" customHeight="1">
      <c r="B996" s="573"/>
      <c r="C996" s="287"/>
      <c r="D996" s="299"/>
      <c r="E996" s="452"/>
      <c r="F996" s="452"/>
      <c r="G996" s="450"/>
      <c r="H996" s="603">
        <f t="shared" si="15"/>
        <v>2022</v>
      </c>
      <c r="I996" s="451"/>
      <c r="J996" s="222"/>
      <c r="K996" s="222"/>
      <c r="L996" s="563"/>
      <c r="M996" s="451"/>
      <c r="N996" s="583"/>
      <c r="O996" s="583"/>
    </row>
    <row r="997" spans="2:15" ht="12.75" customHeight="1">
      <c r="B997" s="295"/>
      <c r="C997" s="287"/>
      <c r="D997" s="299"/>
      <c r="E997" s="279"/>
      <c r="F997" s="279"/>
      <c r="G997" s="277"/>
      <c r="H997" s="603">
        <f t="shared" si="15"/>
        <v>2022</v>
      </c>
      <c r="I997" s="278"/>
      <c r="J997" s="222"/>
      <c r="K997" s="222"/>
      <c r="L997" s="222"/>
      <c r="M997" s="278"/>
      <c r="N997" s="295"/>
      <c r="O997" s="583"/>
    </row>
    <row r="998" spans="2:15" ht="12.75" customHeight="1">
      <c r="B998" s="401"/>
      <c r="C998" s="287"/>
      <c r="D998" s="299"/>
      <c r="E998" s="279"/>
      <c r="F998" s="279"/>
      <c r="G998" s="277"/>
      <c r="H998" s="603">
        <f t="shared" si="15"/>
        <v>2022</v>
      </c>
      <c r="I998" s="278"/>
      <c r="J998" s="222"/>
      <c r="K998" s="222"/>
      <c r="L998" s="222"/>
      <c r="M998" s="278"/>
      <c r="N998" s="295"/>
      <c r="O998" s="583"/>
    </row>
    <row r="999" spans="2:15" ht="12.75" customHeight="1">
      <c r="B999" s="401"/>
      <c r="C999" s="287"/>
      <c r="D999" s="299"/>
      <c r="E999" s="279"/>
      <c r="F999" s="279"/>
      <c r="G999" s="277"/>
      <c r="H999" s="603">
        <f t="shared" si="15"/>
        <v>2022</v>
      </c>
      <c r="I999" s="278"/>
      <c r="J999" s="222"/>
      <c r="K999" s="222"/>
      <c r="L999" s="222"/>
      <c r="M999" s="278"/>
      <c r="N999" s="295"/>
      <c r="O999" s="583"/>
    </row>
    <row r="1000" spans="2:15" ht="12.75" customHeight="1">
      <c r="B1000" s="401"/>
      <c r="C1000" s="287"/>
      <c r="D1000" s="299"/>
      <c r="E1000" s="279"/>
      <c r="F1000" s="279"/>
      <c r="G1000" s="277"/>
      <c r="H1000" s="603">
        <f t="shared" si="15"/>
        <v>2022</v>
      </c>
      <c r="I1000" s="278"/>
      <c r="J1000" s="222"/>
      <c r="K1000" s="222"/>
      <c r="L1000" s="222"/>
      <c r="M1000" s="278"/>
      <c r="N1000" s="295"/>
      <c r="O1000" s="583"/>
    </row>
    <row r="1001" spans="2:15" ht="12.75" customHeight="1">
      <c r="B1001" s="401"/>
      <c r="C1001" s="287"/>
      <c r="D1001" s="299"/>
      <c r="E1001" s="279"/>
      <c r="F1001" s="279"/>
      <c r="G1001" s="277"/>
      <c r="H1001" s="603">
        <f t="shared" si="15"/>
        <v>2022</v>
      </c>
      <c r="I1001" s="278"/>
      <c r="J1001" s="222"/>
      <c r="K1001" s="222"/>
      <c r="L1001" s="222"/>
      <c r="M1001" s="278"/>
      <c r="N1001" s="295"/>
      <c r="O1001" s="583"/>
    </row>
    <row r="1002" spans="2:15" ht="12.75" customHeight="1">
      <c r="B1002" s="295"/>
      <c r="C1002" s="287"/>
      <c r="D1002" s="299"/>
      <c r="E1002" s="279"/>
      <c r="F1002" s="279"/>
      <c r="G1002" s="277"/>
      <c r="H1002" s="603">
        <f t="shared" si="15"/>
        <v>2022</v>
      </c>
      <c r="I1002" s="278"/>
      <c r="J1002" s="222"/>
      <c r="K1002" s="222"/>
      <c r="L1002" s="222"/>
      <c r="M1002" s="278"/>
      <c r="N1002" s="295"/>
      <c r="O1002" s="583"/>
    </row>
    <row r="1003" spans="2:15" ht="12.75" customHeight="1">
      <c r="B1003" s="395"/>
      <c r="C1003" s="396"/>
      <c r="D1003" s="397"/>
      <c r="E1003" s="398"/>
      <c r="F1003" s="398"/>
      <c r="G1003" s="399"/>
      <c r="H1003" s="603">
        <f t="shared" si="15"/>
        <v>2022</v>
      </c>
      <c r="I1003" s="400"/>
      <c r="J1003" s="400"/>
      <c r="K1003" s="400"/>
      <c r="L1003" s="400"/>
      <c r="M1003" s="400"/>
      <c r="N1003" s="395"/>
      <c r="O1003" s="586"/>
    </row>
    <row r="1004" spans="2:15" ht="12.75" customHeight="1">
      <c r="B1004" s="401"/>
      <c r="C1004" s="287"/>
      <c r="D1004" s="299"/>
      <c r="E1004" s="279"/>
      <c r="F1004" s="279"/>
      <c r="G1004" s="277"/>
      <c r="H1004" s="603">
        <f t="shared" si="15"/>
        <v>2022</v>
      </c>
      <c r="I1004" s="278"/>
      <c r="J1004" s="222"/>
      <c r="K1004" s="222"/>
      <c r="L1004" s="222"/>
      <c r="M1004" s="278"/>
      <c r="N1004" s="295"/>
      <c r="O1004" s="583"/>
    </row>
    <row r="1005" spans="2:15" ht="12.75" customHeight="1">
      <c r="B1005" s="295"/>
      <c r="C1005" s="287"/>
      <c r="D1005" s="299"/>
      <c r="E1005" s="279"/>
      <c r="F1005" s="279"/>
      <c r="G1005" s="277"/>
      <c r="H1005" s="603">
        <f t="shared" si="15"/>
        <v>2022</v>
      </c>
      <c r="I1005" s="278"/>
      <c r="J1005" s="222"/>
      <c r="K1005" s="222"/>
      <c r="L1005" s="222"/>
      <c r="M1005" s="278"/>
      <c r="N1005" s="295"/>
      <c r="O1005" s="583"/>
    </row>
    <row r="1006" spans="2:15" ht="12.75" customHeight="1">
      <c r="B1006" s="295"/>
      <c r="C1006" s="287"/>
      <c r="D1006" s="299"/>
      <c r="E1006" s="279"/>
      <c r="F1006" s="279"/>
      <c r="G1006" s="277"/>
      <c r="H1006" s="603">
        <f t="shared" si="15"/>
        <v>2022</v>
      </c>
      <c r="I1006" s="278"/>
      <c r="J1006" s="222"/>
      <c r="K1006" s="222"/>
      <c r="L1006" s="222"/>
      <c r="M1006" s="278"/>
      <c r="N1006" s="295"/>
      <c r="O1006" s="583"/>
    </row>
    <row r="1007" spans="2:15" ht="12.75" customHeight="1">
      <c r="B1007" s="401"/>
      <c r="C1007" s="287"/>
      <c r="D1007" s="299"/>
      <c r="E1007" s="279"/>
      <c r="F1007" s="279"/>
      <c r="G1007" s="277"/>
      <c r="H1007" s="603">
        <f t="shared" si="15"/>
        <v>2022</v>
      </c>
      <c r="I1007" s="278"/>
      <c r="J1007" s="222"/>
      <c r="K1007" s="222"/>
      <c r="L1007" s="222"/>
      <c r="M1007" s="278"/>
      <c r="N1007" s="295"/>
      <c r="O1007" s="507"/>
    </row>
    <row r="1008" spans="2:15" ht="12.75" customHeight="1">
      <c r="B1008" s="401"/>
      <c r="C1008" s="287"/>
      <c r="D1008" s="299"/>
      <c r="E1008" s="279"/>
      <c r="F1008" s="279"/>
      <c r="G1008" s="277"/>
      <c r="H1008" s="603">
        <f t="shared" si="15"/>
        <v>2022</v>
      </c>
      <c r="I1008" s="278"/>
      <c r="J1008" s="222"/>
      <c r="K1008" s="222"/>
      <c r="L1008" s="222"/>
      <c r="M1008" s="278"/>
      <c r="N1008" s="295"/>
      <c r="O1008" s="583"/>
    </row>
    <row r="1009" spans="2:15" ht="12.75" customHeight="1">
      <c r="B1009" s="401"/>
      <c r="C1009" s="287"/>
      <c r="D1009" s="299"/>
      <c r="E1009" s="279"/>
      <c r="F1009" s="279"/>
      <c r="G1009" s="277"/>
      <c r="H1009" s="603">
        <f t="shared" si="15"/>
        <v>2022</v>
      </c>
      <c r="I1009" s="278"/>
      <c r="J1009" s="222"/>
      <c r="K1009" s="222"/>
      <c r="L1009" s="222"/>
      <c r="M1009" s="278"/>
      <c r="N1009" s="295"/>
      <c r="O1009" s="583"/>
    </row>
    <row r="1010" spans="2:15" ht="12.75" customHeight="1">
      <c r="B1010" s="401"/>
      <c r="C1010" s="287"/>
      <c r="D1010" s="299"/>
      <c r="E1010" s="279"/>
      <c r="F1010" s="279"/>
      <c r="G1010" s="277"/>
      <c r="H1010" s="603">
        <f t="shared" si="15"/>
        <v>2022</v>
      </c>
      <c r="I1010" s="278"/>
      <c r="J1010" s="222"/>
      <c r="K1010" s="222"/>
      <c r="L1010" s="222"/>
      <c r="M1010" s="278"/>
      <c r="N1010" s="295"/>
      <c r="O1010" s="583"/>
    </row>
    <row r="1011" spans="2:15" ht="12.75" customHeight="1">
      <c r="B1011" s="401"/>
      <c r="C1011" s="287"/>
      <c r="D1011" s="299"/>
      <c r="E1011" s="279"/>
      <c r="F1011" s="279"/>
      <c r="G1011" s="277"/>
      <c r="H1011" s="603">
        <f t="shared" si="15"/>
        <v>2022</v>
      </c>
      <c r="I1011" s="278"/>
      <c r="J1011" s="222"/>
      <c r="K1011" s="222"/>
      <c r="L1011" s="222"/>
      <c r="M1011" s="278"/>
      <c r="N1011" s="295"/>
      <c r="O1011" s="583"/>
    </row>
    <row r="1012" spans="2:15" ht="12.75" customHeight="1">
      <c r="B1012" s="401"/>
      <c r="C1012" s="287"/>
      <c r="D1012" s="299"/>
      <c r="E1012" s="279"/>
      <c r="F1012" s="279"/>
      <c r="G1012" s="277"/>
      <c r="H1012" s="603">
        <f t="shared" si="15"/>
        <v>2022</v>
      </c>
      <c r="I1012" s="278"/>
      <c r="J1012" s="222"/>
      <c r="K1012" s="222"/>
      <c r="L1012" s="222"/>
      <c r="M1012" s="278"/>
      <c r="N1012" s="295"/>
      <c r="O1012" s="583"/>
    </row>
    <row r="1013" spans="2:15" ht="12.75" customHeight="1">
      <c r="B1013" s="401"/>
      <c r="C1013" s="287"/>
      <c r="D1013" s="299"/>
      <c r="E1013" s="279"/>
      <c r="F1013" s="279"/>
      <c r="G1013" s="277"/>
      <c r="H1013" s="603">
        <f t="shared" si="15"/>
        <v>2022</v>
      </c>
      <c r="I1013" s="278"/>
      <c r="J1013" s="222"/>
      <c r="K1013" s="222"/>
      <c r="L1013" s="222"/>
      <c r="M1013" s="278"/>
      <c r="N1013" s="295"/>
      <c r="O1013" s="583"/>
    </row>
    <row r="1014" spans="2:15" ht="12.75" customHeight="1">
      <c r="B1014" s="401"/>
      <c r="C1014" s="287"/>
      <c r="D1014" s="299"/>
      <c r="E1014" s="279"/>
      <c r="F1014" s="279"/>
      <c r="G1014" s="277"/>
      <c r="H1014" s="603">
        <f t="shared" si="15"/>
        <v>2022</v>
      </c>
      <c r="I1014" s="278"/>
      <c r="J1014" s="222"/>
      <c r="K1014" s="222"/>
      <c r="L1014" s="222"/>
      <c r="M1014" s="278"/>
      <c r="N1014" s="295"/>
      <c r="O1014" s="583"/>
    </row>
    <row r="1015" spans="2:15" ht="12.75" customHeight="1">
      <c r="B1015" s="401"/>
      <c r="C1015" s="287"/>
      <c r="D1015" s="299"/>
      <c r="E1015" s="279"/>
      <c r="F1015" s="279"/>
      <c r="G1015" s="277"/>
      <c r="H1015" s="603">
        <f t="shared" si="15"/>
        <v>2022</v>
      </c>
      <c r="I1015" s="278"/>
      <c r="J1015" s="222"/>
      <c r="K1015" s="222"/>
      <c r="L1015" s="222"/>
      <c r="M1015" s="278"/>
      <c r="N1015" s="295"/>
      <c r="O1015" s="583"/>
    </row>
    <row r="1016" spans="2:15" ht="12.75" customHeight="1">
      <c r="B1016" s="401"/>
      <c r="C1016" s="287"/>
      <c r="D1016" s="299"/>
      <c r="E1016" s="279"/>
      <c r="F1016" s="279"/>
      <c r="G1016" s="277"/>
      <c r="H1016" s="603">
        <f t="shared" si="15"/>
        <v>2022</v>
      </c>
      <c r="I1016" s="278"/>
      <c r="J1016" s="222"/>
      <c r="K1016" s="222"/>
      <c r="L1016" s="222"/>
      <c r="M1016" s="278"/>
      <c r="N1016" s="295"/>
      <c r="O1016" s="583"/>
    </row>
    <row r="1017" spans="2:15" ht="12.75" customHeight="1">
      <c r="B1017" s="401"/>
      <c r="C1017" s="287"/>
      <c r="D1017" s="299"/>
      <c r="E1017" s="279"/>
      <c r="F1017" s="279"/>
      <c r="G1017" s="277"/>
      <c r="H1017" s="603">
        <f t="shared" si="15"/>
        <v>2022</v>
      </c>
      <c r="I1017" s="278"/>
      <c r="J1017" s="222"/>
      <c r="K1017" s="222"/>
      <c r="L1017" s="222"/>
      <c r="M1017" s="278"/>
      <c r="N1017" s="295"/>
      <c r="O1017" s="583"/>
    </row>
    <row r="1018" spans="2:15" ht="12.75" customHeight="1">
      <c r="B1018" s="401"/>
      <c r="C1018" s="287"/>
      <c r="D1018" s="299"/>
      <c r="E1018" s="279"/>
      <c r="F1018" s="279"/>
      <c r="G1018" s="277"/>
      <c r="H1018" s="603">
        <f t="shared" si="15"/>
        <v>2022</v>
      </c>
      <c r="I1018" s="278"/>
      <c r="J1018" s="222"/>
      <c r="K1018" s="222"/>
      <c r="L1018" s="222"/>
      <c r="M1018" s="278"/>
      <c r="N1018" s="295"/>
      <c r="O1018" s="583"/>
    </row>
    <row r="1019" spans="2:15" ht="12.75" customHeight="1">
      <c r="B1019" s="295"/>
      <c r="C1019" s="287"/>
      <c r="D1019" s="299"/>
      <c r="E1019" s="279"/>
      <c r="F1019" s="279"/>
      <c r="G1019" s="277"/>
      <c r="H1019" s="603">
        <f t="shared" si="15"/>
        <v>2022</v>
      </c>
      <c r="I1019" s="278"/>
      <c r="J1019" s="222"/>
      <c r="K1019" s="222"/>
      <c r="L1019" s="222"/>
      <c r="M1019" s="278"/>
      <c r="N1019" s="295"/>
      <c r="O1019" s="583"/>
    </row>
    <row r="1020" spans="2:15" ht="12.75" customHeight="1">
      <c r="B1020" s="295"/>
      <c r="C1020" s="287"/>
      <c r="D1020" s="299"/>
      <c r="E1020" s="279"/>
      <c r="F1020" s="279"/>
      <c r="G1020" s="277"/>
      <c r="H1020" s="603">
        <f t="shared" si="15"/>
        <v>2022</v>
      </c>
      <c r="I1020" s="278"/>
      <c r="J1020" s="222"/>
      <c r="K1020" s="222"/>
      <c r="L1020" s="222"/>
      <c r="M1020" s="278"/>
      <c r="N1020" s="295"/>
      <c r="O1020" s="583"/>
    </row>
    <row r="1021" spans="2:15" ht="12.75" customHeight="1">
      <c r="B1021" s="295"/>
      <c r="C1021" s="287"/>
      <c r="D1021" s="299"/>
      <c r="E1021" s="279"/>
      <c r="F1021" s="279"/>
      <c r="G1021" s="277"/>
      <c r="H1021" s="603">
        <f t="shared" si="15"/>
        <v>2022</v>
      </c>
      <c r="I1021" s="278"/>
      <c r="J1021" s="222"/>
      <c r="K1021" s="222"/>
      <c r="L1021" s="222"/>
      <c r="M1021" s="278"/>
      <c r="N1021" s="295"/>
      <c r="O1021" s="583"/>
    </row>
    <row r="1022" spans="2:15" ht="12.75" customHeight="1">
      <c r="B1022" s="401"/>
      <c r="C1022" s="287"/>
      <c r="D1022" s="299"/>
      <c r="E1022" s="279"/>
      <c r="F1022" s="279"/>
      <c r="G1022" s="277"/>
      <c r="H1022" s="603">
        <f t="shared" si="15"/>
        <v>2022</v>
      </c>
      <c r="I1022" s="278"/>
      <c r="J1022" s="222"/>
      <c r="K1022" s="222"/>
      <c r="L1022" s="222"/>
      <c r="M1022" s="278"/>
      <c r="N1022" s="295"/>
      <c r="O1022" s="583"/>
    </row>
    <row r="1023" spans="2:15" ht="12.75" customHeight="1">
      <c r="B1023" s="401"/>
      <c r="C1023" s="287"/>
      <c r="D1023" s="299"/>
      <c r="E1023" s="279"/>
      <c r="F1023" s="279"/>
      <c r="G1023" s="277"/>
      <c r="H1023" s="603">
        <f t="shared" si="15"/>
        <v>2022</v>
      </c>
      <c r="I1023" s="278"/>
      <c r="J1023" s="222"/>
      <c r="K1023" s="222"/>
      <c r="L1023" s="222"/>
      <c r="M1023" s="278"/>
      <c r="N1023" s="295"/>
      <c r="O1023" s="583"/>
    </row>
    <row r="1024" spans="2:15" ht="12.75" customHeight="1">
      <c r="B1024" s="401"/>
      <c r="C1024" s="287"/>
      <c r="D1024" s="299"/>
      <c r="E1024" s="279"/>
      <c r="F1024" s="279"/>
      <c r="G1024" s="277"/>
      <c r="H1024" s="603">
        <f t="shared" si="15"/>
        <v>2022</v>
      </c>
      <c r="I1024" s="278"/>
      <c r="J1024" s="222"/>
      <c r="K1024" s="222"/>
      <c r="L1024" s="222"/>
      <c r="M1024" s="278"/>
      <c r="N1024" s="295"/>
      <c r="O1024" s="583"/>
    </row>
    <row r="1025" spans="2:15" ht="12.75" customHeight="1">
      <c r="B1025" s="401"/>
      <c r="C1025" s="287"/>
      <c r="D1025" s="299"/>
      <c r="E1025" s="279"/>
      <c r="F1025" s="279"/>
      <c r="G1025" s="277"/>
      <c r="H1025" s="603">
        <f t="shared" si="15"/>
        <v>2022</v>
      </c>
      <c r="I1025" s="278"/>
      <c r="J1025" s="222"/>
      <c r="K1025" s="222"/>
      <c r="L1025" s="222"/>
      <c r="M1025" s="278"/>
      <c r="N1025" s="295"/>
      <c r="O1025" s="583"/>
    </row>
    <row r="1026" spans="2:15" ht="12.75" customHeight="1">
      <c r="B1026" s="401"/>
      <c r="C1026" s="287"/>
      <c r="D1026" s="299"/>
      <c r="E1026" s="279"/>
      <c r="F1026" s="279"/>
      <c r="G1026" s="277"/>
      <c r="H1026" s="603">
        <f t="shared" si="15"/>
        <v>2022</v>
      </c>
      <c r="I1026" s="278"/>
      <c r="J1026" s="222"/>
      <c r="K1026" s="222"/>
      <c r="L1026" s="222"/>
      <c r="M1026" s="278"/>
      <c r="N1026" s="295"/>
      <c r="O1026" s="583"/>
    </row>
    <row r="1027" spans="2:15" ht="12.75" customHeight="1">
      <c r="B1027" s="401"/>
      <c r="C1027" s="287"/>
      <c r="D1027" s="299"/>
      <c r="E1027" s="279"/>
      <c r="F1027" s="279"/>
      <c r="G1027" s="277"/>
      <c r="H1027" s="603">
        <f t="shared" si="15"/>
        <v>2022</v>
      </c>
      <c r="I1027" s="278"/>
      <c r="J1027" s="222"/>
      <c r="K1027" s="222"/>
      <c r="L1027" s="222"/>
      <c r="M1027" s="278"/>
      <c r="N1027" s="295"/>
      <c r="O1027" s="583"/>
    </row>
    <row r="1028" spans="2:15" ht="12.75" customHeight="1">
      <c r="B1028" s="295"/>
      <c r="C1028" s="287"/>
      <c r="D1028" s="299"/>
      <c r="E1028" s="279"/>
      <c r="F1028" s="279"/>
      <c r="G1028" s="277"/>
      <c r="H1028" s="603">
        <f t="shared" si="15"/>
        <v>2022</v>
      </c>
      <c r="I1028" s="278"/>
      <c r="J1028" s="222"/>
      <c r="K1028" s="222"/>
      <c r="L1028" s="222"/>
      <c r="M1028" s="278"/>
      <c r="N1028" s="295"/>
      <c r="O1028" s="583"/>
    </row>
    <row r="1029" spans="2:15" ht="12.75" customHeight="1">
      <c r="B1029" s="401"/>
      <c r="C1029" s="287"/>
      <c r="D1029" s="299"/>
      <c r="E1029" s="279"/>
      <c r="F1029" s="279"/>
      <c r="G1029" s="277"/>
      <c r="H1029" s="603">
        <f t="shared" si="15"/>
        <v>2022</v>
      </c>
      <c r="I1029" s="278"/>
      <c r="J1029" s="222"/>
      <c r="K1029" s="222"/>
      <c r="L1029" s="222"/>
      <c r="M1029" s="278"/>
      <c r="N1029" s="295"/>
      <c r="O1029" s="583"/>
    </row>
    <row r="1030" spans="2:15" ht="12.75" customHeight="1">
      <c r="B1030" s="401"/>
      <c r="C1030" s="287"/>
      <c r="D1030" s="299"/>
      <c r="E1030" s="279"/>
      <c r="F1030" s="279"/>
      <c r="G1030" s="277"/>
      <c r="H1030" s="603">
        <f t="shared" si="15"/>
        <v>2022</v>
      </c>
      <c r="I1030" s="278"/>
      <c r="J1030" s="222"/>
      <c r="K1030" s="222"/>
      <c r="L1030" s="222"/>
      <c r="M1030" s="278"/>
      <c r="N1030" s="295"/>
      <c r="O1030" s="583"/>
    </row>
    <row r="1031" spans="2:15" ht="12.75" customHeight="1">
      <c r="B1031" s="295"/>
      <c r="C1031" s="287"/>
      <c r="D1031" s="299"/>
      <c r="E1031" s="279"/>
      <c r="F1031" s="279"/>
      <c r="G1031" s="277"/>
      <c r="H1031" s="603">
        <f t="shared" ref="H1031:H1094" si="16">2022-G1031</f>
        <v>2022</v>
      </c>
      <c r="I1031" s="278"/>
      <c r="J1031" s="222"/>
      <c r="K1031" s="222"/>
      <c r="L1031" s="222"/>
      <c r="M1031" s="278"/>
      <c r="N1031" s="295"/>
      <c r="O1031" s="583"/>
    </row>
    <row r="1032" spans="2:15" ht="12.75" customHeight="1">
      <c r="B1032" s="401"/>
      <c r="C1032" s="287"/>
      <c r="D1032" s="299"/>
      <c r="E1032" s="279"/>
      <c r="F1032" s="279"/>
      <c r="G1032" s="277"/>
      <c r="H1032" s="603">
        <f t="shared" si="16"/>
        <v>2022</v>
      </c>
      <c r="I1032" s="278"/>
      <c r="J1032" s="222"/>
      <c r="K1032" s="222"/>
      <c r="L1032" s="222"/>
      <c r="M1032" s="278"/>
      <c r="N1032" s="295"/>
      <c r="O1032" s="583"/>
    </row>
    <row r="1033" spans="2:15" ht="12.75" customHeight="1">
      <c r="B1033" s="401"/>
      <c r="C1033" s="287"/>
      <c r="D1033" s="299"/>
      <c r="E1033" s="279"/>
      <c r="F1033" s="279"/>
      <c r="G1033" s="277"/>
      <c r="H1033" s="603">
        <f t="shared" si="16"/>
        <v>2022</v>
      </c>
      <c r="I1033" s="278"/>
      <c r="J1033" s="222"/>
      <c r="K1033" s="222"/>
      <c r="L1033" s="222"/>
      <c r="M1033" s="278"/>
      <c r="N1033" s="295"/>
      <c r="O1033" s="583"/>
    </row>
    <row r="1034" spans="2:15" ht="12.75" customHeight="1">
      <c r="B1034" s="401"/>
      <c r="C1034" s="287"/>
      <c r="D1034" s="299"/>
      <c r="E1034" s="279"/>
      <c r="F1034" s="279"/>
      <c r="G1034" s="277"/>
      <c r="H1034" s="603">
        <f t="shared" si="16"/>
        <v>2022</v>
      </c>
      <c r="I1034" s="278"/>
      <c r="J1034" s="222"/>
      <c r="K1034" s="222"/>
      <c r="L1034" s="222"/>
      <c r="M1034" s="278"/>
      <c r="N1034" s="295"/>
      <c r="O1034" s="583"/>
    </row>
    <row r="1035" spans="2:15" ht="12.75" customHeight="1">
      <c r="B1035" s="401"/>
      <c r="C1035" s="288"/>
      <c r="D1035" s="288"/>
      <c r="E1035" s="279"/>
      <c r="F1035" s="279"/>
      <c r="G1035" s="277"/>
      <c r="H1035" s="603">
        <f t="shared" si="16"/>
        <v>2022</v>
      </c>
      <c r="I1035" s="278"/>
      <c r="J1035" s="222"/>
      <c r="K1035" s="222"/>
      <c r="L1035" s="222"/>
      <c r="M1035" s="278"/>
      <c r="N1035" s="295"/>
      <c r="O1035" s="583"/>
    </row>
    <row r="1036" spans="2:15" ht="12.75" customHeight="1">
      <c r="B1036" s="295"/>
      <c r="C1036" s="287"/>
      <c r="D1036" s="299"/>
      <c r="E1036" s="279"/>
      <c r="F1036" s="279"/>
      <c r="G1036" s="277"/>
      <c r="H1036" s="603">
        <f t="shared" si="16"/>
        <v>2022</v>
      </c>
      <c r="I1036" s="278"/>
      <c r="J1036" s="222"/>
      <c r="K1036" s="222"/>
      <c r="L1036" s="222"/>
      <c r="M1036" s="278"/>
      <c r="N1036" s="295"/>
      <c r="O1036" s="583"/>
    </row>
    <row r="1037" spans="2:15" ht="12.75" customHeight="1">
      <c r="B1037" s="295"/>
      <c r="C1037" s="287"/>
      <c r="D1037" s="299"/>
      <c r="E1037" s="279"/>
      <c r="F1037" s="279"/>
      <c r="G1037" s="277"/>
      <c r="H1037" s="603">
        <f t="shared" si="16"/>
        <v>2022</v>
      </c>
      <c r="I1037" s="278"/>
      <c r="J1037" s="222"/>
      <c r="K1037" s="222"/>
      <c r="L1037" s="222"/>
      <c r="M1037" s="278"/>
      <c r="N1037" s="295"/>
      <c r="O1037" s="583"/>
    </row>
    <row r="1038" spans="2:15" ht="12.75" customHeight="1">
      <c r="B1038" s="295"/>
      <c r="C1038" s="287"/>
      <c r="D1038" s="299"/>
      <c r="E1038" s="279"/>
      <c r="F1038" s="279"/>
      <c r="G1038" s="277"/>
      <c r="H1038" s="603">
        <f t="shared" si="16"/>
        <v>2022</v>
      </c>
      <c r="I1038" s="278"/>
      <c r="J1038" s="222"/>
      <c r="K1038" s="222"/>
      <c r="L1038" s="222"/>
      <c r="M1038" s="278"/>
      <c r="N1038" s="295"/>
      <c r="O1038" s="583"/>
    </row>
    <row r="1039" spans="2:15" ht="12.75" customHeight="1">
      <c r="B1039" s="401"/>
      <c r="C1039" s="287"/>
      <c r="D1039" s="299"/>
      <c r="E1039" s="279"/>
      <c r="F1039" s="279"/>
      <c r="G1039" s="277"/>
      <c r="H1039" s="603">
        <f t="shared" si="16"/>
        <v>2022</v>
      </c>
      <c r="I1039" s="278"/>
      <c r="J1039" s="222"/>
      <c r="K1039" s="222"/>
      <c r="L1039" s="222"/>
      <c r="M1039" s="278"/>
      <c r="N1039" s="295"/>
      <c r="O1039" s="583"/>
    </row>
    <row r="1040" spans="2:15" ht="12.75" customHeight="1">
      <c r="B1040" s="401"/>
      <c r="C1040" s="287"/>
      <c r="D1040" s="299"/>
      <c r="E1040" s="279"/>
      <c r="F1040" s="279"/>
      <c r="G1040" s="277"/>
      <c r="H1040" s="603">
        <f t="shared" si="16"/>
        <v>2022</v>
      </c>
      <c r="I1040" s="278"/>
      <c r="J1040" s="222"/>
      <c r="K1040" s="222"/>
      <c r="L1040" s="222"/>
      <c r="M1040" s="278"/>
      <c r="N1040" s="295"/>
      <c r="O1040" s="583"/>
    </row>
    <row r="1041" spans="2:17" ht="12.75" customHeight="1">
      <c r="B1041" s="295"/>
      <c r="C1041" s="287"/>
      <c r="D1041" s="287"/>
      <c r="E1041" s="279"/>
      <c r="F1041" s="279"/>
      <c r="G1041" s="277"/>
      <c r="H1041" s="603">
        <f t="shared" si="16"/>
        <v>2022</v>
      </c>
      <c r="I1041" s="278"/>
      <c r="J1041" s="222"/>
      <c r="K1041" s="222"/>
      <c r="L1041" s="222"/>
      <c r="M1041" s="278"/>
      <c r="N1041" s="295"/>
      <c r="O1041" s="583"/>
    </row>
    <row r="1042" spans="2:17" ht="12.75" customHeight="1">
      <c r="B1042" s="401"/>
      <c r="C1042" s="287"/>
      <c r="D1042" s="299"/>
      <c r="E1042" s="279"/>
      <c r="F1042" s="279"/>
      <c r="G1042" s="277"/>
      <c r="H1042" s="603">
        <f t="shared" si="16"/>
        <v>2022</v>
      </c>
      <c r="I1042" s="278"/>
      <c r="J1042" s="222"/>
      <c r="K1042" s="222"/>
      <c r="L1042" s="222"/>
      <c r="M1042" s="278"/>
      <c r="N1042" s="295"/>
      <c r="O1042" s="583"/>
    </row>
    <row r="1043" spans="2:17" ht="12.75" customHeight="1">
      <c r="B1043" s="295"/>
      <c r="C1043" s="287"/>
      <c r="D1043" s="299"/>
      <c r="E1043" s="279"/>
      <c r="F1043" s="279"/>
      <c r="G1043" s="277"/>
      <c r="H1043" s="603">
        <f t="shared" si="16"/>
        <v>2022</v>
      </c>
      <c r="I1043" s="278"/>
      <c r="J1043" s="222"/>
      <c r="K1043" s="222"/>
      <c r="L1043" s="222"/>
      <c r="M1043" s="278"/>
      <c r="N1043" s="295"/>
      <c r="O1043" s="583"/>
    </row>
    <row r="1044" spans="2:17" ht="12.75" customHeight="1">
      <c r="B1044" s="401"/>
      <c r="C1044" s="287"/>
      <c r="D1044" s="300"/>
      <c r="E1044" s="279"/>
      <c r="F1044" s="279"/>
      <c r="G1044" s="277"/>
      <c r="H1044" s="603">
        <f t="shared" si="16"/>
        <v>2022</v>
      </c>
      <c r="I1044" s="278"/>
      <c r="J1044" s="222"/>
      <c r="K1044" s="222"/>
      <c r="L1044" s="222"/>
      <c r="M1044" s="278"/>
      <c r="N1044" s="295"/>
      <c r="O1044" s="583"/>
    </row>
    <row r="1045" spans="2:17" ht="12.75" customHeight="1">
      <c r="B1045" s="401"/>
      <c r="C1045" s="287"/>
      <c r="D1045" s="299"/>
      <c r="E1045" s="279"/>
      <c r="F1045" s="279"/>
      <c r="G1045" s="277"/>
      <c r="H1045" s="603">
        <f t="shared" si="16"/>
        <v>2022</v>
      </c>
      <c r="I1045" s="278"/>
      <c r="J1045" s="222"/>
      <c r="K1045" s="222"/>
      <c r="L1045" s="222"/>
      <c r="M1045" s="278"/>
      <c r="N1045" s="295"/>
      <c r="O1045" s="583"/>
    </row>
    <row r="1046" spans="2:17" ht="12.75" customHeight="1">
      <c r="B1046" s="401"/>
      <c r="C1046" s="287"/>
      <c r="D1046" s="299"/>
      <c r="E1046" s="279"/>
      <c r="F1046" s="279"/>
      <c r="G1046" s="277"/>
      <c r="H1046" s="603">
        <f t="shared" si="16"/>
        <v>2022</v>
      </c>
      <c r="I1046" s="278"/>
      <c r="J1046" s="222"/>
      <c r="K1046" s="222"/>
      <c r="L1046" s="222"/>
      <c r="M1046" s="278"/>
      <c r="N1046" s="295"/>
      <c r="O1046" s="583"/>
    </row>
    <row r="1047" spans="2:17" ht="12.75" customHeight="1">
      <c r="B1047" s="401"/>
      <c r="C1047" s="287"/>
      <c r="D1047" s="299"/>
      <c r="E1047" s="279"/>
      <c r="F1047" s="279"/>
      <c r="G1047" s="277"/>
      <c r="H1047" s="603">
        <f t="shared" si="16"/>
        <v>2022</v>
      </c>
      <c r="I1047" s="278"/>
      <c r="J1047" s="276"/>
      <c r="K1047" s="276"/>
      <c r="L1047" s="276"/>
      <c r="M1047" s="278"/>
      <c r="N1047" s="295"/>
      <c r="O1047" s="583"/>
      <c r="P1047" s="218"/>
      <c r="Q1047" s="218"/>
    </row>
    <row r="1048" spans="2:17" s="63" customFormat="1" ht="12.75" customHeight="1">
      <c r="B1048" s="401"/>
      <c r="C1048" s="287"/>
      <c r="D1048" s="299"/>
      <c r="E1048" s="279"/>
      <c r="F1048" s="279"/>
      <c r="G1048" s="277"/>
      <c r="H1048" s="603">
        <f t="shared" si="16"/>
        <v>2022</v>
      </c>
      <c r="I1048" s="278"/>
      <c r="J1048" s="276"/>
      <c r="K1048" s="276"/>
      <c r="L1048" s="276"/>
      <c r="M1048" s="278"/>
      <c r="N1048" s="295"/>
      <c r="O1048" s="583"/>
      <c r="P1048" s="218"/>
      <c r="Q1048" s="218"/>
    </row>
    <row r="1049" spans="2:17" s="63" customFormat="1" ht="12.75" customHeight="1">
      <c r="B1049" s="401"/>
      <c r="C1049" s="287"/>
      <c r="D1049" s="301"/>
      <c r="E1049" s="279"/>
      <c r="F1049" s="279"/>
      <c r="G1049" s="277"/>
      <c r="H1049" s="603">
        <f t="shared" si="16"/>
        <v>2022</v>
      </c>
      <c r="I1049" s="278"/>
      <c r="J1049" s="276"/>
      <c r="K1049" s="276"/>
      <c r="L1049" s="276"/>
      <c r="M1049" s="278"/>
      <c r="N1049" s="295"/>
      <c r="O1049" s="583"/>
      <c r="P1049" s="218"/>
      <c r="Q1049" s="218"/>
    </row>
    <row r="1050" spans="2:17" s="63" customFormat="1" ht="12.75" customHeight="1">
      <c r="B1050" s="312"/>
      <c r="C1050" s="287"/>
      <c r="D1050" s="299"/>
      <c r="E1050" s="279"/>
      <c r="F1050" s="279"/>
      <c r="G1050" s="277"/>
      <c r="H1050" s="603">
        <f t="shared" si="16"/>
        <v>2022</v>
      </c>
      <c r="I1050" s="278"/>
      <c r="J1050" s="276"/>
      <c r="K1050" s="276"/>
      <c r="L1050" s="276"/>
      <c r="M1050" s="278"/>
      <c r="N1050" s="295"/>
      <c r="O1050" s="583"/>
      <c r="P1050" s="218"/>
      <c r="Q1050" s="218"/>
    </row>
    <row r="1051" spans="2:17" s="63" customFormat="1" ht="12.75" customHeight="1">
      <c r="B1051" s="312"/>
      <c r="C1051" s="288"/>
      <c r="D1051" s="288"/>
      <c r="E1051" s="279"/>
      <c r="F1051" s="279"/>
      <c r="G1051" s="277"/>
      <c r="H1051" s="603">
        <f t="shared" si="16"/>
        <v>2022</v>
      </c>
      <c r="I1051" s="278"/>
      <c r="J1051" s="276"/>
      <c r="K1051" s="276"/>
      <c r="L1051" s="276"/>
      <c r="M1051" s="278"/>
      <c r="N1051" s="295"/>
      <c r="O1051" s="583"/>
      <c r="P1051" s="218"/>
      <c r="Q1051" s="218"/>
    </row>
    <row r="1052" spans="2:17" s="63" customFormat="1" ht="12.75" customHeight="1">
      <c r="B1052" s="295"/>
      <c r="C1052" s="287"/>
      <c r="D1052" s="299"/>
      <c r="E1052" s="279"/>
      <c r="F1052" s="279"/>
      <c r="G1052" s="277"/>
      <c r="H1052" s="603">
        <f t="shared" si="16"/>
        <v>2022</v>
      </c>
      <c r="I1052" s="278"/>
      <c r="J1052" s="276"/>
      <c r="K1052" s="276"/>
      <c r="L1052" s="276"/>
      <c r="M1052" s="278"/>
      <c r="N1052" s="295"/>
      <c r="O1052" s="583"/>
      <c r="P1052" s="218"/>
      <c r="Q1052" s="218"/>
    </row>
    <row r="1053" spans="2:17" s="63" customFormat="1" ht="12.75" customHeight="1">
      <c r="B1053" s="312"/>
      <c r="C1053" s="287"/>
      <c r="D1053" s="299"/>
      <c r="E1053" s="279"/>
      <c r="F1053" s="279"/>
      <c r="G1053" s="277"/>
      <c r="H1053" s="603">
        <f t="shared" si="16"/>
        <v>2022</v>
      </c>
      <c r="I1053" s="278"/>
      <c r="J1053" s="276"/>
      <c r="K1053" s="276"/>
      <c r="L1053" s="276"/>
      <c r="M1053" s="278"/>
      <c r="N1053" s="295"/>
      <c r="O1053" s="583"/>
      <c r="P1053" s="218"/>
      <c r="Q1053" s="218"/>
    </row>
    <row r="1054" spans="2:17" s="63" customFormat="1" ht="12.75" customHeight="1">
      <c r="B1054" s="312"/>
      <c r="C1054" s="287"/>
      <c r="D1054" s="299"/>
      <c r="E1054" s="279"/>
      <c r="F1054" s="279"/>
      <c r="G1054" s="277"/>
      <c r="H1054" s="603">
        <f t="shared" si="16"/>
        <v>2022</v>
      </c>
      <c r="I1054" s="278"/>
      <c r="J1054" s="276"/>
      <c r="K1054" s="276"/>
      <c r="L1054" s="276"/>
      <c r="M1054" s="278"/>
      <c r="N1054" s="295"/>
      <c r="O1054" s="583"/>
      <c r="P1054" s="218"/>
      <c r="Q1054" s="218"/>
    </row>
    <row r="1055" spans="2:17" s="63" customFormat="1" ht="12.75" customHeight="1">
      <c r="B1055" s="295"/>
      <c r="C1055" s="287"/>
      <c r="D1055" s="299"/>
      <c r="E1055" s="279"/>
      <c r="F1055" s="279"/>
      <c r="G1055" s="277"/>
      <c r="H1055" s="603">
        <f t="shared" si="16"/>
        <v>2022</v>
      </c>
      <c r="I1055" s="278"/>
      <c r="J1055" s="276"/>
      <c r="K1055" s="276"/>
      <c r="L1055" s="276"/>
      <c r="M1055" s="278"/>
      <c r="N1055" s="295"/>
      <c r="O1055" s="583"/>
      <c r="P1055" s="218"/>
      <c r="Q1055" s="218"/>
    </row>
    <row r="1056" spans="2:17" s="63" customFormat="1" ht="12.75" customHeight="1">
      <c r="B1056" s="312"/>
      <c r="C1056" s="288"/>
      <c r="D1056" s="288"/>
      <c r="E1056" s="279"/>
      <c r="F1056" s="279"/>
      <c r="G1056" s="277"/>
      <c r="H1056" s="603">
        <f t="shared" si="16"/>
        <v>2022</v>
      </c>
      <c r="I1056" s="278"/>
      <c r="J1056" s="276"/>
      <c r="K1056" s="276"/>
      <c r="L1056" s="276"/>
      <c r="M1056" s="278"/>
      <c r="N1056" s="295"/>
      <c r="O1056" s="583"/>
      <c r="P1056" s="218"/>
      <c r="Q1056" s="218"/>
    </row>
    <row r="1057" spans="2:17" s="63" customFormat="1" ht="12.75" customHeight="1">
      <c r="B1057" s="401"/>
      <c r="C1057" s="287"/>
      <c r="D1057" s="299"/>
      <c r="E1057" s="279"/>
      <c r="F1057" s="279"/>
      <c r="G1057" s="277"/>
      <c r="H1057" s="603">
        <f t="shared" si="16"/>
        <v>2022</v>
      </c>
      <c r="I1057" s="278"/>
      <c r="J1057" s="276"/>
      <c r="K1057" s="276"/>
      <c r="L1057" s="339"/>
      <c r="M1057" s="278"/>
      <c r="N1057" s="295"/>
      <c r="O1057" s="583"/>
      <c r="P1057" s="218"/>
      <c r="Q1057" s="218"/>
    </row>
    <row r="1058" spans="2:17" s="63" customFormat="1" ht="12.75" customHeight="1">
      <c r="B1058" s="401"/>
      <c r="C1058" s="287"/>
      <c r="D1058" s="301"/>
      <c r="E1058" s="279"/>
      <c r="F1058" s="279"/>
      <c r="G1058" s="277"/>
      <c r="H1058" s="603">
        <f t="shared" si="16"/>
        <v>2022</v>
      </c>
      <c r="I1058" s="278"/>
      <c r="J1058" s="276"/>
      <c r="K1058" s="276"/>
      <c r="L1058" s="276"/>
      <c r="M1058" s="278"/>
      <c r="N1058" s="295"/>
      <c r="O1058" s="583"/>
      <c r="P1058" s="218"/>
      <c r="Q1058" s="218"/>
    </row>
    <row r="1059" spans="2:17" s="63" customFormat="1" ht="12.75" customHeight="1">
      <c r="B1059" s="312"/>
      <c r="C1059" s="288"/>
      <c r="D1059" s="288"/>
      <c r="E1059" s="279"/>
      <c r="F1059" s="279"/>
      <c r="G1059" s="277"/>
      <c r="H1059" s="603">
        <f t="shared" si="16"/>
        <v>2022</v>
      </c>
      <c r="I1059" s="278"/>
      <c r="J1059" s="276"/>
      <c r="K1059" s="276"/>
      <c r="L1059" s="276"/>
      <c r="M1059" s="278"/>
      <c r="N1059" s="295"/>
      <c r="O1059" s="583"/>
      <c r="P1059" s="218"/>
      <c r="Q1059" s="218"/>
    </row>
    <row r="1060" spans="2:17" s="63" customFormat="1" ht="12.75" customHeight="1">
      <c r="B1060" s="295"/>
      <c r="C1060" s="302"/>
      <c r="D1060" s="303"/>
      <c r="E1060" s="296"/>
      <c r="F1060" s="279"/>
      <c r="G1060" s="277"/>
      <c r="H1060" s="603">
        <f t="shared" si="16"/>
        <v>2022</v>
      </c>
      <c r="I1060" s="278"/>
      <c r="J1060" s="276"/>
      <c r="K1060" s="276"/>
      <c r="L1060" s="276"/>
      <c r="M1060" s="278"/>
      <c r="N1060" s="295"/>
      <c r="O1060" s="583"/>
      <c r="P1060" s="218"/>
      <c r="Q1060" s="218"/>
    </row>
    <row r="1061" spans="2:17" s="63" customFormat="1" ht="12.75" customHeight="1">
      <c r="B1061" s="295"/>
      <c r="C1061" s="302"/>
      <c r="D1061" s="303"/>
      <c r="E1061" s="296"/>
      <c r="F1061" s="279"/>
      <c r="G1061" s="277"/>
      <c r="H1061" s="603">
        <f t="shared" si="16"/>
        <v>2022</v>
      </c>
      <c r="I1061" s="278"/>
      <c r="J1061" s="276"/>
      <c r="K1061" s="276"/>
      <c r="L1061" s="276"/>
      <c r="M1061" s="278"/>
      <c r="N1061" s="295"/>
      <c r="O1061" s="583"/>
      <c r="P1061" s="218"/>
      <c r="Q1061" s="218"/>
    </row>
    <row r="1062" spans="2:17" s="63" customFormat="1" ht="12.75" customHeight="1">
      <c r="B1062" s="295"/>
      <c r="C1062" s="288"/>
      <c r="D1062" s="288"/>
      <c r="E1062" s="279"/>
      <c r="F1062" s="279"/>
      <c r="G1062" s="277"/>
      <c r="H1062" s="603">
        <f t="shared" si="16"/>
        <v>2022</v>
      </c>
      <c r="I1062" s="278"/>
      <c r="J1062" s="276"/>
      <c r="K1062" s="276"/>
      <c r="L1062" s="276"/>
      <c r="M1062" s="278"/>
      <c r="N1062" s="295"/>
      <c r="O1062" s="583"/>
      <c r="P1062" s="218"/>
      <c r="Q1062" s="218"/>
    </row>
    <row r="1063" spans="2:17" s="63" customFormat="1" ht="12.75" customHeight="1">
      <c r="B1063" s="401"/>
      <c r="C1063" s="302"/>
      <c r="D1063" s="303"/>
      <c r="E1063" s="279"/>
      <c r="F1063" s="279"/>
      <c r="G1063" s="277"/>
      <c r="H1063" s="603">
        <f t="shared" si="16"/>
        <v>2022</v>
      </c>
      <c r="I1063" s="278"/>
      <c r="J1063" s="276"/>
      <c r="K1063" s="276"/>
      <c r="L1063" s="276"/>
      <c r="M1063" s="278"/>
      <c r="N1063" s="295"/>
      <c r="O1063" s="583"/>
      <c r="P1063" s="218"/>
      <c r="Q1063" s="218"/>
    </row>
    <row r="1064" spans="2:17" s="63" customFormat="1" ht="12.75" customHeight="1">
      <c r="B1064" s="401"/>
      <c r="C1064" s="277"/>
      <c r="D1064" s="303"/>
      <c r="E1064" s="297"/>
      <c r="F1064" s="298"/>
      <c r="G1064" s="292"/>
      <c r="H1064" s="603">
        <f t="shared" si="16"/>
        <v>2022</v>
      </c>
      <c r="I1064" s="278"/>
      <c r="J1064" s="339"/>
      <c r="K1064" s="339"/>
      <c r="L1064" s="339"/>
      <c r="M1064" s="278"/>
      <c r="N1064" s="295"/>
      <c r="O1064" s="583"/>
      <c r="P1064" s="218"/>
      <c r="Q1064" s="218"/>
    </row>
    <row r="1065" spans="2:17" s="63" customFormat="1" ht="12.75" customHeight="1">
      <c r="B1065" s="401"/>
      <c r="C1065" s="277"/>
      <c r="D1065" s="303"/>
      <c r="E1065" s="297"/>
      <c r="F1065" s="298"/>
      <c r="G1065" s="292"/>
      <c r="H1065" s="603">
        <f t="shared" si="16"/>
        <v>2022</v>
      </c>
      <c r="I1065" s="278"/>
      <c r="J1065" s="276"/>
      <c r="K1065" s="276"/>
      <c r="L1065" s="276"/>
      <c r="M1065" s="278"/>
      <c r="N1065" s="295"/>
      <c r="O1065" s="583"/>
      <c r="P1065" s="218"/>
      <c r="Q1065" s="218"/>
    </row>
    <row r="1066" spans="2:17" s="63" customFormat="1" ht="12.75" customHeight="1">
      <c r="B1066" s="295"/>
      <c r="C1066" s="277"/>
      <c r="D1066" s="303"/>
      <c r="E1066" s="297"/>
      <c r="F1066" s="298"/>
      <c r="G1066" s="292"/>
      <c r="H1066" s="603">
        <f t="shared" si="16"/>
        <v>2022</v>
      </c>
      <c r="I1066" s="278"/>
      <c r="J1066" s="276"/>
      <c r="K1066" s="276"/>
      <c r="L1066" s="276"/>
      <c r="M1066" s="278"/>
      <c r="N1066" s="295"/>
      <c r="O1066" s="583"/>
      <c r="P1066" s="218"/>
      <c r="Q1066" s="218"/>
    </row>
    <row r="1067" spans="2:17" s="63" customFormat="1" ht="12.75" customHeight="1">
      <c r="B1067" s="401"/>
      <c r="C1067" s="277"/>
      <c r="D1067" s="277"/>
      <c r="E1067" s="297"/>
      <c r="F1067" s="298"/>
      <c r="G1067" s="292"/>
      <c r="H1067" s="603">
        <f t="shared" si="16"/>
        <v>2022</v>
      </c>
      <c r="I1067" s="278"/>
      <c r="J1067" s="276"/>
      <c r="K1067" s="276"/>
      <c r="L1067" s="276"/>
      <c r="M1067" s="278"/>
      <c r="N1067" s="295"/>
      <c r="O1067" s="583"/>
      <c r="P1067" s="218"/>
      <c r="Q1067" s="218"/>
    </row>
    <row r="1068" spans="2:17" s="63" customFormat="1" ht="12.75" customHeight="1">
      <c r="B1068" s="295"/>
      <c r="C1068" s="277"/>
      <c r="D1068" s="303"/>
      <c r="E1068" s="298"/>
      <c r="F1068" s="298"/>
      <c r="G1068" s="292"/>
      <c r="H1068" s="603">
        <f t="shared" si="16"/>
        <v>2022</v>
      </c>
      <c r="I1068" s="278"/>
      <c r="J1068" s="276"/>
      <c r="K1068" s="276"/>
      <c r="L1068" s="276"/>
      <c r="M1068" s="278"/>
      <c r="N1068" s="295"/>
      <c r="O1068" s="583"/>
      <c r="P1068" s="218"/>
      <c r="Q1068" s="218"/>
    </row>
    <row r="1069" spans="2:17" s="63" customFormat="1" ht="12.75" customHeight="1">
      <c r="B1069" s="401"/>
      <c r="C1069" s="277"/>
      <c r="D1069" s="304"/>
      <c r="E1069" s="298"/>
      <c r="F1069" s="298"/>
      <c r="G1069" s="292"/>
      <c r="H1069" s="603">
        <f t="shared" si="16"/>
        <v>2022</v>
      </c>
      <c r="I1069" s="278"/>
      <c r="J1069" s="276"/>
      <c r="K1069" s="276"/>
      <c r="L1069" s="276"/>
      <c r="M1069" s="278"/>
      <c r="N1069" s="295"/>
      <c r="O1069" s="507"/>
      <c r="P1069" s="218"/>
      <c r="Q1069" s="218"/>
    </row>
    <row r="1070" spans="2:17" s="63" customFormat="1" ht="12.75" customHeight="1">
      <c r="B1070" s="401"/>
      <c r="C1070" s="277"/>
      <c r="D1070" s="304"/>
      <c r="E1070" s="298"/>
      <c r="F1070" s="298"/>
      <c r="G1070" s="292"/>
      <c r="H1070" s="603">
        <f t="shared" si="16"/>
        <v>2022</v>
      </c>
      <c r="I1070" s="278"/>
      <c r="J1070" s="276"/>
      <c r="K1070" s="276"/>
      <c r="L1070" s="276"/>
      <c r="M1070" s="278"/>
      <c r="N1070" s="295"/>
      <c r="O1070" s="583"/>
      <c r="P1070" s="218"/>
      <c r="Q1070" s="218"/>
    </row>
    <row r="1071" spans="2:17" s="63" customFormat="1" ht="12.75" customHeight="1">
      <c r="B1071" s="401"/>
      <c r="C1071" s="277"/>
      <c r="D1071" s="303"/>
      <c r="E1071" s="275"/>
      <c r="F1071" s="275"/>
      <c r="G1071" s="277"/>
      <c r="H1071" s="603">
        <f t="shared" si="16"/>
        <v>2022</v>
      </c>
      <c r="I1071" s="278"/>
      <c r="J1071" s="276"/>
      <c r="K1071" s="276"/>
      <c r="L1071" s="276"/>
      <c r="M1071" s="278"/>
      <c r="N1071" s="295"/>
      <c r="O1071" s="583"/>
      <c r="P1071" s="218"/>
      <c r="Q1071" s="218"/>
    </row>
    <row r="1072" spans="2:17" s="63" customFormat="1" ht="12.75" customHeight="1">
      <c r="B1072" s="401"/>
      <c r="C1072" s="277"/>
      <c r="D1072" s="304"/>
      <c r="E1072" s="275"/>
      <c r="F1072" s="275"/>
      <c r="G1072" s="289"/>
      <c r="H1072" s="603">
        <f t="shared" si="16"/>
        <v>2022</v>
      </c>
      <c r="I1072" s="278"/>
      <c r="J1072" s="276"/>
      <c r="K1072" s="276"/>
      <c r="L1072" s="276"/>
      <c r="M1072" s="278"/>
      <c r="N1072" s="295"/>
      <c r="O1072" s="583"/>
      <c r="P1072" s="218"/>
      <c r="Q1072" s="218"/>
    </row>
    <row r="1073" spans="2:17" s="63" customFormat="1" ht="12.75" customHeight="1">
      <c r="B1073" s="401"/>
      <c r="C1073" s="277"/>
      <c r="D1073" s="277"/>
      <c r="E1073" s="275"/>
      <c r="F1073" s="275"/>
      <c r="G1073" s="289"/>
      <c r="H1073" s="603">
        <f t="shared" si="16"/>
        <v>2022</v>
      </c>
      <c r="I1073" s="278"/>
      <c r="J1073" s="276"/>
      <c r="K1073" s="276"/>
      <c r="L1073" s="276"/>
      <c r="M1073" s="278"/>
      <c r="N1073" s="295"/>
      <c r="O1073" s="583"/>
      <c r="P1073" s="218"/>
      <c r="Q1073" s="218"/>
    </row>
    <row r="1074" spans="2:17" s="63" customFormat="1" ht="12.75" customHeight="1">
      <c r="B1074" s="401"/>
      <c r="C1074" s="277"/>
      <c r="D1074" s="304"/>
      <c r="E1074" s="275"/>
      <c r="F1074" s="275"/>
      <c r="G1074" s="289"/>
      <c r="H1074" s="603">
        <f t="shared" si="16"/>
        <v>2022</v>
      </c>
      <c r="I1074" s="278"/>
      <c r="J1074" s="276"/>
      <c r="K1074" s="276"/>
      <c r="L1074" s="276"/>
      <c r="M1074" s="278"/>
      <c r="N1074" s="295"/>
      <c r="O1074" s="583"/>
      <c r="P1074" s="218"/>
      <c r="Q1074" s="218"/>
    </row>
    <row r="1075" spans="2:17" s="63" customFormat="1" ht="12.75" customHeight="1">
      <c r="B1075" s="401"/>
      <c r="C1075" s="277"/>
      <c r="D1075" s="304"/>
      <c r="E1075" s="275"/>
      <c r="F1075" s="275"/>
      <c r="G1075" s="289"/>
      <c r="H1075" s="603">
        <f t="shared" si="16"/>
        <v>2022</v>
      </c>
      <c r="I1075" s="278"/>
      <c r="J1075" s="276"/>
      <c r="K1075" s="276"/>
      <c r="L1075" s="276"/>
      <c r="M1075" s="278"/>
      <c r="N1075" s="295"/>
      <c r="O1075" s="583"/>
      <c r="P1075" s="218"/>
      <c r="Q1075" s="218"/>
    </row>
    <row r="1076" spans="2:17" s="63" customFormat="1" ht="12.75" customHeight="1">
      <c r="B1076" s="401"/>
      <c r="C1076" s="277"/>
      <c r="D1076" s="304"/>
      <c r="E1076" s="275"/>
      <c r="F1076" s="275"/>
      <c r="G1076" s="289"/>
      <c r="H1076" s="603">
        <f t="shared" si="16"/>
        <v>2022</v>
      </c>
      <c r="I1076" s="278"/>
      <c r="J1076" s="276"/>
      <c r="K1076" s="276"/>
      <c r="L1076" s="276"/>
      <c r="M1076" s="278"/>
      <c r="N1076" s="295"/>
      <c r="O1076" s="583"/>
      <c r="P1076" s="218"/>
      <c r="Q1076" s="218"/>
    </row>
    <row r="1077" spans="2:17" s="63" customFormat="1" ht="12.75" customHeight="1">
      <c r="B1077" s="401"/>
      <c r="C1077" s="288"/>
      <c r="D1077" s="288"/>
      <c r="E1077" s="275"/>
      <c r="F1077" s="275"/>
      <c r="G1077" s="289"/>
      <c r="H1077" s="603">
        <f t="shared" si="16"/>
        <v>2022</v>
      </c>
      <c r="I1077" s="278"/>
      <c r="J1077" s="276"/>
      <c r="K1077" s="276"/>
      <c r="L1077" s="276"/>
      <c r="M1077" s="278"/>
      <c r="N1077" s="295"/>
      <c r="O1077" s="583"/>
      <c r="P1077" s="218"/>
      <c r="Q1077" s="218"/>
    </row>
    <row r="1078" spans="2:17" s="63" customFormat="1" ht="12.75" customHeight="1">
      <c r="B1078" s="401"/>
      <c r="C1078" s="288"/>
      <c r="D1078" s="288"/>
      <c r="E1078" s="275"/>
      <c r="F1078" s="275"/>
      <c r="G1078" s="289"/>
      <c r="H1078" s="603">
        <f t="shared" si="16"/>
        <v>2022</v>
      </c>
      <c r="I1078" s="278"/>
      <c r="J1078" s="276"/>
      <c r="K1078" s="276"/>
      <c r="L1078" s="276"/>
      <c r="M1078" s="278"/>
      <c r="N1078" s="295"/>
      <c r="O1078" s="583"/>
      <c r="P1078" s="218"/>
      <c r="Q1078" s="218"/>
    </row>
    <row r="1079" spans="2:17" s="63" customFormat="1" ht="12.75" customHeight="1">
      <c r="B1079" s="295"/>
      <c r="C1079" s="288"/>
      <c r="D1079" s="288"/>
      <c r="E1079" s="275"/>
      <c r="F1079" s="275"/>
      <c r="G1079" s="289"/>
      <c r="H1079" s="603">
        <f t="shared" si="16"/>
        <v>2022</v>
      </c>
      <c r="I1079" s="278"/>
      <c r="J1079" s="276"/>
      <c r="K1079" s="276"/>
      <c r="L1079" s="276"/>
      <c r="M1079" s="278"/>
      <c r="N1079" s="295"/>
      <c r="O1079" s="583"/>
      <c r="P1079" s="218"/>
      <c r="Q1079" s="218"/>
    </row>
    <row r="1080" spans="2:17" s="63" customFormat="1" ht="12.75" customHeight="1">
      <c r="B1080" s="295"/>
      <c r="C1080" s="288"/>
      <c r="D1080" s="288"/>
      <c r="E1080" s="279"/>
      <c r="F1080" s="279"/>
      <c r="G1080" s="277"/>
      <c r="H1080" s="603">
        <f t="shared" si="16"/>
        <v>2022</v>
      </c>
      <c r="I1080" s="278"/>
      <c r="J1080" s="276"/>
      <c r="K1080" s="276"/>
      <c r="L1080" s="276"/>
      <c r="M1080" s="278"/>
      <c r="N1080" s="295"/>
      <c r="O1080" s="583"/>
      <c r="P1080" s="218"/>
      <c r="Q1080" s="218"/>
    </row>
    <row r="1081" spans="2:17" s="63" customFormat="1" ht="12.75" customHeight="1">
      <c r="B1081" s="401"/>
      <c r="C1081" s="287"/>
      <c r="D1081" s="290"/>
      <c r="E1081" s="275"/>
      <c r="F1081" s="275"/>
      <c r="G1081" s="277"/>
      <c r="H1081" s="603">
        <f t="shared" si="16"/>
        <v>2022</v>
      </c>
      <c r="I1081" s="278"/>
      <c r="J1081" s="276"/>
      <c r="K1081" s="276"/>
      <c r="L1081" s="276"/>
      <c r="M1081" s="278"/>
      <c r="N1081" s="295"/>
      <c r="O1081" s="583"/>
      <c r="P1081" s="218"/>
      <c r="Q1081" s="218"/>
    </row>
    <row r="1082" spans="2:17" s="63" customFormat="1" ht="12.75" customHeight="1">
      <c r="B1082" s="401"/>
      <c r="C1082" s="287"/>
      <c r="D1082" s="291"/>
      <c r="E1082" s="275"/>
      <c r="F1082" s="275"/>
      <c r="G1082" s="289"/>
      <c r="H1082" s="603">
        <f t="shared" si="16"/>
        <v>2022</v>
      </c>
      <c r="I1082" s="278"/>
      <c r="J1082" s="276"/>
      <c r="K1082" s="276"/>
      <c r="L1082" s="276"/>
      <c r="M1082" s="278"/>
      <c r="N1082" s="295"/>
      <c r="O1082" s="583"/>
      <c r="P1082" s="218"/>
      <c r="Q1082" s="218"/>
    </row>
    <row r="1083" spans="2:17" s="63" customFormat="1" ht="12.75" customHeight="1">
      <c r="B1083" s="401"/>
      <c r="C1083" s="287"/>
      <c r="D1083" s="290"/>
      <c r="E1083" s="275"/>
      <c r="F1083" s="275"/>
      <c r="G1083" s="277"/>
      <c r="H1083" s="603">
        <f t="shared" si="16"/>
        <v>2022</v>
      </c>
      <c r="I1083" s="278"/>
      <c r="J1083" s="276"/>
      <c r="K1083" s="276"/>
      <c r="L1083" s="276"/>
      <c r="M1083" s="278"/>
      <c r="N1083" s="295"/>
      <c r="O1083" s="583"/>
      <c r="P1083" s="218"/>
      <c r="Q1083" s="218"/>
    </row>
    <row r="1084" spans="2:17" s="63" customFormat="1" ht="12.75" customHeight="1">
      <c r="B1084" s="401"/>
      <c r="C1084" s="287"/>
      <c r="D1084" s="299"/>
      <c r="E1084" s="275"/>
      <c r="F1084" s="275"/>
      <c r="G1084" s="289"/>
      <c r="H1084" s="603">
        <f t="shared" si="16"/>
        <v>2022</v>
      </c>
      <c r="I1084" s="278"/>
      <c r="J1084" s="276"/>
      <c r="K1084" s="276"/>
      <c r="L1084" s="276"/>
      <c r="M1084" s="278"/>
      <c r="N1084" s="295"/>
      <c r="O1084" s="583"/>
      <c r="P1084" s="218"/>
      <c r="Q1084" s="218"/>
    </row>
    <row r="1085" spans="2:17" s="63" customFormat="1" ht="12.75" customHeight="1">
      <c r="B1085" s="401"/>
      <c r="C1085" s="287"/>
      <c r="D1085" s="299"/>
      <c r="E1085" s="275"/>
      <c r="F1085" s="275"/>
      <c r="G1085" s="289"/>
      <c r="H1085" s="603">
        <f t="shared" si="16"/>
        <v>2022</v>
      </c>
      <c r="I1085" s="278"/>
      <c r="J1085" s="276"/>
      <c r="K1085" s="276"/>
      <c r="L1085" s="276"/>
      <c r="M1085" s="278"/>
      <c r="N1085" s="295"/>
      <c r="O1085" s="507"/>
      <c r="P1085" s="218"/>
      <c r="Q1085" s="218"/>
    </row>
    <row r="1086" spans="2:17" s="63" customFormat="1" ht="12.75" customHeight="1">
      <c r="B1086" s="401"/>
      <c r="C1086" s="287"/>
      <c r="D1086" s="299"/>
      <c r="E1086" s="275"/>
      <c r="F1086" s="275"/>
      <c r="G1086" s="289"/>
      <c r="H1086" s="603">
        <f t="shared" si="16"/>
        <v>2022</v>
      </c>
      <c r="I1086" s="278"/>
      <c r="J1086" s="276"/>
      <c r="K1086" s="276"/>
      <c r="L1086" s="276"/>
      <c r="M1086" s="278"/>
      <c r="N1086" s="295"/>
      <c r="O1086" s="507"/>
      <c r="P1086" s="218"/>
      <c r="Q1086" s="218"/>
    </row>
    <row r="1087" spans="2:17" s="63" customFormat="1" ht="12.75" customHeight="1">
      <c r="B1087" s="295"/>
      <c r="C1087" s="287"/>
      <c r="D1087" s="299"/>
      <c r="E1087" s="275"/>
      <c r="F1087" s="275"/>
      <c r="G1087" s="289"/>
      <c r="H1087" s="603">
        <f t="shared" si="16"/>
        <v>2022</v>
      </c>
      <c r="I1087" s="278"/>
      <c r="J1087" s="276"/>
      <c r="K1087" s="276"/>
      <c r="L1087" s="276"/>
      <c r="M1087" s="278"/>
      <c r="N1087" s="295"/>
      <c r="O1087" s="507"/>
      <c r="P1087" s="218"/>
      <c r="Q1087" s="218"/>
    </row>
    <row r="1088" spans="2:17" s="63" customFormat="1" ht="12.75" customHeight="1">
      <c r="B1088" s="401"/>
      <c r="C1088" s="587"/>
      <c r="D1088" s="588"/>
      <c r="E1088" s="588"/>
      <c r="F1088" s="588"/>
      <c r="G1088" s="588"/>
      <c r="H1088" s="603">
        <f t="shared" si="16"/>
        <v>2022</v>
      </c>
      <c r="I1088" s="451"/>
      <c r="J1088" s="587"/>
      <c r="K1088" s="587"/>
      <c r="L1088" s="563"/>
      <c r="M1088" s="587"/>
      <c r="N1088" s="583"/>
      <c r="O1088" s="583"/>
      <c r="P1088" s="218"/>
      <c r="Q1088" s="218"/>
    </row>
    <row r="1089" spans="2:17" s="63" customFormat="1" ht="12.75" customHeight="1">
      <c r="B1089" s="401"/>
      <c r="C1089" s="269"/>
      <c r="D1089" s="304"/>
      <c r="E1089" s="274"/>
      <c r="F1089" s="274"/>
      <c r="G1089" s="277"/>
      <c r="H1089" s="603">
        <f t="shared" si="16"/>
        <v>2022</v>
      </c>
      <c r="I1089" s="278"/>
      <c r="J1089" s="276"/>
      <c r="K1089" s="276"/>
      <c r="L1089" s="276"/>
      <c r="M1089" s="278"/>
      <c r="N1089" s="295"/>
      <c r="O1089" s="507"/>
      <c r="P1089" s="218"/>
      <c r="Q1089" s="218"/>
    </row>
    <row r="1090" spans="2:17" s="63" customFormat="1" ht="12.75" customHeight="1">
      <c r="B1090" s="401"/>
      <c r="C1090" s="269"/>
      <c r="D1090" s="304"/>
      <c r="E1090" s="282"/>
      <c r="F1090" s="275"/>
      <c r="G1090" s="283"/>
      <c r="H1090" s="603">
        <f t="shared" si="16"/>
        <v>2022</v>
      </c>
      <c r="I1090" s="278"/>
      <c r="J1090" s="276"/>
      <c r="K1090" s="276"/>
      <c r="L1090" s="276"/>
      <c r="M1090" s="278"/>
      <c r="N1090" s="295"/>
      <c r="O1090" s="583"/>
      <c r="P1090" s="218"/>
      <c r="Q1090" s="218"/>
    </row>
    <row r="1091" spans="2:17" s="63" customFormat="1" ht="12.75" customHeight="1">
      <c r="B1091" s="401"/>
      <c r="C1091" s="269"/>
      <c r="D1091" s="305"/>
      <c r="E1091" s="282"/>
      <c r="F1091" s="275"/>
      <c r="G1091" s="283"/>
      <c r="H1091" s="603">
        <f t="shared" si="16"/>
        <v>2022</v>
      </c>
      <c r="I1091" s="278"/>
      <c r="J1091" s="276"/>
      <c r="K1091" s="276"/>
      <c r="L1091" s="276"/>
      <c r="M1091" s="278"/>
      <c r="N1091" s="295"/>
      <c r="O1091" s="507"/>
      <c r="P1091" s="268"/>
      <c r="Q1091" s="268"/>
    </row>
    <row r="1092" spans="2:17" ht="12.75" customHeight="1">
      <c r="B1092" s="401"/>
      <c r="C1092" s="277"/>
      <c r="D1092" s="304"/>
      <c r="E1092" s="278"/>
      <c r="F1092" s="278"/>
      <c r="G1092" s="289"/>
      <c r="H1092" s="603">
        <f t="shared" si="16"/>
        <v>2022</v>
      </c>
      <c r="I1092" s="278"/>
      <c r="J1092" s="276"/>
      <c r="K1092" s="276"/>
      <c r="L1092" s="276"/>
      <c r="M1092" s="278"/>
      <c r="N1092" s="295"/>
      <c r="O1092" s="507"/>
      <c r="P1092" s="267"/>
      <c r="Q1092" s="267"/>
    </row>
    <row r="1093" spans="2:17" ht="12.75" customHeight="1">
      <c r="B1093" s="401"/>
      <c r="C1093" s="269"/>
      <c r="D1093" s="304"/>
      <c r="E1093" s="282"/>
      <c r="F1093" s="275"/>
      <c r="G1093" s="283"/>
      <c r="H1093" s="603">
        <f t="shared" si="16"/>
        <v>2022</v>
      </c>
      <c r="I1093" s="278"/>
      <c r="J1093" s="276"/>
      <c r="K1093" s="276"/>
      <c r="L1093" s="276"/>
      <c r="M1093" s="278"/>
      <c r="N1093" s="295"/>
      <c r="O1093" s="507"/>
      <c r="P1093" s="267"/>
      <c r="Q1093" s="267"/>
    </row>
    <row r="1094" spans="2:17" ht="12.75" customHeight="1">
      <c r="B1094" s="401"/>
      <c r="H1094" s="603">
        <f t="shared" si="16"/>
        <v>2022</v>
      </c>
      <c r="N1094" s="295"/>
      <c r="O1094" s="507"/>
      <c r="P1094" s="267"/>
      <c r="Q1094" s="267"/>
    </row>
    <row r="1095" spans="2:17" ht="12.75" customHeight="1">
      <c r="B1095" s="401"/>
      <c r="C1095" s="269"/>
      <c r="D1095" s="287"/>
      <c r="E1095" s="275"/>
      <c r="F1095" s="275"/>
      <c r="G1095" s="277"/>
      <c r="H1095" s="603">
        <f t="shared" ref="H1095:H1158" si="17">2022-G1095</f>
        <v>2022</v>
      </c>
      <c r="I1095" s="278"/>
      <c r="J1095" s="276"/>
      <c r="K1095" s="276"/>
      <c r="L1095" s="339"/>
      <c r="M1095" s="278"/>
      <c r="N1095" s="295"/>
      <c r="O1095" s="507"/>
      <c r="P1095" s="267"/>
      <c r="Q1095" s="267"/>
    </row>
    <row r="1096" spans="2:17" ht="12.75" customHeight="1">
      <c r="B1096" s="401"/>
      <c r="C1096" s="288"/>
      <c r="D1096" s="288"/>
      <c r="E1096" s="279"/>
      <c r="F1096" s="279"/>
      <c r="G1096" s="277"/>
      <c r="H1096" s="603">
        <f t="shared" si="17"/>
        <v>2022</v>
      </c>
      <c r="I1096" s="278"/>
      <c r="J1096" s="276"/>
      <c r="K1096" s="276"/>
      <c r="L1096" s="339"/>
      <c r="M1096" s="278"/>
      <c r="N1096" s="295"/>
      <c r="O1096" s="507"/>
      <c r="P1096" s="267"/>
      <c r="Q1096" s="267"/>
    </row>
    <row r="1097" spans="2:17" ht="12.75" customHeight="1">
      <c r="B1097" s="401"/>
      <c r="C1097" s="287"/>
      <c r="D1097" s="299"/>
      <c r="E1097" s="279"/>
      <c r="F1097" s="279"/>
      <c r="G1097" s="277"/>
      <c r="H1097" s="603">
        <f t="shared" si="17"/>
        <v>2022</v>
      </c>
      <c r="I1097" s="451"/>
      <c r="J1097" s="276"/>
      <c r="K1097" s="276"/>
      <c r="L1097" s="339"/>
      <c r="M1097" s="278"/>
      <c r="N1097" s="295"/>
      <c r="O1097" s="507"/>
      <c r="P1097" s="267"/>
      <c r="Q1097" s="267"/>
    </row>
    <row r="1098" spans="2:17" ht="12.75" customHeight="1">
      <c r="B1098" s="445"/>
      <c r="C1098" s="269"/>
      <c r="D1098" s="306"/>
      <c r="E1098" s="449"/>
      <c r="F1098" s="449"/>
      <c r="G1098" s="450"/>
      <c r="H1098" s="603">
        <f t="shared" si="17"/>
        <v>2022</v>
      </c>
      <c r="I1098" s="451"/>
      <c r="J1098" s="276"/>
      <c r="K1098" s="276"/>
      <c r="L1098" s="407"/>
      <c r="M1098" s="278"/>
      <c r="N1098" s="295"/>
      <c r="O1098" s="507"/>
      <c r="P1098" s="267"/>
      <c r="Q1098" s="267"/>
    </row>
    <row r="1099" spans="2:17" ht="12.75" customHeight="1">
      <c r="B1099" s="445"/>
      <c r="C1099" s="277"/>
      <c r="D1099" s="307"/>
      <c r="E1099" s="449"/>
      <c r="F1099" s="449"/>
      <c r="G1099" s="450"/>
      <c r="H1099" s="603">
        <f t="shared" si="17"/>
        <v>2022</v>
      </c>
      <c r="I1099" s="451"/>
      <c r="J1099" s="276"/>
      <c r="K1099" s="276"/>
      <c r="L1099" s="276"/>
      <c r="M1099" s="278"/>
      <c r="N1099" s="295"/>
      <c r="O1099" s="507"/>
      <c r="P1099" s="267"/>
      <c r="Q1099" s="267"/>
    </row>
    <row r="1100" spans="2:17" ht="12.75" customHeight="1">
      <c r="B1100" s="445"/>
      <c r="C1100" s="450"/>
      <c r="D1100" s="456"/>
      <c r="E1100" s="449"/>
      <c r="F1100" s="449"/>
      <c r="G1100" s="450"/>
      <c r="H1100" s="603">
        <f t="shared" si="17"/>
        <v>2022</v>
      </c>
      <c r="I1100" s="451"/>
      <c r="J1100" s="407"/>
      <c r="K1100" s="407"/>
      <c r="L1100" s="407"/>
      <c r="M1100" s="451"/>
      <c r="N1100" s="295"/>
      <c r="O1100" s="507"/>
      <c r="P1100" s="267"/>
      <c r="Q1100" s="267"/>
    </row>
    <row r="1101" spans="2:17" ht="12.75" customHeight="1">
      <c r="B1101" s="445"/>
      <c r="C1101" s="287"/>
      <c r="D1101" s="299"/>
      <c r="E1101" s="452"/>
      <c r="F1101" s="452"/>
      <c r="G1101" s="450"/>
      <c r="H1101" s="603">
        <f t="shared" si="17"/>
        <v>2022</v>
      </c>
      <c r="I1101" s="451"/>
      <c r="J1101" s="407"/>
      <c r="K1101" s="407"/>
      <c r="L1101" s="407"/>
      <c r="M1101" s="451"/>
      <c r="N1101" s="295"/>
      <c r="O1101" s="507"/>
      <c r="P1101" s="267"/>
      <c r="Q1101" s="267"/>
    </row>
    <row r="1102" spans="2:17" ht="12.75" customHeight="1">
      <c r="B1102" s="445"/>
      <c r="C1102" s="269"/>
      <c r="D1102" s="303"/>
      <c r="E1102" s="446"/>
      <c r="F1102" s="446"/>
      <c r="G1102" s="447"/>
      <c r="H1102" s="603">
        <f t="shared" si="17"/>
        <v>2022</v>
      </c>
      <c r="I1102" s="451"/>
      <c r="J1102" s="276"/>
      <c r="K1102" s="276"/>
      <c r="L1102" s="407"/>
      <c r="M1102" s="451"/>
      <c r="N1102" s="295"/>
      <c r="O1102" s="507"/>
      <c r="P1102" s="267"/>
      <c r="Q1102" s="267"/>
    </row>
    <row r="1103" spans="2:17" ht="12.75" customHeight="1">
      <c r="B1103" s="445"/>
      <c r="C1103" s="269"/>
      <c r="D1103" s="303"/>
      <c r="E1103" s="449"/>
      <c r="F1103" s="449"/>
      <c r="G1103" s="450"/>
      <c r="H1103" s="603">
        <f t="shared" si="17"/>
        <v>2022</v>
      </c>
      <c r="I1103" s="451"/>
      <c r="J1103" s="276"/>
      <c r="K1103" s="276"/>
      <c r="L1103" s="407"/>
      <c r="M1103" s="451"/>
      <c r="N1103" s="295"/>
      <c r="O1103" s="507"/>
      <c r="P1103" s="267"/>
      <c r="Q1103" s="295" t="s">
        <v>182</v>
      </c>
    </row>
    <row r="1104" spans="2:17" ht="12.75" customHeight="1">
      <c r="B1104" s="445"/>
      <c r="C1104" s="269"/>
      <c r="D1104" s="303"/>
      <c r="E1104" s="452"/>
      <c r="F1104" s="452"/>
      <c r="G1104" s="450"/>
      <c r="H1104" s="603">
        <f t="shared" si="17"/>
        <v>2022</v>
      </c>
      <c r="I1104" s="451"/>
      <c r="J1104" s="276"/>
      <c r="K1104" s="276"/>
      <c r="L1104" s="407"/>
      <c r="M1104" s="451"/>
      <c r="N1104" s="295"/>
      <c r="O1104" s="507"/>
      <c r="P1104" s="267"/>
      <c r="Q1104" s="267"/>
    </row>
    <row r="1105" spans="2:17" ht="12.75" customHeight="1">
      <c r="B1105" s="295"/>
      <c r="C1105" s="269"/>
      <c r="D1105" s="456"/>
      <c r="E1105" s="453"/>
      <c r="F1105" s="453"/>
      <c r="G1105" s="448"/>
      <c r="H1105" s="603">
        <f t="shared" si="17"/>
        <v>2022</v>
      </c>
      <c r="I1105" s="451"/>
      <c r="J1105" s="276"/>
      <c r="K1105" s="276"/>
      <c r="L1105" s="276"/>
      <c r="M1105" s="278"/>
      <c r="N1105" s="295"/>
      <c r="O1105" s="507"/>
      <c r="P1105" s="267"/>
      <c r="Q1105" s="267"/>
    </row>
    <row r="1106" spans="2:17" ht="12.75" customHeight="1">
      <c r="B1106" s="295"/>
      <c r="C1106" s="269"/>
      <c r="D1106" s="456"/>
      <c r="E1106" s="453"/>
      <c r="F1106" s="453"/>
      <c r="G1106" s="448"/>
      <c r="H1106" s="603">
        <f t="shared" si="17"/>
        <v>2022</v>
      </c>
      <c r="I1106" s="451"/>
      <c r="J1106" s="276"/>
      <c r="K1106" s="276"/>
      <c r="L1106" s="407"/>
      <c r="M1106" s="451"/>
      <c r="N1106" s="295"/>
      <c r="O1106" s="507"/>
      <c r="P1106" s="267"/>
      <c r="Q1106" s="267"/>
    </row>
    <row r="1107" spans="2:17" ht="12.75" customHeight="1">
      <c r="B1107" s="295"/>
      <c r="C1107" s="269"/>
      <c r="D1107" s="456"/>
      <c r="E1107" s="446"/>
      <c r="F1107" s="446"/>
      <c r="G1107" s="447"/>
      <c r="H1107" s="603">
        <f t="shared" si="17"/>
        <v>2022</v>
      </c>
      <c r="I1107" s="451"/>
      <c r="J1107" s="276"/>
      <c r="K1107" s="276"/>
      <c r="L1107" s="407"/>
      <c r="M1107" s="451"/>
      <c r="N1107" s="295"/>
      <c r="O1107" s="507"/>
      <c r="P1107" s="218"/>
      <c r="Q1107" s="218"/>
    </row>
    <row r="1108" spans="2:17" ht="12.75" customHeight="1">
      <c r="B1108" s="295"/>
      <c r="C1108" s="269"/>
      <c r="D1108" s="456"/>
      <c r="E1108" s="449"/>
      <c r="F1108" s="449"/>
      <c r="G1108" s="450"/>
      <c r="H1108" s="603">
        <f t="shared" si="17"/>
        <v>2022</v>
      </c>
      <c r="I1108" s="451"/>
      <c r="J1108" s="276"/>
      <c r="K1108" s="276"/>
      <c r="L1108" s="407"/>
      <c r="M1108" s="451"/>
      <c r="N1108" s="295"/>
      <c r="O1108" s="507"/>
      <c r="P1108" s="218"/>
      <c r="Q1108" s="218"/>
    </row>
    <row r="1109" spans="2:17" ht="12.75" customHeight="1">
      <c r="B1109" s="295"/>
      <c r="C1109" s="269"/>
      <c r="D1109" s="456"/>
      <c r="E1109" s="454"/>
      <c r="F1109" s="454"/>
      <c r="G1109" s="455"/>
      <c r="H1109" s="603">
        <f t="shared" si="17"/>
        <v>2022</v>
      </c>
      <c r="I1109" s="451"/>
      <c r="J1109" s="276"/>
      <c r="K1109" s="276"/>
      <c r="L1109" s="407"/>
      <c r="M1109" s="451"/>
      <c r="N1109" s="295"/>
      <c r="O1109" s="507"/>
      <c r="P1109" s="218"/>
      <c r="Q1109" s="218"/>
    </row>
    <row r="1110" spans="2:17" ht="12.75" customHeight="1">
      <c r="B1110" s="295"/>
      <c r="C1110" s="269"/>
      <c r="D1110" s="303"/>
      <c r="E1110" s="275"/>
      <c r="F1110" s="275"/>
      <c r="G1110" s="277"/>
      <c r="H1110" s="603">
        <f t="shared" si="17"/>
        <v>2022</v>
      </c>
      <c r="I1110" s="278"/>
      <c r="J1110" s="276"/>
      <c r="K1110" s="276"/>
      <c r="L1110" s="407"/>
      <c r="M1110" s="278"/>
      <c r="N1110" s="295"/>
      <c r="O1110" s="507"/>
      <c r="P1110" s="218"/>
      <c r="Q1110" s="218"/>
    </row>
    <row r="1111" spans="2:17" ht="12.75" customHeight="1">
      <c r="B1111" s="445"/>
      <c r="C1111" s="269"/>
      <c r="D1111" s="290"/>
      <c r="E1111" s="275"/>
      <c r="F1111" s="275"/>
      <c r="G1111" s="277"/>
      <c r="H1111" s="603">
        <f t="shared" si="17"/>
        <v>2022</v>
      </c>
      <c r="I1111" s="278"/>
      <c r="J1111" s="276"/>
      <c r="K1111" s="276"/>
      <c r="L1111" s="339"/>
      <c r="M1111" s="278"/>
      <c r="N1111" s="295"/>
      <c r="O1111" s="507"/>
      <c r="P1111" s="218"/>
      <c r="Q1111" s="218"/>
    </row>
    <row r="1112" spans="2:17" ht="12.75" customHeight="1">
      <c r="B1112" s="445"/>
      <c r="C1112" s="269"/>
      <c r="D1112" s="305"/>
      <c r="E1112" s="282"/>
      <c r="F1112" s="275"/>
      <c r="G1112" s="283"/>
      <c r="H1112" s="603">
        <f t="shared" si="17"/>
        <v>2022</v>
      </c>
      <c r="I1112" s="278"/>
      <c r="J1112" s="276"/>
      <c r="K1112" s="276"/>
      <c r="L1112" s="276"/>
      <c r="M1112" s="278"/>
      <c r="N1112" s="295"/>
      <c r="O1112" s="507"/>
      <c r="P1112" s="218"/>
      <c r="Q1112" s="218"/>
    </row>
    <row r="1113" spans="2:17" ht="12.75" customHeight="1">
      <c r="B1113" s="445"/>
      <c r="C1113" s="269"/>
      <c r="D1113" s="303"/>
      <c r="E1113" s="275"/>
      <c r="F1113" s="275"/>
      <c r="G1113" s="277"/>
      <c r="H1113" s="603">
        <f t="shared" si="17"/>
        <v>2022</v>
      </c>
      <c r="I1113" s="451"/>
      <c r="J1113" s="276"/>
      <c r="K1113" s="276"/>
      <c r="L1113" s="407"/>
      <c r="M1113" s="278"/>
      <c r="N1113" s="295"/>
      <c r="O1113" s="507"/>
      <c r="P1113" s="218"/>
      <c r="Q1113" s="218"/>
    </row>
    <row r="1114" spans="2:17" ht="12.75" customHeight="1">
      <c r="B1114" s="295"/>
      <c r="C1114" s="450"/>
      <c r="D1114" s="304"/>
      <c r="E1114" s="449"/>
      <c r="F1114" s="449"/>
      <c r="G1114" s="289"/>
      <c r="H1114" s="603">
        <f t="shared" si="17"/>
        <v>2022</v>
      </c>
      <c r="I1114" s="451"/>
      <c r="J1114" s="407"/>
      <c r="K1114" s="407"/>
      <c r="L1114" s="407"/>
      <c r="M1114" s="451"/>
      <c r="N1114" s="295"/>
      <c r="O1114" s="507"/>
      <c r="P1114" s="218"/>
      <c r="Q1114" s="218"/>
    </row>
    <row r="1115" spans="2:17" s="589" customFormat="1" ht="12.75" customHeight="1">
      <c r="B1115" s="598"/>
      <c r="C1115" s="287"/>
      <c r="D1115" s="299"/>
      <c r="E1115" s="449"/>
      <c r="F1115" s="449"/>
      <c r="G1115" s="289"/>
      <c r="H1115" s="603">
        <f t="shared" si="17"/>
        <v>2022</v>
      </c>
      <c r="I1115" s="451"/>
      <c r="J1115" s="590"/>
      <c r="K1115" s="590"/>
      <c r="L1115" s="590"/>
      <c r="M1115" s="451"/>
      <c r="N1115" s="583"/>
      <c r="O1115" s="583"/>
    </row>
    <row r="1116" spans="2:17" ht="12.75" customHeight="1">
      <c r="B1116" s="520"/>
      <c r="C1116" s="277"/>
      <c r="D1116" s="303"/>
      <c r="E1116" s="449"/>
      <c r="F1116" s="449"/>
      <c r="G1116" s="450"/>
      <c r="H1116" s="603">
        <f t="shared" si="17"/>
        <v>2022</v>
      </c>
      <c r="I1116" s="451"/>
      <c r="J1116" s="276"/>
      <c r="K1116" s="276"/>
      <c r="L1116" s="590"/>
      <c r="M1116" s="278"/>
      <c r="N1116" s="295"/>
      <c r="O1116" s="507"/>
      <c r="P1116" s="218"/>
      <c r="Q1116" s="218"/>
    </row>
    <row r="1117" spans="2:17" ht="12.75" customHeight="1">
      <c r="B1117" s="520"/>
      <c r="C1117" s="277"/>
      <c r="D1117" s="277"/>
      <c r="E1117" s="275"/>
      <c r="F1117" s="275"/>
      <c r="G1117" s="277"/>
      <c r="H1117" s="603">
        <f t="shared" si="17"/>
        <v>2022</v>
      </c>
      <c r="I1117" s="278"/>
      <c r="J1117" s="276"/>
      <c r="K1117" s="276"/>
      <c r="L1117" s="522"/>
      <c r="M1117" s="278"/>
      <c r="N1117" s="295"/>
      <c r="O1117" s="507"/>
      <c r="P1117" s="218"/>
      <c r="Q1117" s="218"/>
    </row>
    <row r="1118" spans="2:17" ht="12.75" customHeight="1">
      <c r="B1118" s="598"/>
      <c r="C1118" s="277"/>
      <c r="D1118" s="303"/>
      <c r="E1118" s="453"/>
      <c r="F1118" s="453"/>
      <c r="G1118" s="448"/>
      <c r="H1118" s="603">
        <f t="shared" si="17"/>
        <v>2022</v>
      </c>
      <c r="I1118" s="451"/>
      <c r="J1118" s="276"/>
      <c r="K1118" s="276"/>
      <c r="L1118" s="590"/>
      <c r="M1118" s="278"/>
      <c r="N1118" s="295"/>
      <c r="O1118" s="507"/>
      <c r="P1118" s="218"/>
      <c r="Q1118" s="218"/>
    </row>
    <row r="1119" spans="2:17" ht="12.75" customHeight="1">
      <c r="B1119" s="598"/>
      <c r="C1119" s="277"/>
      <c r="D1119" s="303"/>
      <c r="E1119" s="449"/>
      <c r="F1119" s="449"/>
      <c r="G1119" s="450"/>
      <c r="H1119" s="603">
        <f t="shared" si="17"/>
        <v>2022</v>
      </c>
      <c r="I1119" s="451"/>
      <c r="J1119" s="276"/>
      <c r="K1119" s="276"/>
      <c r="L1119" s="590"/>
      <c r="M1119" s="278"/>
      <c r="N1119" s="295"/>
      <c r="O1119" s="507"/>
      <c r="P1119" s="218"/>
      <c r="Q1119" s="218"/>
    </row>
    <row r="1120" spans="2:17" ht="12.75" customHeight="1">
      <c r="B1120" s="598"/>
      <c r="C1120" s="277"/>
      <c r="D1120" s="303"/>
      <c r="E1120" s="284"/>
      <c r="F1120" s="284"/>
      <c r="G1120" s="285"/>
      <c r="H1120" s="603">
        <f t="shared" si="17"/>
        <v>2022</v>
      </c>
      <c r="I1120" s="451"/>
      <c r="J1120" s="276"/>
      <c r="K1120" s="276"/>
      <c r="L1120" s="590"/>
      <c r="M1120" s="278"/>
      <c r="N1120" s="295"/>
      <c r="O1120" s="507"/>
      <c r="P1120" s="218"/>
      <c r="Q1120" s="218"/>
    </row>
    <row r="1121" spans="2:17" ht="12.75" customHeight="1">
      <c r="B1121" s="598"/>
      <c r="C1121" s="269"/>
      <c r="D1121" s="285"/>
      <c r="E1121" s="284"/>
      <c r="F1121" s="284"/>
      <c r="G1121" s="285"/>
      <c r="H1121" s="603">
        <f t="shared" si="17"/>
        <v>2022</v>
      </c>
      <c r="I1121" s="451"/>
      <c r="J1121" s="276"/>
      <c r="K1121" s="276"/>
      <c r="L1121" s="590"/>
      <c r="M1121" s="278"/>
      <c r="N1121" s="295"/>
      <c r="O1121" s="507"/>
      <c r="P1121" s="218"/>
      <c r="Q1121" s="218"/>
    </row>
    <row r="1122" spans="2:17" ht="12.75" customHeight="1">
      <c r="B1122" s="295"/>
      <c r="C1122" s="277"/>
      <c r="D1122" s="303"/>
      <c r="E1122" s="284"/>
      <c r="F1122" s="284"/>
      <c r="G1122" s="285"/>
      <c r="H1122" s="603">
        <f t="shared" si="17"/>
        <v>2022</v>
      </c>
      <c r="I1122" s="451"/>
      <c r="J1122" s="276"/>
      <c r="K1122" s="276"/>
      <c r="L1122" s="590"/>
      <c r="M1122" s="278"/>
      <c r="N1122" s="295"/>
      <c r="O1122" s="507"/>
      <c r="P1122" s="218"/>
      <c r="Q1122" s="218"/>
    </row>
    <row r="1123" spans="2:17" ht="12.75" customHeight="1">
      <c r="B1123" s="295"/>
      <c r="C1123" s="269"/>
      <c r="D1123" s="303"/>
      <c r="E1123" s="284"/>
      <c r="F1123" s="284"/>
      <c r="G1123" s="285"/>
      <c r="H1123" s="603">
        <f t="shared" si="17"/>
        <v>2022</v>
      </c>
      <c r="I1123" s="451"/>
      <c r="J1123" s="276"/>
      <c r="K1123" s="276"/>
      <c r="L1123" s="590"/>
      <c r="M1123" s="278"/>
      <c r="N1123" s="295"/>
      <c r="O1123" s="507"/>
      <c r="P1123" s="218"/>
      <c r="Q1123" s="218"/>
    </row>
    <row r="1124" spans="2:17" ht="12.75" customHeight="1">
      <c r="B1124" s="295"/>
      <c r="C1124" s="277"/>
      <c r="D1124" s="299"/>
      <c r="E1124" s="293"/>
      <c r="F1124" s="294"/>
      <c r="G1124" s="292"/>
      <c r="H1124" s="603">
        <f t="shared" si="17"/>
        <v>2022</v>
      </c>
      <c r="I1124" s="451"/>
      <c r="J1124" s="276"/>
      <c r="K1124" s="276"/>
      <c r="L1124" s="590"/>
      <c r="M1124" s="278"/>
      <c r="N1124" s="295"/>
      <c r="O1124" s="507"/>
      <c r="P1124" s="218"/>
      <c r="Q1124" s="218"/>
    </row>
    <row r="1125" spans="2:17" ht="12.75" customHeight="1">
      <c r="B1125" s="295"/>
      <c r="C1125" s="280"/>
      <c r="D1125" s="286"/>
      <c r="E1125" s="452"/>
      <c r="F1125" s="452"/>
      <c r="G1125" s="450"/>
      <c r="H1125" s="603">
        <f t="shared" si="17"/>
        <v>2022</v>
      </c>
      <c r="I1125" s="451"/>
      <c r="J1125" s="276"/>
      <c r="K1125" s="276"/>
      <c r="L1125" s="590"/>
      <c r="M1125" s="278"/>
      <c r="N1125" s="295"/>
      <c r="O1125" s="507"/>
      <c r="P1125" s="218"/>
      <c r="Q1125" s="218"/>
    </row>
    <row r="1126" spans="2:17" ht="12.75" customHeight="1">
      <c r="B1126" s="295"/>
      <c r="C1126" s="277"/>
      <c r="D1126" s="270"/>
      <c r="E1126" s="279"/>
      <c r="F1126" s="279"/>
      <c r="G1126" s="277"/>
      <c r="H1126" s="603">
        <f t="shared" si="17"/>
        <v>2022</v>
      </c>
      <c r="I1126" s="278"/>
      <c r="J1126" s="276"/>
      <c r="K1126" s="276"/>
      <c r="L1126" s="276"/>
      <c r="M1126" s="278"/>
      <c r="N1126" s="295"/>
      <c r="O1126" s="507"/>
      <c r="P1126" s="218"/>
      <c r="Q1126" s="218"/>
    </row>
    <row r="1127" spans="2:17" ht="12.75" customHeight="1">
      <c r="B1127" s="295"/>
      <c r="C1127" s="280"/>
      <c r="D1127" s="308"/>
      <c r="E1127" s="273"/>
      <c r="F1127" s="273"/>
      <c r="G1127" s="277"/>
      <c r="H1127" s="603">
        <f t="shared" si="17"/>
        <v>2022</v>
      </c>
      <c r="I1127" s="278"/>
      <c r="J1127" s="276"/>
      <c r="K1127" s="276"/>
      <c r="L1127" s="276"/>
      <c r="M1127" s="278"/>
      <c r="N1127" s="295"/>
      <c r="O1127" s="507"/>
      <c r="P1127" s="218"/>
      <c r="Q1127" s="218"/>
    </row>
    <row r="1128" spans="2:17" ht="12.75" customHeight="1">
      <c r="B1128" s="295"/>
      <c r="C1128" s="280"/>
      <c r="D1128" s="277"/>
      <c r="E1128" s="279"/>
      <c r="F1128" s="279"/>
      <c r="G1128" s="277"/>
      <c r="H1128" s="603">
        <f t="shared" si="17"/>
        <v>2022</v>
      </c>
      <c r="I1128" s="278"/>
      <c r="J1128" s="276"/>
      <c r="K1128" s="276"/>
      <c r="L1128" s="276"/>
      <c r="M1128" s="278"/>
      <c r="N1128" s="295"/>
      <c r="O1128" s="507"/>
      <c r="P1128" s="218"/>
      <c r="Q1128" s="218"/>
    </row>
    <row r="1129" spans="2:17" ht="12.75" customHeight="1">
      <c r="B1129" s="295"/>
      <c r="C1129" s="287"/>
      <c r="D1129" s="299"/>
      <c r="E1129" s="279"/>
      <c r="F1129" s="279"/>
      <c r="G1129" s="277"/>
      <c r="H1129" s="603">
        <f t="shared" si="17"/>
        <v>2022</v>
      </c>
      <c r="I1129" s="278"/>
      <c r="J1129" s="276"/>
      <c r="K1129" s="276"/>
      <c r="L1129" s="276"/>
      <c r="M1129" s="278"/>
      <c r="N1129" s="295"/>
      <c r="O1129" s="507"/>
      <c r="P1129" s="218"/>
      <c r="Q1129" s="218"/>
    </row>
    <row r="1130" spans="2:17" ht="12.75" customHeight="1">
      <c r="B1130" s="295"/>
      <c r="C1130" s="280"/>
      <c r="D1130" s="309"/>
      <c r="E1130" s="279"/>
      <c r="F1130" s="279"/>
      <c r="G1130" s="277"/>
      <c r="H1130" s="603">
        <f t="shared" si="17"/>
        <v>2022</v>
      </c>
      <c r="I1130" s="278"/>
      <c r="J1130" s="276"/>
      <c r="K1130" s="276"/>
      <c r="L1130" s="276"/>
      <c r="M1130" s="278"/>
      <c r="N1130" s="295"/>
      <c r="O1130" s="507"/>
      <c r="P1130" s="218"/>
      <c r="Q1130" s="218"/>
    </row>
    <row r="1131" spans="2:17" ht="12.75" customHeight="1">
      <c r="B1131" s="295"/>
      <c r="C1131" s="280"/>
      <c r="D1131" s="303"/>
      <c r="E1131" s="272"/>
      <c r="F1131" s="272"/>
      <c r="G1131" s="277"/>
      <c r="H1131" s="603">
        <f t="shared" si="17"/>
        <v>2022</v>
      </c>
      <c r="I1131" s="278"/>
      <c r="J1131" s="276"/>
      <c r="K1131" s="276"/>
      <c r="L1131" s="276"/>
      <c r="M1131" s="278"/>
      <c r="N1131" s="295"/>
      <c r="O1131" s="507"/>
      <c r="P1131" s="218"/>
      <c r="Q1131" s="218"/>
    </row>
    <row r="1132" spans="2:17" ht="12.75" customHeight="1">
      <c r="B1132" s="295"/>
      <c r="C1132" s="280"/>
      <c r="D1132" s="269"/>
      <c r="E1132" s="279"/>
      <c r="F1132" s="279"/>
      <c r="G1132" s="277"/>
      <c r="H1132" s="603">
        <f t="shared" si="17"/>
        <v>2022</v>
      </c>
      <c r="I1132" s="278"/>
      <c r="J1132" s="276"/>
      <c r="K1132" s="276"/>
      <c r="L1132" s="276"/>
      <c r="M1132" s="278"/>
      <c r="N1132" s="295"/>
      <c r="O1132" s="507"/>
      <c r="P1132" s="218"/>
      <c r="Q1132" s="218"/>
    </row>
    <row r="1133" spans="2:17" ht="12.75" customHeight="1">
      <c r="B1133" s="295"/>
      <c r="C1133" s="280"/>
      <c r="D1133" s="310"/>
      <c r="E1133" s="271"/>
      <c r="F1133" s="271"/>
      <c r="G1133" s="277"/>
      <c r="H1133" s="603">
        <f t="shared" si="17"/>
        <v>2022</v>
      </c>
      <c r="I1133" s="278"/>
      <c r="J1133" s="276"/>
      <c r="K1133" s="276"/>
      <c r="L1133" s="276"/>
      <c r="M1133" s="278"/>
      <c r="N1133" s="295"/>
      <c r="O1133" s="507"/>
      <c r="P1133" s="218"/>
      <c r="Q1133" s="218"/>
    </row>
    <row r="1134" spans="2:17" ht="12.75" customHeight="1">
      <c r="B1134" s="295"/>
      <c r="C1134" s="280"/>
      <c r="D1134" s="269"/>
      <c r="E1134" s="275"/>
      <c r="F1134" s="275"/>
      <c r="G1134" s="277"/>
      <c r="H1134" s="603">
        <f t="shared" si="17"/>
        <v>2022</v>
      </c>
      <c r="I1134" s="278"/>
      <c r="J1134" s="276"/>
      <c r="K1134" s="276"/>
      <c r="L1134" s="276"/>
      <c r="M1134" s="278"/>
      <c r="N1134" s="295"/>
      <c r="O1134" s="507"/>
      <c r="P1134" s="218"/>
      <c r="Q1134" s="218"/>
    </row>
    <row r="1135" spans="2:17" ht="12.75" customHeight="1">
      <c r="B1135" s="295"/>
      <c r="C1135" s="280"/>
      <c r="D1135" s="277"/>
      <c r="E1135" s="275"/>
      <c r="F1135" s="275"/>
      <c r="G1135" s="277"/>
      <c r="H1135" s="603">
        <f t="shared" si="17"/>
        <v>2022</v>
      </c>
      <c r="I1135" s="278"/>
      <c r="J1135" s="276"/>
      <c r="K1135" s="276"/>
      <c r="L1135" s="276"/>
      <c r="M1135" s="278"/>
      <c r="N1135" s="295"/>
      <c r="O1135" s="507"/>
      <c r="P1135" s="218"/>
      <c r="Q1135" s="218"/>
    </row>
    <row r="1136" spans="2:17" ht="12.75" customHeight="1">
      <c r="B1136" s="295"/>
      <c r="C1136" s="280"/>
      <c r="D1136" s="277"/>
      <c r="E1136" s="275"/>
      <c r="F1136" s="275"/>
      <c r="G1136" s="277"/>
      <c r="H1136" s="603">
        <f t="shared" si="17"/>
        <v>2022</v>
      </c>
      <c r="I1136" s="278"/>
      <c r="J1136" s="276"/>
      <c r="K1136" s="276"/>
      <c r="L1136" s="276"/>
      <c r="M1136" s="278"/>
      <c r="N1136" s="295"/>
      <c r="O1136" s="507"/>
      <c r="P1136" s="218"/>
      <c r="Q1136" s="218"/>
    </row>
    <row r="1137" spans="1:17" ht="12.75" customHeight="1">
      <c r="B1137" s="295"/>
      <c r="C1137" s="277"/>
      <c r="D1137" s="304"/>
      <c r="E1137" s="278"/>
      <c r="F1137" s="278"/>
      <c r="G1137" s="281"/>
      <c r="H1137" s="603">
        <f t="shared" si="17"/>
        <v>2022</v>
      </c>
      <c r="I1137" s="278"/>
      <c r="J1137" s="276"/>
      <c r="K1137" s="276"/>
      <c r="L1137" s="276"/>
      <c r="M1137" s="278"/>
      <c r="N1137" s="295"/>
      <c r="O1137" s="507"/>
      <c r="P1137" s="218"/>
      <c r="Q1137" s="218"/>
    </row>
    <row r="1138" spans="1:17" ht="12.75" customHeight="1">
      <c r="B1138" s="295"/>
      <c r="C1138" s="277"/>
      <c r="D1138" s="277"/>
      <c r="E1138" s="275"/>
      <c r="F1138" s="275"/>
      <c r="G1138" s="277"/>
      <c r="H1138" s="603">
        <f t="shared" si="17"/>
        <v>2022</v>
      </c>
      <c r="I1138" s="278"/>
      <c r="J1138" s="276"/>
      <c r="K1138" s="276"/>
      <c r="L1138" s="276"/>
      <c r="M1138" s="278"/>
      <c r="N1138" s="295"/>
      <c r="O1138" s="507"/>
      <c r="P1138" s="218"/>
      <c r="Q1138" s="218"/>
    </row>
    <row r="1139" spans="1:17" ht="12.75" customHeight="1">
      <c r="B1139" s="295"/>
      <c r="C1139" s="287"/>
      <c r="D1139" s="299"/>
      <c r="E1139" s="279"/>
      <c r="F1139" s="279"/>
      <c r="G1139" s="277"/>
      <c r="H1139" s="603">
        <f t="shared" si="17"/>
        <v>2022</v>
      </c>
      <c r="I1139" s="278"/>
      <c r="J1139" s="276"/>
      <c r="K1139" s="276"/>
      <c r="L1139" s="276"/>
      <c r="M1139" s="278"/>
      <c r="N1139" s="295"/>
      <c r="O1139" s="507"/>
      <c r="P1139" s="218"/>
      <c r="Q1139" s="218"/>
    </row>
    <row r="1140" spans="1:17" ht="12.75" customHeight="1">
      <c r="B1140" s="295"/>
      <c r="C1140" s="280"/>
      <c r="D1140" s="277"/>
      <c r="E1140" s="275"/>
      <c r="F1140" s="275"/>
      <c r="G1140" s="277"/>
      <c r="H1140" s="603">
        <f t="shared" si="17"/>
        <v>2022</v>
      </c>
      <c r="I1140" s="278"/>
      <c r="J1140" s="276"/>
      <c r="K1140" s="276"/>
      <c r="L1140" s="276"/>
      <c r="M1140" s="278"/>
      <c r="N1140" s="295"/>
      <c r="O1140" s="507"/>
      <c r="P1140" s="218"/>
      <c r="Q1140" s="218"/>
    </row>
    <row r="1141" spans="1:17" ht="12.75" customHeight="1">
      <c r="B1141" s="295"/>
      <c r="C1141" s="277"/>
      <c r="D1141" s="277"/>
      <c r="E1141" s="275"/>
      <c r="F1141" s="275"/>
      <c r="G1141" s="277"/>
      <c r="H1141" s="603">
        <f t="shared" si="17"/>
        <v>2022</v>
      </c>
      <c r="I1141" s="278"/>
      <c r="J1141" s="276"/>
      <c r="K1141" s="276"/>
      <c r="L1141" s="276"/>
      <c r="M1141" s="278"/>
      <c r="N1141" s="295"/>
      <c r="O1141" s="507"/>
      <c r="P1141" s="218"/>
      <c r="Q1141" s="218"/>
    </row>
    <row r="1142" spans="1:17" ht="12.75" customHeight="1">
      <c r="B1142" s="295"/>
      <c r="C1142" s="277"/>
      <c r="D1142" s="309"/>
      <c r="E1142" s="275"/>
      <c r="F1142" s="275"/>
      <c r="G1142" s="277"/>
      <c r="H1142" s="603">
        <f t="shared" si="17"/>
        <v>2022</v>
      </c>
      <c r="I1142" s="278"/>
      <c r="J1142" s="276"/>
      <c r="K1142" s="276"/>
      <c r="L1142" s="276"/>
      <c r="M1142" s="278"/>
      <c r="N1142" s="295"/>
      <c r="O1142" s="507"/>
      <c r="P1142" s="218"/>
      <c r="Q1142" s="218"/>
    </row>
    <row r="1143" spans="1:17" ht="12.75" customHeight="1">
      <c r="B1143" s="295"/>
      <c r="C1143" s="280"/>
      <c r="D1143" s="277"/>
      <c r="E1143" s="275"/>
      <c r="F1143" s="275"/>
      <c r="G1143" s="277"/>
      <c r="H1143" s="603">
        <f t="shared" si="17"/>
        <v>2022</v>
      </c>
      <c r="I1143" s="278"/>
      <c r="J1143" s="276"/>
      <c r="K1143" s="276"/>
      <c r="L1143" s="276"/>
      <c r="M1143" s="278"/>
      <c r="N1143" s="295"/>
      <c r="O1143" s="507"/>
      <c r="P1143" s="218"/>
      <c r="Q1143" s="218"/>
    </row>
    <row r="1144" spans="1:17" ht="12.75" customHeight="1">
      <c r="B1144" s="295"/>
      <c r="C1144" s="280"/>
      <c r="D1144" s="311"/>
      <c r="E1144" s="272"/>
      <c r="F1144" s="272"/>
      <c r="G1144" s="277"/>
      <c r="H1144" s="603">
        <f t="shared" si="17"/>
        <v>2022</v>
      </c>
      <c r="I1144" s="278"/>
      <c r="J1144" s="276"/>
      <c r="K1144" s="276"/>
      <c r="L1144" s="276"/>
      <c r="M1144" s="278"/>
      <c r="N1144" s="295"/>
      <c r="O1144" s="507"/>
      <c r="P1144" s="218"/>
      <c r="Q1144" s="218"/>
    </row>
    <row r="1145" spans="1:17" s="52" customFormat="1" ht="12.75" customHeight="1">
      <c r="B1145" s="371"/>
      <c r="C1145" s="352"/>
      <c r="D1145" s="375"/>
      <c r="E1145" s="356"/>
      <c r="F1145" s="356"/>
      <c r="G1145" s="346"/>
      <c r="H1145" s="603">
        <f t="shared" si="17"/>
        <v>2022</v>
      </c>
      <c r="I1145" s="575"/>
      <c r="J1145" s="563"/>
      <c r="K1145" s="563"/>
      <c r="L1145" s="563"/>
      <c r="M1145" s="347"/>
      <c r="N1145" s="371"/>
      <c r="O1145" s="585"/>
      <c r="P1145" s="218"/>
      <c r="Q1145" s="218"/>
    </row>
    <row r="1146" spans="1:17" ht="12.75" customHeight="1">
      <c r="B1146" s="401"/>
      <c r="C1146" s="353"/>
      <c r="D1146" s="353"/>
      <c r="E1146" s="356"/>
      <c r="F1146" s="356"/>
      <c r="G1146" s="346"/>
      <c r="H1146" s="603">
        <f t="shared" si="17"/>
        <v>2022</v>
      </c>
      <c r="I1146" s="347"/>
      <c r="J1146" s="276"/>
      <c r="K1146" s="276"/>
      <c r="L1146" s="276"/>
      <c r="M1146" s="347"/>
      <c r="N1146" s="371"/>
      <c r="O1146" s="585"/>
      <c r="P1146" s="218"/>
      <c r="Q1146" s="218"/>
    </row>
    <row r="1147" spans="1:17" ht="12.75" customHeight="1">
      <c r="B1147" s="401"/>
      <c r="C1147" s="353"/>
      <c r="D1147" s="353"/>
      <c r="E1147" s="356"/>
      <c r="F1147" s="356"/>
      <c r="G1147" s="346"/>
      <c r="H1147" s="603">
        <f t="shared" si="17"/>
        <v>2022</v>
      </c>
      <c r="I1147" s="347"/>
      <c r="J1147" s="276"/>
      <c r="K1147" s="276"/>
      <c r="L1147" s="276"/>
      <c r="M1147" s="347"/>
      <c r="N1147" s="371"/>
      <c r="O1147" s="585"/>
      <c r="P1147" s="218"/>
      <c r="Q1147" s="218"/>
    </row>
    <row r="1148" spans="1:17" ht="12.75" customHeight="1">
      <c r="B1148" s="401"/>
      <c r="C1148" s="352"/>
      <c r="D1148" s="375"/>
      <c r="E1148" s="356"/>
      <c r="F1148" s="356"/>
      <c r="G1148" s="346"/>
      <c r="H1148" s="603">
        <f t="shared" si="17"/>
        <v>2022</v>
      </c>
      <c r="I1148" s="347"/>
      <c r="J1148" s="276"/>
      <c r="K1148" s="276"/>
      <c r="L1148" s="276"/>
      <c r="M1148" s="347"/>
      <c r="N1148" s="371"/>
      <c r="O1148" s="371"/>
      <c r="P1148" s="218"/>
      <c r="Q1148" s="218"/>
    </row>
    <row r="1149" spans="1:17" s="562" customFormat="1" ht="12.75" customHeight="1">
      <c r="B1149" s="573"/>
      <c r="C1149" s="576"/>
      <c r="D1149" s="578"/>
      <c r="E1149" s="577"/>
      <c r="F1149" s="577"/>
      <c r="G1149" s="574"/>
      <c r="H1149" s="603">
        <f t="shared" si="17"/>
        <v>2022</v>
      </c>
      <c r="I1149" s="575"/>
      <c r="J1149" s="563"/>
      <c r="K1149" s="563"/>
      <c r="L1149" s="563"/>
      <c r="M1149" s="575"/>
      <c r="N1149" s="585"/>
      <c r="O1149" s="585"/>
    </row>
    <row r="1150" spans="1:17" ht="12.75" customHeight="1">
      <c r="A1150" s="562"/>
      <c r="B1150" s="371"/>
      <c r="C1150" s="352"/>
      <c r="D1150" s="375"/>
      <c r="E1150" s="356"/>
      <c r="F1150" s="356"/>
      <c r="G1150" s="346"/>
      <c r="H1150" s="603">
        <f t="shared" si="17"/>
        <v>2022</v>
      </c>
      <c r="I1150" s="347"/>
      <c r="J1150" s="276"/>
      <c r="K1150" s="276"/>
      <c r="L1150" s="276"/>
      <c r="M1150" s="347"/>
      <c r="N1150" s="371"/>
      <c r="O1150" s="585"/>
      <c r="P1150" s="218"/>
      <c r="Q1150" s="218"/>
    </row>
    <row r="1151" spans="1:17" ht="12.75" customHeight="1">
      <c r="B1151" s="401"/>
      <c r="C1151" s="352"/>
      <c r="D1151" s="375"/>
      <c r="E1151" s="356"/>
      <c r="F1151" s="356"/>
      <c r="G1151" s="346"/>
      <c r="H1151" s="603">
        <f t="shared" si="17"/>
        <v>2022</v>
      </c>
      <c r="I1151" s="347"/>
      <c r="J1151" s="276"/>
      <c r="K1151" s="276"/>
      <c r="L1151" s="276"/>
      <c r="M1151" s="347"/>
      <c r="N1151" s="371"/>
      <c r="O1151" s="585"/>
      <c r="P1151" s="218"/>
      <c r="Q1151" s="218"/>
    </row>
    <row r="1152" spans="1:17" ht="12.75" customHeight="1">
      <c r="B1152" s="401"/>
      <c r="C1152" s="352"/>
      <c r="D1152" s="375"/>
      <c r="E1152" s="356"/>
      <c r="F1152" s="356"/>
      <c r="G1152" s="346"/>
      <c r="H1152" s="603">
        <f t="shared" si="17"/>
        <v>2022</v>
      </c>
      <c r="I1152" s="347"/>
      <c r="J1152" s="276"/>
      <c r="K1152" s="276"/>
      <c r="L1152" s="276"/>
      <c r="M1152" s="347"/>
      <c r="N1152" s="371"/>
      <c r="O1152" s="585"/>
      <c r="P1152" s="218"/>
      <c r="Q1152" s="218"/>
    </row>
    <row r="1153" spans="2:17" ht="12.75" customHeight="1">
      <c r="B1153" s="371"/>
      <c r="C1153" s="352"/>
      <c r="D1153" s="375"/>
      <c r="E1153" s="356"/>
      <c r="F1153" s="356"/>
      <c r="G1153" s="346"/>
      <c r="H1153" s="603">
        <f t="shared" si="17"/>
        <v>2022</v>
      </c>
      <c r="I1153" s="347"/>
      <c r="J1153" s="276"/>
      <c r="K1153" s="276"/>
      <c r="L1153" s="276"/>
      <c r="M1153" s="347"/>
      <c r="N1153" s="371"/>
      <c r="O1153" s="585"/>
      <c r="P1153" s="218"/>
      <c r="Q1153" s="218"/>
    </row>
    <row r="1154" spans="2:17" ht="12.75" customHeight="1">
      <c r="B1154" s="312"/>
      <c r="C1154" s="352"/>
      <c r="D1154" s="375"/>
      <c r="E1154" s="356"/>
      <c r="F1154" s="356"/>
      <c r="G1154" s="346"/>
      <c r="H1154" s="603">
        <f t="shared" si="17"/>
        <v>2022</v>
      </c>
      <c r="I1154" s="347"/>
      <c r="J1154" s="276"/>
      <c r="K1154" s="276"/>
      <c r="L1154" s="276"/>
      <c r="M1154" s="347"/>
      <c r="N1154" s="371"/>
      <c r="O1154" s="585"/>
      <c r="P1154" s="218"/>
      <c r="Q1154" s="218"/>
    </row>
    <row r="1155" spans="2:17" ht="12.75" customHeight="1">
      <c r="B1155" s="371"/>
      <c r="C1155" s="352"/>
      <c r="D1155" s="375"/>
      <c r="E1155" s="356"/>
      <c r="F1155" s="356"/>
      <c r="G1155" s="346"/>
      <c r="H1155" s="603">
        <f t="shared" si="17"/>
        <v>2022</v>
      </c>
      <c r="I1155" s="347"/>
      <c r="J1155" s="276"/>
      <c r="K1155" s="276"/>
      <c r="L1155" s="276"/>
      <c r="M1155" s="347"/>
      <c r="N1155" s="371"/>
      <c r="O1155" s="585"/>
      <c r="P1155" s="218"/>
      <c r="Q1155" s="218"/>
    </row>
    <row r="1156" spans="2:17" ht="12.75" customHeight="1">
      <c r="B1156" s="401"/>
      <c r="C1156" s="352"/>
      <c r="D1156" s="375"/>
      <c r="E1156" s="577"/>
      <c r="F1156" s="577"/>
      <c r="G1156" s="574"/>
      <c r="H1156" s="603">
        <f t="shared" si="17"/>
        <v>2022</v>
      </c>
      <c r="I1156" s="347"/>
      <c r="J1156" s="276"/>
      <c r="K1156" s="276"/>
      <c r="L1156" s="276"/>
      <c r="M1156" s="347"/>
      <c r="N1156" s="371"/>
      <c r="O1156" s="585"/>
      <c r="P1156" s="218"/>
      <c r="Q1156" s="218"/>
    </row>
    <row r="1157" spans="2:17" ht="12.75" customHeight="1">
      <c r="B1157" s="401"/>
      <c r="C1157" s="352"/>
      <c r="D1157" s="375"/>
      <c r="E1157" s="356"/>
      <c r="F1157" s="356"/>
      <c r="G1157" s="346"/>
      <c r="H1157" s="603">
        <f t="shared" si="17"/>
        <v>2022</v>
      </c>
      <c r="I1157" s="347"/>
      <c r="J1157" s="276"/>
      <c r="K1157" s="276"/>
      <c r="L1157" s="276"/>
      <c r="M1157" s="347"/>
      <c r="N1157" s="371"/>
      <c r="O1157" s="585"/>
      <c r="P1157" s="218"/>
      <c r="Q1157" s="218"/>
    </row>
    <row r="1158" spans="2:17" ht="12.75" customHeight="1">
      <c r="B1158" s="401"/>
      <c r="C1158" s="352"/>
      <c r="D1158" s="352"/>
      <c r="E1158" s="356"/>
      <c r="F1158" s="356"/>
      <c r="G1158" s="346"/>
      <c r="H1158" s="603">
        <f t="shared" si="17"/>
        <v>2022</v>
      </c>
      <c r="I1158" s="347"/>
      <c r="J1158" s="276"/>
      <c r="K1158" s="276"/>
      <c r="L1158" s="276"/>
      <c r="M1158" s="347"/>
      <c r="N1158" s="371"/>
      <c r="O1158" s="585"/>
      <c r="P1158" s="218"/>
      <c r="Q1158" s="218"/>
    </row>
    <row r="1159" spans="2:17" s="562" customFormat="1" ht="12.75" customHeight="1">
      <c r="B1159" s="573"/>
      <c r="C1159" s="576"/>
      <c r="D1159" s="576"/>
      <c r="E1159" s="577"/>
      <c r="F1159" s="577"/>
      <c r="G1159" s="574"/>
      <c r="H1159" s="603">
        <f t="shared" ref="H1159:H1222" si="18">2022-G1159</f>
        <v>2022</v>
      </c>
      <c r="I1159" s="575"/>
      <c r="J1159" s="563"/>
      <c r="K1159" s="563"/>
      <c r="L1159" s="563"/>
      <c r="M1159" s="575"/>
      <c r="N1159" s="585"/>
      <c r="O1159" s="585"/>
    </row>
    <row r="1160" spans="2:17" ht="12.75" customHeight="1">
      <c r="B1160" s="401"/>
      <c r="C1160" s="352"/>
      <c r="D1160" s="375"/>
      <c r="E1160" s="356"/>
      <c r="F1160" s="356"/>
      <c r="G1160" s="346"/>
      <c r="H1160" s="603">
        <f t="shared" si="18"/>
        <v>2022</v>
      </c>
      <c r="I1160" s="347"/>
      <c r="J1160" s="276"/>
      <c r="K1160" s="276"/>
      <c r="L1160" s="276"/>
      <c r="M1160" s="347"/>
      <c r="N1160" s="371"/>
      <c r="O1160" s="585"/>
      <c r="P1160" s="218"/>
      <c r="Q1160" s="218"/>
    </row>
    <row r="1161" spans="2:17" ht="12.75" customHeight="1">
      <c r="B1161" s="401"/>
      <c r="C1161" s="352"/>
      <c r="D1161" s="375"/>
      <c r="E1161" s="356"/>
      <c r="F1161" s="356"/>
      <c r="G1161" s="346"/>
      <c r="H1161" s="603">
        <f t="shared" si="18"/>
        <v>2022</v>
      </c>
      <c r="I1161" s="347"/>
      <c r="J1161" s="276"/>
      <c r="K1161" s="276"/>
      <c r="L1161" s="276"/>
      <c r="M1161" s="347"/>
      <c r="N1161" s="371"/>
      <c r="O1161" s="585"/>
      <c r="P1161" s="218"/>
      <c r="Q1161" s="218"/>
    </row>
    <row r="1162" spans="2:17" ht="12.75" customHeight="1">
      <c r="B1162" s="401"/>
      <c r="C1162" s="352"/>
      <c r="D1162" s="375"/>
      <c r="E1162" s="356"/>
      <c r="F1162" s="356"/>
      <c r="G1162" s="346"/>
      <c r="H1162" s="603">
        <f t="shared" si="18"/>
        <v>2022</v>
      </c>
      <c r="I1162" s="347"/>
      <c r="J1162" s="276"/>
      <c r="K1162" s="276"/>
      <c r="L1162" s="276"/>
      <c r="M1162" s="347"/>
      <c r="N1162" s="371"/>
      <c r="O1162" s="585"/>
      <c r="P1162" s="218"/>
      <c r="Q1162" s="218"/>
    </row>
    <row r="1163" spans="2:17" ht="12.75" customHeight="1">
      <c r="B1163" s="401"/>
      <c r="C1163" s="352"/>
      <c r="D1163" s="375"/>
      <c r="E1163" s="356"/>
      <c r="F1163" s="356"/>
      <c r="G1163" s="346"/>
      <c r="H1163" s="603">
        <f t="shared" si="18"/>
        <v>2022</v>
      </c>
      <c r="I1163" s="347"/>
      <c r="J1163" s="276"/>
      <c r="K1163" s="276"/>
      <c r="L1163" s="276"/>
      <c r="M1163" s="347"/>
      <c r="N1163" s="371"/>
      <c r="O1163" s="585"/>
      <c r="P1163" s="218"/>
      <c r="Q1163" s="218"/>
    </row>
    <row r="1164" spans="2:17" ht="12.75" customHeight="1">
      <c r="B1164" s="401"/>
      <c r="C1164" s="352"/>
      <c r="D1164" s="375"/>
      <c r="E1164" s="356"/>
      <c r="F1164" s="356"/>
      <c r="G1164" s="346"/>
      <c r="H1164" s="603">
        <f t="shared" si="18"/>
        <v>2022</v>
      </c>
      <c r="I1164" s="347"/>
      <c r="J1164" s="276"/>
      <c r="K1164" s="276"/>
      <c r="L1164" s="276"/>
      <c r="M1164" s="347"/>
      <c r="N1164" s="371"/>
      <c r="O1164" s="585"/>
      <c r="P1164" s="218"/>
      <c r="Q1164" s="218"/>
    </row>
    <row r="1165" spans="2:17" ht="12.75" customHeight="1">
      <c r="B1165" s="371"/>
      <c r="C1165" s="352"/>
      <c r="D1165" s="375"/>
      <c r="E1165" s="356"/>
      <c r="F1165" s="356"/>
      <c r="G1165" s="346"/>
      <c r="H1165" s="603">
        <f t="shared" si="18"/>
        <v>2022</v>
      </c>
      <c r="I1165" s="347"/>
      <c r="J1165" s="276"/>
      <c r="K1165" s="276"/>
      <c r="L1165" s="276"/>
      <c r="M1165" s="347"/>
      <c r="N1165" s="371"/>
      <c r="O1165" s="585"/>
      <c r="P1165" s="218"/>
      <c r="Q1165" s="218"/>
    </row>
    <row r="1166" spans="2:17" ht="12.75" customHeight="1">
      <c r="B1166" s="371"/>
      <c r="C1166" s="352"/>
      <c r="D1166" s="375"/>
      <c r="E1166" s="356"/>
      <c r="F1166" s="356"/>
      <c r="G1166" s="346"/>
      <c r="H1166" s="603">
        <f t="shared" si="18"/>
        <v>2022</v>
      </c>
      <c r="I1166" s="347"/>
      <c r="J1166" s="276"/>
      <c r="K1166" s="276"/>
      <c r="L1166" s="276"/>
      <c r="M1166" s="347"/>
      <c r="N1166" s="371"/>
      <c r="O1166" s="585"/>
      <c r="P1166" s="218"/>
      <c r="Q1166" s="218"/>
    </row>
    <row r="1167" spans="2:17" ht="12.75" customHeight="1">
      <c r="B1167" s="401"/>
      <c r="C1167" s="352"/>
      <c r="D1167" s="375"/>
      <c r="E1167" s="356"/>
      <c r="F1167" s="356"/>
      <c r="G1167" s="346"/>
      <c r="H1167" s="603">
        <f t="shared" si="18"/>
        <v>2022</v>
      </c>
      <c r="I1167" s="347"/>
      <c r="J1167" s="276"/>
      <c r="K1167" s="276"/>
      <c r="L1167" s="276"/>
      <c r="M1167" s="347"/>
      <c r="N1167" s="371"/>
      <c r="O1167" s="585"/>
      <c r="P1167" s="218"/>
      <c r="Q1167" s="218"/>
    </row>
    <row r="1168" spans="2:17" ht="12.75" customHeight="1">
      <c r="B1168" s="371"/>
      <c r="C1168" s="352"/>
      <c r="D1168" s="375"/>
      <c r="E1168" s="577"/>
      <c r="F1168" s="577"/>
      <c r="G1168" s="574"/>
      <c r="H1168" s="603">
        <f t="shared" si="18"/>
        <v>2022</v>
      </c>
      <c r="I1168" s="347"/>
      <c r="J1168" s="276"/>
      <c r="K1168" s="276"/>
      <c r="L1168" s="563"/>
      <c r="M1168" s="347"/>
      <c r="N1168" s="371"/>
      <c r="O1168" s="585"/>
      <c r="P1168" s="218"/>
      <c r="Q1168" s="218"/>
    </row>
    <row r="1169" spans="2:17" ht="12.75" customHeight="1">
      <c r="B1169" s="371"/>
      <c r="C1169" s="352"/>
      <c r="D1169" s="375"/>
      <c r="E1169" s="356"/>
      <c r="F1169" s="356"/>
      <c r="G1169" s="346"/>
      <c r="H1169" s="603">
        <f t="shared" si="18"/>
        <v>2022</v>
      </c>
      <c r="I1169" s="347"/>
      <c r="J1169" s="276"/>
      <c r="K1169" s="276"/>
      <c r="L1169" s="276"/>
      <c r="M1169" s="347"/>
      <c r="N1169" s="371"/>
      <c r="O1169" s="585"/>
      <c r="P1169" s="218"/>
      <c r="Q1169" s="218"/>
    </row>
    <row r="1170" spans="2:17" s="589" customFormat="1" ht="12.75" customHeight="1">
      <c r="B1170" s="598"/>
      <c r="C1170" s="576"/>
      <c r="D1170" s="578"/>
      <c r="E1170" s="577"/>
      <c r="F1170" s="577"/>
      <c r="G1170" s="574"/>
      <c r="H1170" s="603">
        <f t="shared" si="18"/>
        <v>2022</v>
      </c>
      <c r="I1170" s="575"/>
      <c r="J1170" s="590"/>
      <c r="K1170" s="590"/>
      <c r="L1170" s="590"/>
      <c r="M1170" s="575"/>
      <c r="N1170" s="585"/>
      <c r="O1170" s="585"/>
    </row>
    <row r="1171" spans="2:17" ht="12.75" customHeight="1">
      <c r="B1171" s="371"/>
      <c r="C1171" s="352"/>
      <c r="D1171" s="375"/>
      <c r="E1171" s="356"/>
      <c r="F1171" s="356"/>
      <c r="G1171" s="346"/>
      <c r="H1171" s="603">
        <f t="shared" si="18"/>
        <v>2022</v>
      </c>
      <c r="I1171" s="347"/>
      <c r="J1171" s="276"/>
      <c r="K1171" s="276"/>
      <c r="L1171" s="276"/>
      <c r="M1171" s="347"/>
      <c r="N1171" s="371"/>
      <c r="O1171" s="585"/>
      <c r="P1171" s="218"/>
      <c r="Q1171" s="218"/>
    </row>
    <row r="1172" spans="2:17" ht="12.75" customHeight="1">
      <c r="B1172" s="371"/>
      <c r="C1172" s="352"/>
      <c r="D1172" s="375"/>
      <c r="E1172" s="356"/>
      <c r="F1172" s="356"/>
      <c r="G1172" s="346"/>
      <c r="H1172" s="603">
        <f t="shared" si="18"/>
        <v>2022</v>
      </c>
      <c r="I1172" s="347"/>
      <c r="J1172" s="276"/>
      <c r="K1172" s="276"/>
      <c r="L1172" s="276"/>
      <c r="M1172" s="347"/>
      <c r="N1172" s="371"/>
      <c r="O1172" s="585"/>
      <c r="P1172" s="218"/>
      <c r="Q1172" s="218"/>
    </row>
    <row r="1173" spans="2:17" ht="12.75" customHeight="1">
      <c r="B1173" s="598"/>
      <c r="C1173" s="576"/>
      <c r="D1173" s="578"/>
      <c r="E1173" s="577"/>
      <c r="F1173" s="577"/>
      <c r="G1173" s="574"/>
      <c r="H1173" s="603">
        <f t="shared" si="18"/>
        <v>2022</v>
      </c>
      <c r="I1173" s="575"/>
      <c r="J1173" s="590"/>
      <c r="K1173" s="590"/>
      <c r="L1173" s="590"/>
      <c r="M1173" s="575"/>
      <c r="N1173" s="371"/>
      <c r="O1173" s="585"/>
      <c r="P1173" s="218"/>
      <c r="Q1173" s="218"/>
    </row>
    <row r="1174" spans="2:17" ht="12.75" customHeight="1">
      <c r="B1174" s="371"/>
      <c r="C1174" s="352"/>
      <c r="D1174" s="375"/>
      <c r="E1174" s="356"/>
      <c r="F1174" s="356"/>
      <c r="G1174" s="346"/>
      <c r="H1174" s="603">
        <f t="shared" si="18"/>
        <v>2022</v>
      </c>
      <c r="I1174" s="347"/>
      <c r="J1174" s="276"/>
      <c r="K1174" s="276"/>
      <c r="L1174" s="276"/>
      <c r="M1174" s="347"/>
      <c r="N1174" s="371"/>
      <c r="O1174" s="585"/>
      <c r="P1174" s="218"/>
      <c r="Q1174" s="218"/>
    </row>
    <row r="1175" spans="2:17" ht="12.75" customHeight="1">
      <c r="B1175" s="401"/>
      <c r="C1175" s="352"/>
      <c r="D1175" s="375"/>
      <c r="E1175" s="356"/>
      <c r="F1175" s="356"/>
      <c r="G1175" s="346"/>
      <c r="H1175" s="603">
        <f t="shared" si="18"/>
        <v>2022</v>
      </c>
      <c r="I1175" s="347"/>
      <c r="J1175" s="276"/>
      <c r="K1175" s="276"/>
      <c r="L1175" s="276"/>
      <c r="M1175" s="347"/>
      <c r="N1175" s="371"/>
      <c r="O1175" s="585"/>
      <c r="P1175" s="218"/>
      <c r="Q1175" s="218"/>
    </row>
    <row r="1176" spans="2:17" ht="12.75" customHeight="1">
      <c r="B1176" s="371"/>
      <c r="C1176" s="352"/>
      <c r="D1176" s="375"/>
      <c r="E1176" s="356"/>
      <c r="F1176" s="356"/>
      <c r="G1176" s="346"/>
      <c r="H1176" s="603">
        <f t="shared" si="18"/>
        <v>2022</v>
      </c>
      <c r="I1176" s="347"/>
      <c r="J1176" s="276"/>
      <c r="K1176" s="276"/>
      <c r="L1176" s="276"/>
      <c r="M1176" s="347"/>
      <c r="N1176" s="371"/>
      <c r="O1176" s="585"/>
      <c r="P1176" s="218"/>
      <c r="Q1176" s="218"/>
    </row>
    <row r="1177" spans="2:17" ht="12.75" customHeight="1">
      <c r="B1177" s="401"/>
      <c r="C1177" s="352"/>
      <c r="D1177" s="375"/>
      <c r="E1177" s="356"/>
      <c r="F1177" s="356"/>
      <c r="G1177" s="346"/>
      <c r="H1177" s="603">
        <f t="shared" si="18"/>
        <v>2022</v>
      </c>
      <c r="I1177" s="347"/>
      <c r="J1177" s="276"/>
      <c r="K1177" s="276"/>
      <c r="L1177" s="276"/>
      <c r="M1177" s="347"/>
      <c r="N1177" s="371"/>
      <c r="O1177" s="585"/>
      <c r="P1177" s="218"/>
      <c r="Q1177" s="218"/>
    </row>
    <row r="1178" spans="2:17" ht="12.75" customHeight="1">
      <c r="B1178" s="371"/>
      <c r="C1178" s="352"/>
      <c r="D1178" s="375"/>
      <c r="E1178" s="356"/>
      <c r="F1178" s="356"/>
      <c r="G1178" s="346"/>
      <c r="H1178" s="603">
        <f t="shared" si="18"/>
        <v>2022</v>
      </c>
      <c r="I1178" s="347"/>
      <c r="J1178" s="276"/>
      <c r="K1178" s="276"/>
      <c r="L1178" s="276"/>
      <c r="M1178" s="347"/>
      <c r="N1178" s="371"/>
      <c r="O1178" s="585"/>
      <c r="P1178" s="218"/>
      <c r="Q1178" s="218"/>
    </row>
    <row r="1179" spans="2:17" ht="12.75" customHeight="1">
      <c r="B1179" s="371"/>
      <c r="C1179" s="352"/>
      <c r="D1179" s="375"/>
      <c r="E1179" s="356"/>
      <c r="F1179" s="356"/>
      <c r="G1179" s="346"/>
      <c r="H1179" s="603">
        <f t="shared" si="18"/>
        <v>2022</v>
      </c>
      <c r="I1179" s="347"/>
      <c r="J1179" s="276"/>
      <c r="K1179" s="276"/>
      <c r="L1179" s="276"/>
      <c r="M1179" s="347"/>
      <c r="N1179" s="371"/>
      <c r="O1179" s="585"/>
      <c r="P1179" s="218"/>
      <c r="Q1179" s="218"/>
    </row>
    <row r="1180" spans="2:17" ht="12.75" customHeight="1">
      <c r="B1180" s="371"/>
      <c r="C1180" s="352"/>
      <c r="D1180" s="375"/>
      <c r="E1180" s="356"/>
      <c r="F1180" s="356"/>
      <c r="G1180" s="346"/>
      <c r="H1180" s="603">
        <f t="shared" si="18"/>
        <v>2022</v>
      </c>
      <c r="I1180" s="347"/>
      <c r="J1180" s="276"/>
      <c r="K1180" s="276"/>
      <c r="L1180" s="276"/>
      <c r="M1180" s="347"/>
      <c r="N1180" s="371"/>
      <c r="O1180" s="585"/>
      <c r="P1180" s="218"/>
      <c r="Q1180" s="218"/>
    </row>
    <row r="1181" spans="2:17" ht="12.75" customHeight="1">
      <c r="B1181" s="371"/>
      <c r="C1181" s="352"/>
      <c r="D1181" s="375"/>
      <c r="E1181" s="356"/>
      <c r="F1181" s="356"/>
      <c r="G1181" s="346"/>
      <c r="H1181" s="603">
        <f t="shared" si="18"/>
        <v>2022</v>
      </c>
      <c r="I1181" s="347"/>
      <c r="J1181" s="276"/>
      <c r="K1181" s="276"/>
      <c r="L1181" s="276"/>
      <c r="M1181" s="347"/>
      <c r="N1181" s="371"/>
      <c r="O1181" s="585"/>
      <c r="P1181" s="218"/>
      <c r="Q1181" s="218"/>
    </row>
    <row r="1182" spans="2:17" ht="12.75" customHeight="1">
      <c r="B1182" s="401"/>
      <c r="C1182" s="352"/>
      <c r="D1182" s="375"/>
      <c r="E1182" s="356"/>
      <c r="F1182" s="356"/>
      <c r="G1182" s="346"/>
      <c r="H1182" s="603">
        <f t="shared" si="18"/>
        <v>2022</v>
      </c>
      <c r="I1182" s="347"/>
      <c r="J1182" s="276"/>
      <c r="K1182" s="276"/>
      <c r="L1182" s="276"/>
      <c r="M1182" s="347"/>
      <c r="N1182" s="371"/>
      <c r="O1182" s="585"/>
      <c r="P1182" s="218"/>
      <c r="Q1182" s="218"/>
    </row>
    <row r="1183" spans="2:17" ht="12.75" customHeight="1">
      <c r="B1183" s="401"/>
      <c r="C1183" s="352"/>
      <c r="D1183" s="375"/>
      <c r="E1183" s="356"/>
      <c r="F1183" s="356"/>
      <c r="G1183" s="346"/>
      <c r="H1183" s="603">
        <f t="shared" si="18"/>
        <v>2022</v>
      </c>
      <c r="I1183" s="347"/>
      <c r="J1183" s="276"/>
      <c r="K1183" s="276"/>
      <c r="L1183" s="276"/>
      <c r="M1183" s="347"/>
      <c r="N1183" s="371"/>
      <c r="O1183" s="585"/>
      <c r="P1183" s="218"/>
      <c r="Q1183" s="218"/>
    </row>
    <row r="1184" spans="2:17" ht="12.75" customHeight="1">
      <c r="B1184" s="401"/>
      <c r="C1184" s="352"/>
      <c r="D1184" s="375"/>
      <c r="E1184" s="356"/>
      <c r="F1184" s="356"/>
      <c r="G1184" s="346"/>
      <c r="H1184" s="603">
        <f t="shared" si="18"/>
        <v>2022</v>
      </c>
      <c r="I1184" s="347"/>
      <c r="J1184" s="276"/>
      <c r="K1184" s="276"/>
      <c r="L1184" s="276"/>
      <c r="M1184" s="347"/>
      <c r="N1184" s="371"/>
      <c r="O1184" s="585"/>
      <c r="P1184" s="218"/>
      <c r="Q1184" s="218"/>
    </row>
    <row r="1185" spans="2:17" ht="12.75" customHeight="1">
      <c r="B1185" s="371"/>
      <c r="C1185" s="352"/>
      <c r="D1185" s="375"/>
      <c r="E1185" s="356"/>
      <c r="F1185" s="356"/>
      <c r="G1185" s="346"/>
      <c r="H1185" s="603">
        <f t="shared" si="18"/>
        <v>2022</v>
      </c>
      <c r="I1185" s="347"/>
      <c r="J1185" s="276"/>
      <c r="K1185" s="276"/>
      <c r="L1185" s="276"/>
      <c r="M1185" s="347"/>
      <c r="N1185" s="371"/>
      <c r="O1185" s="585"/>
      <c r="P1185" s="218"/>
      <c r="Q1185" s="218"/>
    </row>
    <row r="1186" spans="2:17" ht="12.75" customHeight="1">
      <c r="B1186" s="371"/>
      <c r="C1186" s="352"/>
      <c r="D1186" s="375"/>
      <c r="E1186" s="356"/>
      <c r="F1186" s="356"/>
      <c r="G1186" s="346"/>
      <c r="H1186" s="603">
        <f t="shared" si="18"/>
        <v>2022</v>
      </c>
      <c r="I1186" s="347"/>
      <c r="J1186" s="276"/>
      <c r="K1186" s="276"/>
      <c r="L1186" s="276"/>
      <c r="M1186" s="347"/>
      <c r="N1186" s="371"/>
      <c r="O1186" s="585"/>
      <c r="P1186" s="218"/>
      <c r="Q1186" s="218"/>
    </row>
    <row r="1187" spans="2:17" ht="12.75" customHeight="1">
      <c r="B1187" s="401"/>
      <c r="C1187" s="352"/>
      <c r="D1187" s="375"/>
      <c r="E1187" s="356"/>
      <c r="F1187" s="356"/>
      <c r="G1187" s="346"/>
      <c r="H1187" s="603">
        <f t="shared" si="18"/>
        <v>2022</v>
      </c>
      <c r="I1187" s="347"/>
      <c r="J1187" s="276"/>
      <c r="K1187" s="276"/>
      <c r="L1187" s="276"/>
      <c r="M1187" s="347"/>
      <c r="N1187" s="371"/>
      <c r="O1187" s="585"/>
      <c r="P1187" s="218"/>
      <c r="Q1187" s="218"/>
    </row>
    <row r="1188" spans="2:17" ht="12.75" customHeight="1">
      <c r="B1188" s="401"/>
      <c r="C1188" s="352"/>
      <c r="D1188" s="375"/>
      <c r="E1188" s="356"/>
      <c r="F1188" s="356"/>
      <c r="G1188" s="346"/>
      <c r="H1188" s="603">
        <f t="shared" si="18"/>
        <v>2022</v>
      </c>
      <c r="I1188" s="347"/>
      <c r="J1188" s="276"/>
      <c r="K1188" s="276"/>
      <c r="L1188" s="276"/>
      <c r="M1188" s="347"/>
      <c r="N1188" s="371"/>
      <c r="O1188" s="585"/>
      <c r="P1188" s="218"/>
      <c r="Q1188" s="218"/>
    </row>
    <row r="1189" spans="2:17" ht="12.75" customHeight="1">
      <c r="B1189" s="401"/>
      <c r="C1189" s="352"/>
      <c r="D1189" s="375"/>
      <c r="E1189" s="356"/>
      <c r="F1189" s="356"/>
      <c r="G1189" s="346"/>
      <c r="H1189" s="603">
        <f t="shared" si="18"/>
        <v>2022</v>
      </c>
      <c r="I1189" s="347"/>
      <c r="J1189" s="276"/>
      <c r="K1189" s="276"/>
      <c r="L1189" s="276"/>
      <c r="M1189" s="347"/>
      <c r="N1189" s="371"/>
      <c r="O1189" s="585"/>
      <c r="P1189" s="218"/>
      <c r="Q1189" s="218"/>
    </row>
    <row r="1190" spans="2:17" ht="12.75" customHeight="1">
      <c r="B1190" s="371"/>
      <c r="C1190" s="353"/>
      <c r="D1190" s="353"/>
      <c r="E1190" s="356"/>
      <c r="F1190" s="356"/>
      <c r="G1190" s="346"/>
      <c r="H1190" s="603">
        <f t="shared" si="18"/>
        <v>2022</v>
      </c>
      <c r="I1190" s="347"/>
      <c r="J1190" s="276"/>
      <c r="K1190" s="276"/>
      <c r="L1190" s="276"/>
      <c r="M1190" s="347"/>
      <c r="N1190" s="371"/>
      <c r="O1190" s="585"/>
      <c r="P1190" s="218"/>
      <c r="Q1190" s="218"/>
    </row>
    <row r="1191" spans="2:17" ht="12.75" customHeight="1">
      <c r="B1191" s="401"/>
      <c r="C1191" s="352"/>
      <c r="D1191" s="376"/>
      <c r="E1191" s="356"/>
      <c r="F1191" s="356"/>
      <c r="G1191" s="346"/>
      <c r="H1191" s="603">
        <f t="shared" si="18"/>
        <v>2022</v>
      </c>
      <c r="I1191" s="347"/>
      <c r="J1191" s="276"/>
      <c r="K1191" s="276"/>
      <c r="L1191" s="276"/>
      <c r="M1191" s="347"/>
      <c r="N1191" s="371"/>
      <c r="O1191" s="585"/>
      <c r="P1191" s="218"/>
      <c r="Q1191" s="218"/>
    </row>
    <row r="1192" spans="2:17" ht="12.75" customHeight="1">
      <c r="B1192" s="401"/>
      <c r="C1192" s="353"/>
      <c r="D1192" s="353"/>
      <c r="E1192" s="356"/>
      <c r="F1192" s="356"/>
      <c r="G1192" s="346"/>
      <c r="H1192" s="603">
        <f t="shared" si="18"/>
        <v>2022</v>
      </c>
      <c r="I1192" s="347"/>
      <c r="J1192" s="276"/>
      <c r="K1192" s="276"/>
      <c r="L1192" s="276"/>
      <c r="M1192" s="347"/>
      <c r="N1192" s="371"/>
      <c r="O1192" s="585"/>
      <c r="P1192" s="218"/>
      <c r="Q1192" s="218"/>
    </row>
    <row r="1193" spans="2:17" ht="12.75" customHeight="1">
      <c r="B1193" s="371"/>
      <c r="C1193" s="352"/>
      <c r="D1193" s="375"/>
      <c r="E1193" s="356"/>
      <c r="F1193" s="356"/>
      <c r="G1193" s="346"/>
      <c r="H1193" s="603">
        <f t="shared" si="18"/>
        <v>2022</v>
      </c>
      <c r="I1193" s="347"/>
      <c r="J1193" s="276"/>
      <c r="K1193" s="276"/>
      <c r="L1193" s="276"/>
      <c r="M1193" s="347"/>
      <c r="N1193" s="371"/>
      <c r="O1193" s="585"/>
      <c r="P1193" s="218"/>
      <c r="Q1193" s="218"/>
    </row>
    <row r="1194" spans="2:17" ht="12.75" customHeight="1">
      <c r="B1194" s="401"/>
      <c r="C1194" s="353"/>
      <c r="D1194" s="353"/>
      <c r="E1194" s="356"/>
      <c r="F1194" s="356"/>
      <c r="G1194" s="346"/>
      <c r="H1194" s="603">
        <f t="shared" si="18"/>
        <v>2022</v>
      </c>
      <c r="I1194" s="347"/>
      <c r="J1194" s="276"/>
      <c r="K1194" s="276"/>
      <c r="L1194" s="276"/>
      <c r="M1194" s="347"/>
      <c r="N1194" s="371"/>
      <c r="O1194" s="585"/>
      <c r="P1194" s="218"/>
      <c r="Q1194" s="218"/>
    </row>
    <row r="1195" spans="2:17" ht="12.75" customHeight="1">
      <c r="B1195" s="401"/>
      <c r="C1195" s="352"/>
      <c r="D1195" s="376"/>
      <c r="E1195" s="356"/>
      <c r="F1195" s="356"/>
      <c r="G1195" s="346"/>
      <c r="H1195" s="603">
        <f t="shared" si="18"/>
        <v>2022</v>
      </c>
      <c r="I1195" s="347"/>
      <c r="J1195" s="276"/>
      <c r="K1195" s="276"/>
      <c r="L1195" s="276"/>
      <c r="M1195" s="347"/>
      <c r="N1195" s="371"/>
      <c r="O1195" s="585"/>
      <c r="P1195" s="218"/>
      <c r="Q1195" s="218"/>
    </row>
    <row r="1196" spans="2:17" ht="12.75" customHeight="1">
      <c r="B1196" s="371"/>
      <c r="C1196" s="352"/>
      <c r="D1196" s="375"/>
      <c r="E1196" s="356"/>
      <c r="F1196" s="356"/>
      <c r="G1196" s="346"/>
      <c r="H1196" s="603">
        <f t="shared" si="18"/>
        <v>2022</v>
      </c>
      <c r="I1196" s="347"/>
      <c r="J1196" s="276"/>
      <c r="K1196" s="276"/>
      <c r="L1196" s="276"/>
      <c r="M1196" s="347"/>
      <c r="N1196" s="371"/>
      <c r="O1196" s="585"/>
      <c r="P1196" s="218"/>
      <c r="Q1196" s="218"/>
    </row>
    <row r="1197" spans="2:17" ht="12.75" customHeight="1">
      <c r="B1197" s="371"/>
      <c r="C1197" s="576"/>
      <c r="D1197" s="578"/>
      <c r="E1197" s="577"/>
      <c r="F1197" s="577"/>
      <c r="G1197" s="574"/>
      <c r="H1197" s="603">
        <f t="shared" si="18"/>
        <v>2022</v>
      </c>
      <c r="I1197" s="575"/>
      <c r="J1197" s="563"/>
      <c r="K1197" s="563"/>
      <c r="L1197" s="563"/>
      <c r="M1197" s="575"/>
      <c r="N1197" s="371"/>
      <c r="O1197" s="585"/>
      <c r="P1197" s="218"/>
      <c r="Q1197" s="218"/>
    </row>
    <row r="1198" spans="2:17" s="589" customFormat="1" ht="12.75" customHeight="1">
      <c r="B1198" s="598"/>
      <c r="C1198" s="576"/>
      <c r="D1198" s="578"/>
      <c r="E1198" s="577"/>
      <c r="F1198" s="577"/>
      <c r="G1198" s="574"/>
      <c r="H1198" s="603">
        <f t="shared" si="18"/>
        <v>2022</v>
      </c>
      <c r="I1198" s="575"/>
      <c r="J1198" s="590"/>
      <c r="K1198" s="590"/>
      <c r="L1198" s="590"/>
      <c r="M1198" s="575"/>
      <c r="N1198" s="585"/>
      <c r="O1198" s="585"/>
    </row>
    <row r="1199" spans="2:17" ht="12.75" customHeight="1">
      <c r="B1199" s="401"/>
      <c r="C1199" s="576"/>
      <c r="D1199" s="578"/>
      <c r="E1199" s="527"/>
      <c r="F1199" s="527"/>
      <c r="G1199" s="574"/>
      <c r="H1199" s="603">
        <f t="shared" si="18"/>
        <v>2022</v>
      </c>
      <c r="I1199" s="575"/>
      <c r="J1199" s="590"/>
      <c r="K1199" s="590"/>
      <c r="L1199" s="590"/>
      <c r="M1199" s="575"/>
      <c r="N1199" s="371"/>
      <c r="O1199" s="585"/>
      <c r="P1199" s="218"/>
      <c r="Q1199" s="218"/>
    </row>
    <row r="1200" spans="2:17" ht="12.75" customHeight="1">
      <c r="B1200" s="401"/>
      <c r="C1200" s="353"/>
      <c r="D1200" s="353"/>
      <c r="E1200" s="356"/>
      <c r="F1200" s="356"/>
      <c r="G1200" s="346"/>
      <c r="H1200" s="603">
        <f t="shared" si="18"/>
        <v>2022</v>
      </c>
      <c r="I1200" s="347"/>
      <c r="J1200" s="276"/>
      <c r="K1200" s="276"/>
      <c r="L1200" s="276"/>
      <c r="M1200" s="347"/>
      <c r="N1200" s="371"/>
      <c r="O1200" s="585"/>
      <c r="P1200" s="218"/>
      <c r="Q1200" s="218"/>
    </row>
    <row r="1201" spans="2:17" ht="12.75" customHeight="1">
      <c r="B1201" s="371"/>
      <c r="C1201" s="352"/>
      <c r="D1201" s="378"/>
      <c r="E1201" s="356"/>
      <c r="F1201" s="356"/>
      <c r="G1201" s="346"/>
      <c r="H1201" s="603">
        <f t="shared" si="18"/>
        <v>2022</v>
      </c>
      <c r="I1201" s="347"/>
      <c r="J1201" s="276"/>
      <c r="K1201" s="276"/>
      <c r="L1201" s="276"/>
      <c r="M1201" s="347"/>
      <c r="N1201" s="371"/>
      <c r="O1201" s="585"/>
      <c r="P1201" s="267"/>
      <c r="Q1201" s="218"/>
    </row>
    <row r="1202" spans="2:17" ht="12.75" customHeight="1">
      <c r="B1202" s="401"/>
      <c r="C1202" s="352"/>
      <c r="D1202" s="375"/>
      <c r="E1202" s="356"/>
      <c r="F1202" s="356"/>
      <c r="G1202" s="346"/>
      <c r="H1202" s="603">
        <f t="shared" si="18"/>
        <v>2022</v>
      </c>
      <c r="I1202" s="347"/>
      <c r="J1202" s="276"/>
      <c r="K1202" s="276"/>
      <c r="L1202" s="276"/>
      <c r="M1202" s="347"/>
      <c r="N1202" s="371"/>
      <c r="O1202" s="585"/>
      <c r="P1202" s="267"/>
      <c r="Q1202" s="218"/>
    </row>
    <row r="1203" spans="2:17" ht="12.75" customHeight="1">
      <c r="B1203" s="371"/>
      <c r="C1203" s="314"/>
      <c r="D1203" s="332"/>
      <c r="E1203" s="356"/>
      <c r="F1203" s="356"/>
      <c r="G1203" s="346"/>
      <c r="H1203" s="603">
        <f t="shared" si="18"/>
        <v>2022</v>
      </c>
      <c r="I1203" s="347"/>
      <c r="J1203" s="276"/>
      <c r="K1203" s="276"/>
      <c r="L1203" s="276"/>
      <c r="M1203" s="347"/>
      <c r="N1203" s="371"/>
      <c r="O1203" s="585"/>
      <c r="P1203" s="267"/>
      <c r="Q1203" s="218"/>
    </row>
    <row r="1204" spans="2:17" ht="12.75" customHeight="1">
      <c r="B1204" s="401"/>
      <c r="C1204" s="353"/>
      <c r="D1204" s="353"/>
      <c r="E1204" s="356"/>
      <c r="F1204" s="356"/>
      <c r="G1204" s="346"/>
      <c r="H1204" s="603">
        <f t="shared" si="18"/>
        <v>2022</v>
      </c>
      <c r="I1204" s="347"/>
      <c r="J1204" s="339"/>
      <c r="K1204" s="339"/>
      <c r="L1204" s="339"/>
      <c r="M1204" s="347"/>
      <c r="N1204" s="371"/>
      <c r="O1204" s="585"/>
      <c r="P1204" s="47"/>
    </row>
    <row r="1205" spans="2:17" ht="12.75" customHeight="1">
      <c r="B1205" s="401"/>
      <c r="C1205" s="353"/>
      <c r="D1205" s="353"/>
      <c r="E1205" s="356"/>
      <c r="F1205" s="356"/>
      <c r="G1205" s="346"/>
      <c r="H1205" s="603">
        <f t="shared" si="18"/>
        <v>2022</v>
      </c>
      <c r="I1205" s="347"/>
      <c r="J1205" s="339"/>
      <c r="K1205" s="339"/>
      <c r="L1205" s="339"/>
      <c r="M1205" s="347"/>
      <c r="N1205" s="371"/>
      <c r="O1205" s="585"/>
      <c r="P1205" s="47"/>
    </row>
    <row r="1206" spans="2:17" s="47" customFormat="1" ht="12.75" customHeight="1">
      <c r="B1206" s="445"/>
      <c r="C1206" s="352"/>
      <c r="D1206" s="375"/>
      <c r="E1206" s="356"/>
      <c r="F1206" s="356"/>
      <c r="G1206" s="346"/>
      <c r="H1206" s="603">
        <f t="shared" si="18"/>
        <v>2022</v>
      </c>
      <c r="I1206" s="347"/>
      <c r="J1206" s="339"/>
      <c r="K1206" s="339"/>
      <c r="L1206" s="339"/>
      <c r="M1206" s="347"/>
      <c r="N1206" s="371"/>
      <c r="O1206" s="585"/>
    </row>
    <row r="1207" spans="2:17" s="47" customFormat="1" ht="12.75" customHeight="1">
      <c r="B1207" s="401"/>
      <c r="C1207" s="352"/>
      <c r="D1207" s="378"/>
      <c r="E1207" s="356"/>
      <c r="F1207" s="356"/>
      <c r="G1207" s="346"/>
      <c r="H1207" s="603">
        <f t="shared" si="18"/>
        <v>2022</v>
      </c>
      <c r="I1207" s="347"/>
      <c r="J1207" s="339"/>
      <c r="K1207" s="339"/>
      <c r="L1207" s="339"/>
      <c r="M1207" s="347"/>
      <c r="N1207" s="371"/>
      <c r="O1207" s="585"/>
    </row>
    <row r="1208" spans="2:17" s="63" customFormat="1" ht="12.75" customHeight="1">
      <c r="B1208" s="401"/>
      <c r="C1208" s="352"/>
      <c r="D1208" s="375"/>
      <c r="E1208" s="356"/>
      <c r="F1208" s="356"/>
      <c r="G1208" s="346"/>
      <c r="H1208" s="603">
        <f t="shared" si="18"/>
        <v>2022</v>
      </c>
      <c r="I1208" s="347"/>
      <c r="J1208" s="339"/>
      <c r="K1208" s="339"/>
      <c r="L1208" s="339"/>
      <c r="M1208" s="347"/>
      <c r="N1208" s="371"/>
      <c r="O1208" s="585"/>
    </row>
    <row r="1209" spans="2:17" s="63" customFormat="1" ht="12.75" customHeight="1">
      <c r="B1209" s="401"/>
      <c r="C1209" s="352"/>
      <c r="D1209" s="375"/>
      <c r="E1209" s="356"/>
      <c r="F1209" s="356"/>
      <c r="G1209" s="346"/>
      <c r="H1209" s="603">
        <f t="shared" si="18"/>
        <v>2022</v>
      </c>
      <c r="I1209" s="347"/>
      <c r="J1209" s="339"/>
      <c r="K1209" s="339"/>
      <c r="L1209" s="339"/>
      <c r="M1209" s="347"/>
      <c r="N1209" s="371"/>
      <c r="O1209" s="585"/>
    </row>
    <row r="1210" spans="2:17" s="63" customFormat="1" ht="12.75" customHeight="1">
      <c r="B1210" s="371"/>
      <c r="C1210" s="379"/>
      <c r="D1210" s="380"/>
      <c r="E1210" s="356"/>
      <c r="F1210" s="356"/>
      <c r="G1210" s="346"/>
      <c r="H1210" s="603">
        <f t="shared" si="18"/>
        <v>2022</v>
      </c>
      <c r="I1210" s="347"/>
      <c r="J1210" s="339"/>
      <c r="K1210" s="339"/>
      <c r="L1210" s="339"/>
      <c r="M1210" s="347"/>
      <c r="N1210" s="371"/>
      <c r="O1210" s="585"/>
    </row>
    <row r="1211" spans="2:17" s="63" customFormat="1" ht="12.75" customHeight="1">
      <c r="B1211" s="371"/>
      <c r="C1211" s="353"/>
      <c r="D1211" s="353"/>
      <c r="E1211" s="356"/>
      <c r="F1211" s="356"/>
      <c r="G1211" s="346"/>
      <c r="H1211" s="603">
        <f t="shared" si="18"/>
        <v>2022</v>
      </c>
      <c r="I1211" s="347"/>
      <c r="J1211" s="339"/>
      <c r="K1211" s="339"/>
      <c r="L1211" s="339"/>
      <c r="M1211" s="347"/>
      <c r="N1211" s="371"/>
      <c r="O1211" s="585"/>
    </row>
    <row r="1212" spans="2:17" s="63" customFormat="1" ht="12.75" customHeight="1">
      <c r="B1212" s="371"/>
      <c r="C1212" s="353"/>
      <c r="D1212" s="353"/>
      <c r="E1212" s="356"/>
      <c r="F1212" s="356"/>
      <c r="G1212" s="346"/>
      <c r="H1212" s="603">
        <f t="shared" si="18"/>
        <v>2022</v>
      </c>
      <c r="I1212" s="347"/>
      <c r="J1212" s="339"/>
      <c r="K1212" s="339"/>
      <c r="L1212" s="339"/>
      <c r="M1212" s="347"/>
      <c r="N1212" s="371"/>
      <c r="O1212" s="585"/>
    </row>
    <row r="1213" spans="2:17" s="63" customFormat="1" ht="12.75" customHeight="1">
      <c r="B1213" s="371"/>
      <c r="C1213" s="352"/>
      <c r="D1213" s="375"/>
      <c r="E1213" s="356"/>
      <c r="F1213" s="356"/>
      <c r="G1213" s="346"/>
      <c r="H1213" s="603">
        <f t="shared" si="18"/>
        <v>2022</v>
      </c>
      <c r="I1213" s="347"/>
      <c r="J1213" s="339"/>
      <c r="K1213" s="339"/>
      <c r="L1213" s="339"/>
      <c r="M1213" s="347"/>
      <c r="N1213" s="371"/>
      <c r="O1213" s="585"/>
    </row>
    <row r="1214" spans="2:17" s="63" customFormat="1" ht="12.75" customHeight="1">
      <c r="B1214" s="371"/>
      <c r="C1214" s="353"/>
      <c r="D1214" s="353"/>
      <c r="E1214" s="356"/>
      <c r="F1214" s="356"/>
      <c r="G1214" s="346"/>
      <c r="H1214" s="603">
        <f t="shared" si="18"/>
        <v>2022</v>
      </c>
      <c r="I1214" s="347"/>
      <c r="J1214" s="339"/>
      <c r="K1214" s="339"/>
      <c r="L1214" s="339"/>
      <c r="M1214" s="347"/>
      <c r="N1214" s="371"/>
      <c r="O1214" s="585"/>
    </row>
    <row r="1215" spans="2:17" s="63" customFormat="1" ht="12.75" customHeight="1">
      <c r="B1215" s="371"/>
      <c r="C1215" s="353"/>
      <c r="D1215" s="353"/>
      <c r="E1215" s="356"/>
      <c r="F1215" s="356"/>
      <c r="G1215" s="346"/>
      <c r="H1215" s="603">
        <f t="shared" si="18"/>
        <v>2022</v>
      </c>
      <c r="I1215" s="347"/>
      <c r="J1215" s="339"/>
      <c r="K1215" s="339"/>
      <c r="L1215" s="339"/>
      <c r="M1215" s="347"/>
      <c r="N1215" s="371"/>
      <c r="O1215" s="585"/>
    </row>
    <row r="1216" spans="2:17" s="63" customFormat="1" ht="12.75" customHeight="1">
      <c r="B1216" s="401"/>
      <c r="C1216" s="353"/>
      <c r="D1216" s="353"/>
      <c r="E1216" s="356"/>
      <c r="F1216" s="356"/>
      <c r="G1216" s="346"/>
      <c r="H1216" s="603">
        <f t="shared" si="18"/>
        <v>2022</v>
      </c>
      <c r="I1216" s="347"/>
      <c r="J1216" s="339"/>
      <c r="K1216" s="339"/>
      <c r="L1216" s="339"/>
      <c r="M1216" s="347"/>
      <c r="N1216" s="371"/>
      <c r="O1216" s="585"/>
    </row>
    <row r="1217" spans="2:15" s="63" customFormat="1" ht="12.75" customHeight="1">
      <c r="B1217" s="401"/>
      <c r="C1217" s="352"/>
      <c r="D1217" s="375"/>
      <c r="E1217" s="356"/>
      <c r="F1217" s="356"/>
      <c r="G1217" s="346"/>
      <c r="H1217" s="603">
        <f t="shared" si="18"/>
        <v>2022</v>
      </c>
      <c r="I1217" s="347"/>
      <c r="J1217" s="339"/>
      <c r="K1217" s="339"/>
      <c r="L1217" s="339"/>
      <c r="M1217" s="347"/>
      <c r="N1217" s="371"/>
      <c r="O1217" s="585"/>
    </row>
    <row r="1218" spans="2:15" s="63" customFormat="1" ht="12.75" customHeight="1">
      <c r="B1218" s="401"/>
      <c r="C1218" s="353"/>
      <c r="D1218" s="353"/>
      <c r="E1218" s="356"/>
      <c r="F1218" s="356"/>
      <c r="G1218" s="346"/>
      <c r="H1218" s="603">
        <f t="shared" si="18"/>
        <v>2022</v>
      </c>
      <c r="I1218" s="347"/>
      <c r="J1218" s="339"/>
      <c r="K1218" s="339"/>
      <c r="L1218" s="339"/>
      <c r="M1218" s="347"/>
      <c r="N1218" s="371"/>
      <c r="O1218" s="585"/>
    </row>
    <row r="1219" spans="2:15" s="63" customFormat="1" ht="12.75" customHeight="1">
      <c r="B1219" s="401"/>
      <c r="C1219" s="352"/>
      <c r="D1219" s="375"/>
      <c r="E1219" s="356"/>
      <c r="F1219" s="356"/>
      <c r="G1219" s="346"/>
      <c r="H1219" s="603">
        <f t="shared" si="18"/>
        <v>2022</v>
      </c>
      <c r="I1219" s="347"/>
      <c r="J1219" s="339"/>
      <c r="K1219" s="339"/>
      <c r="L1219" s="339"/>
      <c r="M1219" s="347"/>
      <c r="N1219" s="371"/>
      <c r="O1219" s="585"/>
    </row>
    <row r="1220" spans="2:15" s="63" customFormat="1" ht="12.75" customHeight="1">
      <c r="B1220" s="401"/>
      <c r="C1220" s="353"/>
      <c r="D1220" s="353"/>
      <c r="E1220" s="356"/>
      <c r="F1220" s="356"/>
      <c r="G1220" s="346"/>
      <c r="H1220" s="603">
        <f t="shared" si="18"/>
        <v>2022</v>
      </c>
      <c r="I1220" s="347"/>
      <c r="J1220" s="339"/>
      <c r="K1220" s="339"/>
      <c r="L1220" s="339"/>
      <c r="M1220" s="347"/>
      <c r="N1220" s="371"/>
      <c r="O1220" s="585"/>
    </row>
    <row r="1221" spans="2:15" s="63" customFormat="1" ht="12.75" customHeight="1">
      <c r="B1221" s="401"/>
      <c r="C1221" s="352"/>
      <c r="D1221" s="375"/>
      <c r="E1221" s="356"/>
      <c r="F1221" s="356"/>
      <c r="G1221" s="346"/>
      <c r="H1221" s="603">
        <f t="shared" si="18"/>
        <v>2022</v>
      </c>
      <c r="I1221" s="347"/>
      <c r="J1221" s="339"/>
      <c r="K1221" s="339"/>
      <c r="L1221" s="339"/>
      <c r="M1221" s="347"/>
      <c r="N1221" s="371"/>
      <c r="O1221" s="585"/>
    </row>
    <row r="1222" spans="2:15" s="63" customFormat="1" ht="12.75" customHeight="1">
      <c r="B1222" s="401"/>
      <c r="C1222" s="352"/>
      <c r="D1222" s="375"/>
      <c r="E1222" s="356"/>
      <c r="F1222" s="356"/>
      <c r="G1222" s="346"/>
      <c r="H1222" s="603">
        <f t="shared" si="18"/>
        <v>2022</v>
      </c>
      <c r="I1222" s="347"/>
      <c r="J1222" s="339"/>
      <c r="K1222" s="339"/>
      <c r="L1222" s="339"/>
      <c r="M1222" s="347"/>
      <c r="N1222" s="371"/>
      <c r="O1222" s="585"/>
    </row>
    <row r="1223" spans="2:15" s="63" customFormat="1" ht="12.75" customHeight="1">
      <c r="B1223" s="401"/>
      <c r="C1223" s="352"/>
      <c r="D1223" s="375"/>
      <c r="E1223" s="356"/>
      <c r="F1223" s="356"/>
      <c r="G1223" s="346"/>
      <c r="H1223" s="603">
        <f t="shared" ref="H1223:H1286" si="19">2022-G1223</f>
        <v>2022</v>
      </c>
      <c r="I1223" s="347"/>
      <c r="J1223" s="339"/>
      <c r="K1223" s="339"/>
      <c r="L1223" s="339"/>
      <c r="M1223" s="347"/>
      <c r="N1223" s="371"/>
      <c r="O1223" s="585"/>
    </row>
    <row r="1224" spans="2:15" s="63" customFormat="1" ht="12.75" customHeight="1">
      <c r="B1224" s="401"/>
      <c r="C1224" s="353"/>
      <c r="D1224" s="353"/>
      <c r="E1224" s="356"/>
      <c r="F1224" s="356"/>
      <c r="G1224" s="346"/>
      <c r="H1224" s="603">
        <f t="shared" si="19"/>
        <v>2022</v>
      </c>
      <c r="I1224" s="347"/>
      <c r="J1224" s="339"/>
      <c r="K1224" s="339"/>
      <c r="L1224" s="339"/>
      <c r="M1224" s="347"/>
      <c r="N1224" s="371"/>
      <c r="O1224" s="585"/>
    </row>
    <row r="1225" spans="2:15" s="63" customFormat="1" ht="12.75" customHeight="1">
      <c r="B1225" s="401"/>
      <c r="C1225" s="352"/>
      <c r="D1225" s="375"/>
      <c r="E1225" s="356"/>
      <c r="F1225" s="356"/>
      <c r="G1225" s="346"/>
      <c r="H1225" s="603">
        <f t="shared" si="19"/>
        <v>2022</v>
      </c>
      <c r="I1225" s="347"/>
      <c r="J1225" s="339"/>
      <c r="K1225" s="339"/>
      <c r="L1225" s="339"/>
      <c r="M1225" s="347"/>
      <c r="N1225" s="371"/>
      <c r="O1225" s="585"/>
    </row>
    <row r="1226" spans="2:15" s="63" customFormat="1" ht="12.75" customHeight="1">
      <c r="B1226" s="401"/>
      <c r="C1226" s="352"/>
      <c r="D1226" s="375"/>
      <c r="E1226" s="356"/>
      <c r="F1226" s="356"/>
      <c r="G1226" s="346"/>
      <c r="H1226" s="603">
        <f t="shared" si="19"/>
        <v>2022</v>
      </c>
      <c r="I1226" s="347"/>
      <c r="J1226" s="339"/>
      <c r="K1226" s="339"/>
      <c r="L1226" s="339"/>
      <c r="M1226" s="347"/>
      <c r="N1226" s="371"/>
      <c r="O1226" s="585"/>
    </row>
    <row r="1227" spans="2:15" s="63" customFormat="1" ht="12.75" customHeight="1">
      <c r="B1227" s="401"/>
      <c r="C1227" s="353"/>
      <c r="D1227" s="353"/>
      <c r="E1227" s="356"/>
      <c r="F1227" s="356"/>
      <c r="G1227" s="346"/>
      <c r="H1227" s="603">
        <f t="shared" si="19"/>
        <v>2022</v>
      </c>
      <c r="I1227" s="347"/>
      <c r="J1227" s="339"/>
      <c r="K1227" s="339"/>
      <c r="L1227" s="339"/>
      <c r="M1227" s="347"/>
      <c r="N1227" s="371"/>
      <c r="O1227" s="585"/>
    </row>
    <row r="1228" spans="2:15" s="63" customFormat="1" ht="12.75" customHeight="1">
      <c r="B1228" s="401"/>
      <c r="C1228" s="353"/>
      <c r="D1228" s="353"/>
      <c r="E1228" s="356"/>
      <c r="F1228" s="356"/>
      <c r="G1228" s="346"/>
      <c r="H1228" s="603">
        <f t="shared" si="19"/>
        <v>2022</v>
      </c>
      <c r="I1228" s="347"/>
      <c r="J1228" s="339"/>
      <c r="K1228" s="339"/>
      <c r="L1228" s="339"/>
      <c r="M1228" s="347"/>
      <c r="N1228" s="371"/>
      <c r="O1228" s="585"/>
    </row>
    <row r="1229" spans="2:15" s="63" customFormat="1" ht="12.75" customHeight="1">
      <c r="B1229" s="401"/>
      <c r="C1229" s="353"/>
      <c r="D1229" s="353"/>
      <c r="E1229" s="382"/>
      <c r="F1229" s="356"/>
      <c r="G1229" s="346"/>
      <c r="H1229" s="603">
        <f t="shared" si="19"/>
        <v>2022</v>
      </c>
      <c r="I1229" s="347"/>
      <c r="J1229" s="339"/>
      <c r="K1229" s="339"/>
      <c r="L1229" s="339"/>
      <c r="M1229" s="347"/>
      <c r="N1229" s="371"/>
      <c r="O1229" s="585"/>
    </row>
    <row r="1230" spans="2:15" s="63" customFormat="1" ht="12.75" customHeight="1">
      <c r="B1230" s="371"/>
      <c r="C1230" s="353"/>
      <c r="D1230" s="353"/>
      <c r="E1230" s="356"/>
      <c r="F1230" s="356"/>
      <c r="G1230" s="346"/>
      <c r="H1230" s="603">
        <f t="shared" si="19"/>
        <v>2022</v>
      </c>
      <c r="I1230" s="347"/>
      <c r="J1230" s="339"/>
      <c r="K1230" s="339"/>
      <c r="L1230" s="339"/>
      <c r="M1230" s="347"/>
      <c r="N1230" s="371"/>
      <c r="O1230" s="585"/>
    </row>
    <row r="1231" spans="2:15" s="63" customFormat="1" ht="12.75" customHeight="1">
      <c r="B1231" s="371"/>
      <c r="C1231" s="353"/>
      <c r="D1231" s="353"/>
      <c r="E1231" s="356"/>
      <c r="F1231" s="356"/>
      <c r="G1231" s="346"/>
      <c r="H1231" s="603">
        <f t="shared" si="19"/>
        <v>2022</v>
      </c>
      <c r="I1231" s="347"/>
      <c r="J1231" s="339"/>
      <c r="K1231" s="339"/>
      <c r="L1231" s="339"/>
      <c r="M1231" s="347"/>
      <c r="N1231" s="371"/>
      <c r="O1231" s="585"/>
    </row>
    <row r="1232" spans="2:15" s="63" customFormat="1" ht="12.75" customHeight="1">
      <c r="B1232" s="401"/>
      <c r="C1232" s="353"/>
      <c r="D1232" s="353"/>
      <c r="E1232" s="356"/>
      <c r="F1232" s="356"/>
      <c r="G1232" s="346"/>
      <c r="H1232" s="603">
        <f t="shared" si="19"/>
        <v>2022</v>
      </c>
      <c r="I1232" s="347"/>
      <c r="J1232" s="339"/>
      <c r="K1232" s="339"/>
      <c r="L1232" s="339"/>
      <c r="M1232" s="347"/>
      <c r="N1232" s="371"/>
      <c r="O1232" s="585"/>
    </row>
    <row r="1233" spans="2:15" s="63" customFormat="1" ht="12.75" customHeight="1">
      <c r="B1233" s="401"/>
      <c r="C1233" s="353"/>
      <c r="D1233" s="353"/>
      <c r="E1233" s="357"/>
      <c r="F1233" s="357"/>
      <c r="G1233" s="329"/>
      <c r="H1233" s="603">
        <f t="shared" si="19"/>
        <v>2022</v>
      </c>
      <c r="I1233" s="347"/>
      <c r="J1233" s="339"/>
      <c r="K1233" s="339"/>
      <c r="L1233" s="339"/>
      <c r="M1233" s="347"/>
      <c r="N1233" s="371"/>
      <c r="O1233" s="585"/>
    </row>
    <row r="1234" spans="2:15" s="63" customFormat="1" ht="12.75" customHeight="1">
      <c r="B1234" s="401"/>
      <c r="C1234" s="314"/>
      <c r="D1234" s="332"/>
      <c r="E1234" s="358"/>
      <c r="F1234" s="358"/>
      <c r="G1234" s="329"/>
      <c r="H1234" s="603">
        <f t="shared" si="19"/>
        <v>2022</v>
      </c>
      <c r="I1234" s="347"/>
      <c r="J1234" s="339"/>
      <c r="K1234" s="339"/>
      <c r="L1234" s="339"/>
      <c r="M1234" s="347"/>
      <c r="N1234" s="371"/>
      <c r="O1234" s="585"/>
    </row>
    <row r="1235" spans="2:15" s="63" customFormat="1" ht="12.75" customHeight="1">
      <c r="B1235" s="401"/>
      <c r="C1235" s="314"/>
      <c r="D1235" s="332"/>
      <c r="E1235" s="358"/>
      <c r="F1235" s="358"/>
      <c r="G1235" s="329"/>
      <c r="H1235" s="603">
        <f t="shared" si="19"/>
        <v>2022</v>
      </c>
      <c r="I1235" s="347"/>
      <c r="J1235" s="339"/>
      <c r="K1235" s="339"/>
      <c r="L1235" s="339"/>
      <c r="M1235" s="347"/>
      <c r="N1235" s="371"/>
      <c r="O1235" s="585"/>
    </row>
    <row r="1236" spans="2:15" s="63" customFormat="1" ht="12.75" customHeight="1">
      <c r="B1236" s="573"/>
      <c r="C1236" s="314"/>
      <c r="D1236" s="332"/>
      <c r="E1236" s="358"/>
      <c r="F1236" s="358"/>
      <c r="G1236" s="329"/>
      <c r="H1236" s="603">
        <f t="shared" si="19"/>
        <v>2022</v>
      </c>
      <c r="I1236" s="347"/>
      <c r="J1236" s="339"/>
      <c r="K1236" s="339"/>
      <c r="L1236" s="339"/>
      <c r="M1236" s="347"/>
      <c r="N1236" s="371"/>
      <c r="O1236" s="585"/>
    </row>
    <row r="1237" spans="2:15" s="63" customFormat="1" ht="12.75" customHeight="1">
      <c r="B1237" s="401"/>
      <c r="C1237" s="314"/>
      <c r="D1237" s="332"/>
      <c r="E1237" s="356"/>
      <c r="F1237" s="356"/>
      <c r="G1237" s="346"/>
      <c r="H1237" s="603">
        <f t="shared" si="19"/>
        <v>2022</v>
      </c>
      <c r="I1237" s="347"/>
      <c r="J1237" s="339"/>
      <c r="K1237" s="339"/>
      <c r="L1237" s="339"/>
      <c r="M1237" s="347"/>
      <c r="N1237" s="371"/>
      <c r="O1237" s="585"/>
    </row>
    <row r="1238" spans="2:15" s="63" customFormat="1" ht="12.75" customHeight="1">
      <c r="B1238" s="401"/>
      <c r="C1238" s="314"/>
      <c r="D1238" s="332"/>
      <c r="E1238" s="356"/>
      <c r="F1238" s="356"/>
      <c r="G1238" s="346"/>
      <c r="H1238" s="603">
        <f t="shared" si="19"/>
        <v>2022</v>
      </c>
      <c r="I1238" s="347"/>
      <c r="J1238" s="339"/>
      <c r="K1238" s="339"/>
      <c r="L1238" s="339"/>
      <c r="M1238" s="347"/>
      <c r="N1238" s="371"/>
      <c r="O1238" s="585"/>
    </row>
    <row r="1239" spans="2:15" s="63" customFormat="1" ht="12.75" customHeight="1">
      <c r="B1239" s="401"/>
      <c r="C1239" s="314"/>
      <c r="D1239" s="332"/>
      <c r="E1239" s="356"/>
      <c r="F1239" s="356"/>
      <c r="G1239" s="346"/>
      <c r="H1239" s="603">
        <f t="shared" si="19"/>
        <v>2022</v>
      </c>
      <c r="I1239" s="347"/>
      <c r="J1239" s="339"/>
      <c r="K1239" s="339"/>
      <c r="L1239" s="339"/>
      <c r="M1239" s="347"/>
      <c r="N1239" s="371"/>
      <c r="O1239" s="585"/>
    </row>
    <row r="1240" spans="2:15" s="63" customFormat="1" ht="12.75" customHeight="1">
      <c r="B1240" s="401"/>
      <c r="C1240" s="314"/>
      <c r="D1240" s="362"/>
      <c r="E1240" s="366"/>
      <c r="F1240" s="366"/>
      <c r="G1240" s="346"/>
      <c r="H1240" s="603">
        <f t="shared" si="19"/>
        <v>2022</v>
      </c>
      <c r="I1240" s="347"/>
      <c r="J1240" s="339"/>
      <c r="K1240" s="339"/>
      <c r="L1240" s="339"/>
      <c r="M1240" s="347"/>
      <c r="N1240" s="371"/>
      <c r="O1240" s="585"/>
    </row>
    <row r="1241" spans="2:15" s="63" customFormat="1" ht="12.75" customHeight="1">
      <c r="B1241" s="401"/>
      <c r="C1241" s="352"/>
      <c r="D1241" s="352"/>
      <c r="E1241" s="348"/>
      <c r="F1241" s="348"/>
      <c r="G1241" s="349"/>
      <c r="H1241" s="603">
        <f t="shared" si="19"/>
        <v>2022</v>
      </c>
      <c r="I1241" s="347"/>
      <c r="J1241" s="339"/>
      <c r="K1241" s="339"/>
      <c r="L1241" s="339"/>
      <c r="M1241" s="347"/>
      <c r="N1241" s="371"/>
      <c r="O1241" s="585"/>
    </row>
    <row r="1242" spans="2:15" s="63" customFormat="1" ht="12.75" customHeight="1">
      <c r="B1242" s="401"/>
      <c r="C1242" s="352"/>
      <c r="D1242" s="378"/>
      <c r="E1242" s="356"/>
      <c r="F1242" s="356"/>
      <c r="G1242" s="346"/>
      <c r="H1242" s="603">
        <f t="shared" si="19"/>
        <v>2022</v>
      </c>
      <c r="I1242" s="347"/>
      <c r="J1242" s="339"/>
      <c r="K1242" s="339"/>
      <c r="L1242" s="339"/>
      <c r="M1242" s="347"/>
      <c r="N1242" s="371"/>
      <c r="O1242" s="585"/>
    </row>
    <row r="1243" spans="2:15" s="63" customFormat="1" ht="12.75" customHeight="1">
      <c r="B1243" s="401"/>
      <c r="C1243" s="353"/>
      <c r="D1243" s="353"/>
      <c r="E1243" s="360"/>
      <c r="F1243" s="360"/>
      <c r="G1243" s="346"/>
      <c r="H1243" s="603">
        <f t="shared" si="19"/>
        <v>2022</v>
      </c>
      <c r="I1243" s="347"/>
      <c r="J1243" s="339"/>
      <c r="K1243" s="339"/>
      <c r="L1243" s="339"/>
      <c r="M1243" s="347"/>
      <c r="N1243" s="371"/>
      <c r="O1243" s="585"/>
    </row>
    <row r="1244" spans="2:15" s="63" customFormat="1" ht="12.75" customHeight="1">
      <c r="B1244" s="401"/>
      <c r="C1244" s="353"/>
      <c r="D1244" s="353"/>
      <c r="E1244" s="360"/>
      <c r="F1244" s="360"/>
      <c r="G1244" s="346"/>
      <c r="H1244" s="603">
        <f t="shared" si="19"/>
        <v>2022</v>
      </c>
      <c r="I1244" s="347"/>
      <c r="J1244" s="339"/>
      <c r="K1244" s="339"/>
      <c r="L1244" s="339"/>
      <c r="M1244" s="347"/>
      <c r="N1244" s="371"/>
      <c r="O1244" s="585"/>
    </row>
    <row r="1245" spans="2:15" s="63" customFormat="1" ht="12.75" customHeight="1">
      <c r="B1245" s="401"/>
      <c r="C1245" s="353"/>
      <c r="D1245" s="353"/>
      <c r="E1245" s="350"/>
      <c r="F1245" s="350"/>
      <c r="G1245" s="346"/>
      <c r="H1245" s="603">
        <f t="shared" si="19"/>
        <v>2022</v>
      </c>
      <c r="I1245" s="347"/>
      <c r="J1245" s="339"/>
      <c r="K1245" s="339"/>
      <c r="L1245" s="339"/>
      <c r="M1245" s="347"/>
      <c r="N1245" s="371"/>
      <c r="O1245" s="585"/>
    </row>
    <row r="1246" spans="2:15" s="63" customFormat="1" ht="12.75" customHeight="1">
      <c r="B1246" s="401"/>
      <c r="C1246" s="353"/>
      <c r="D1246" s="353"/>
      <c r="E1246" s="360"/>
      <c r="F1246" s="360"/>
      <c r="G1246" s="346"/>
      <c r="H1246" s="603">
        <f t="shared" si="19"/>
        <v>2022</v>
      </c>
      <c r="I1246" s="347"/>
      <c r="J1246" s="339"/>
      <c r="K1246" s="339"/>
      <c r="L1246" s="339"/>
      <c r="M1246" s="347"/>
      <c r="N1246" s="371"/>
      <c r="O1246" s="585"/>
    </row>
    <row r="1247" spans="2:15" s="63" customFormat="1" ht="12.75" customHeight="1">
      <c r="B1247" s="401"/>
      <c r="C1247" s="361"/>
      <c r="D1247" s="362"/>
      <c r="E1247" s="359"/>
      <c r="F1247" s="359"/>
      <c r="G1247" s="346"/>
      <c r="H1247" s="603">
        <f t="shared" si="19"/>
        <v>2022</v>
      </c>
      <c r="I1247" s="347"/>
      <c r="J1247" s="339"/>
      <c r="K1247" s="339"/>
      <c r="L1247" s="339"/>
      <c r="M1247" s="347"/>
      <c r="N1247" s="371"/>
      <c r="O1247" s="585"/>
    </row>
    <row r="1248" spans="2:15" s="63" customFormat="1" ht="12.75" customHeight="1">
      <c r="B1248" s="401"/>
      <c r="C1248" s="361"/>
      <c r="D1248" s="361"/>
      <c r="E1248" s="359"/>
      <c r="F1248" s="359"/>
      <c r="G1248" s="346"/>
      <c r="H1248" s="603">
        <f t="shared" si="19"/>
        <v>2022</v>
      </c>
      <c r="I1248" s="347"/>
      <c r="J1248" s="339"/>
      <c r="K1248" s="339"/>
      <c r="L1248" s="339"/>
      <c r="M1248" s="347"/>
      <c r="N1248" s="371"/>
      <c r="O1248" s="585"/>
    </row>
    <row r="1249" spans="2:15" s="63" customFormat="1" ht="12.75" customHeight="1">
      <c r="B1249" s="401"/>
      <c r="C1249" s="361"/>
      <c r="D1249" s="362"/>
      <c r="E1249" s="359"/>
      <c r="F1249" s="359"/>
      <c r="G1249" s="346"/>
      <c r="H1249" s="603">
        <f t="shared" si="19"/>
        <v>2022</v>
      </c>
      <c r="I1249" s="347"/>
      <c r="J1249" s="339"/>
      <c r="K1249" s="339"/>
      <c r="L1249" s="339"/>
      <c r="M1249" s="347"/>
      <c r="N1249" s="371"/>
      <c r="O1249" s="585"/>
    </row>
    <row r="1250" spans="2:15" s="47" customFormat="1" ht="12.75" customHeight="1">
      <c r="B1250" s="401"/>
      <c r="C1250" s="353"/>
      <c r="D1250" s="353"/>
      <c r="E1250" s="359"/>
      <c r="F1250" s="359"/>
      <c r="G1250" s="346"/>
      <c r="H1250" s="603">
        <f t="shared" si="19"/>
        <v>2022</v>
      </c>
      <c r="I1250" s="347"/>
      <c r="J1250" s="339"/>
      <c r="K1250" s="339"/>
      <c r="L1250" s="339"/>
      <c r="M1250" s="347"/>
      <c r="N1250" s="371"/>
      <c r="O1250" s="371"/>
    </row>
    <row r="1251" spans="2:15" s="47" customFormat="1" ht="12.75" customHeight="1">
      <c r="B1251" s="401"/>
      <c r="C1251" s="353"/>
      <c r="D1251" s="353"/>
      <c r="E1251" s="359"/>
      <c r="F1251" s="359"/>
      <c r="G1251" s="346"/>
      <c r="H1251" s="603">
        <f t="shared" si="19"/>
        <v>2022</v>
      </c>
      <c r="I1251" s="347"/>
      <c r="J1251" s="339"/>
      <c r="K1251" s="339"/>
      <c r="L1251" s="339"/>
      <c r="M1251" s="347"/>
      <c r="N1251" s="371"/>
      <c r="O1251" s="371"/>
    </row>
    <row r="1252" spans="2:15" s="47" customFormat="1" ht="12.75" customHeight="1">
      <c r="B1252" s="401"/>
      <c r="C1252" s="353"/>
      <c r="D1252" s="353"/>
      <c r="E1252" s="359"/>
      <c r="F1252" s="359"/>
      <c r="G1252" s="346"/>
      <c r="H1252" s="603">
        <f t="shared" si="19"/>
        <v>2022</v>
      </c>
      <c r="I1252" s="347"/>
      <c r="J1252" s="339"/>
      <c r="K1252" s="339"/>
      <c r="L1252" s="339"/>
      <c r="M1252" s="347"/>
      <c r="N1252" s="371"/>
      <c r="O1252" s="371"/>
    </row>
    <row r="1253" spans="2:15" s="47" customFormat="1" ht="12.75" customHeight="1">
      <c r="B1253" s="401"/>
      <c r="C1253" s="361"/>
      <c r="D1253" s="362"/>
      <c r="E1253" s="359"/>
      <c r="F1253" s="359"/>
      <c r="G1253" s="346"/>
      <c r="H1253" s="603">
        <f t="shared" si="19"/>
        <v>2022</v>
      </c>
      <c r="I1253" s="347"/>
      <c r="J1253" s="339"/>
      <c r="K1253" s="339"/>
      <c r="L1253" s="339"/>
      <c r="M1253" s="347"/>
      <c r="N1253" s="371"/>
      <c r="O1253" s="371"/>
    </row>
    <row r="1254" spans="2:15" s="47" customFormat="1" ht="12.75" customHeight="1">
      <c r="B1254" s="401"/>
      <c r="C1254" s="353"/>
      <c r="D1254" s="353"/>
      <c r="E1254" s="359"/>
      <c r="F1254" s="359"/>
      <c r="G1254" s="346"/>
      <c r="H1254" s="603">
        <f t="shared" si="19"/>
        <v>2022</v>
      </c>
      <c r="I1254" s="347"/>
      <c r="J1254" s="339"/>
      <c r="K1254" s="339"/>
      <c r="L1254" s="339"/>
      <c r="M1254" s="347"/>
      <c r="N1254" s="371"/>
      <c r="O1254" s="371"/>
    </row>
    <row r="1255" spans="2:15" s="47" customFormat="1" ht="12.75" customHeight="1">
      <c r="B1255" s="371"/>
      <c r="C1255" s="353"/>
      <c r="D1255" s="353"/>
      <c r="E1255" s="359"/>
      <c r="F1255" s="359"/>
      <c r="G1255" s="346"/>
      <c r="H1255" s="603">
        <f t="shared" si="19"/>
        <v>2022</v>
      </c>
      <c r="I1255" s="347"/>
      <c r="J1255" s="339"/>
      <c r="K1255" s="339"/>
      <c r="L1255" s="339"/>
      <c r="M1255" s="347"/>
      <c r="N1255" s="371"/>
      <c r="O1255" s="371"/>
    </row>
    <row r="1256" spans="2:15" s="47" customFormat="1" ht="12.75" customHeight="1">
      <c r="B1256" s="371"/>
      <c r="C1256" s="353"/>
      <c r="D1256" s="353"/>
      <c r="E1256" s="359"/>
      <c r="F1256" s="359"/>
      <c r="G1256" s="346"/>
      <c r="H1256" s="603">
        <f t="shared" si="19"/>
        <v>2022</v>
      </c>
      <c r="I1256" s="347"/>
      <c r="J1256" s="339"/>
      <c r="K1256" s="339"/>
      <c r="L1256" s="339"/>
      <c r="M1256" s="347"/>
      <c r="N1256" s="371"/>
      <c r="O1256" s="371"/>
    </row>
    <row r="1257" spans="2:15" s="47" customFormat="1" ht="12.75" customHeight="1">
      <c r="B1257" s="401"/>
      <c r="C1257" s="352"/>
      <c r="D1257" s="375"/>
      <c r="E1257" s="359"/>
      <c r="F1257" s="359"/>
      <c r="G1257" s="346"/>
      <c r="H1257" s="603">
        <f t="shared" si="19"/>
        <v>2022</v>
      </c>
      <c r="I1257" s="347"/>
      <c r="J1257" s="339"/>
      <c r="K1257" s="339"/>
      <c r="L1257" s="339"/>
      <c r="M1257" s="347"/>
      <c r="N1257" s="371"/>
      <c r="O1257" s="371"/>
    </row>
    <row r="1258" spans="2:15" s="47" customFormat="1" ht="12.75" customHeight="1">
      <c r="B1258" s="401"/>
      <c r="C1258" s="352"/>
      <c r="D1258" s="375"/>
      <c r="E1258" s="359"/>
      <c r="F1258" s="359"/>
      <c r="G1258" s="346"/>
      <c r="H1258" s="603">
        <f t="shared" si="19"/>
        <v>2022</v>
      </c>
      <c r="I1258" s="347"/>
      <c r="J1258" s="339"/>
      <c r="K1258" s="339"/>
      <c r="L1258" s="339"/>
      <c r="M1258" s="347"/>
      <c r="N1258" s="371"/>
      <c r="O1258" s="371"/>
    </row>
    <row r="1259" spans="2:15" s="47" customFormat="1" ht="12.75" customHeight="1">
      <c r="B1259" s="401"/>
      <c r="C1259" s="352"/>
      <c r="D1259" s="375"/>
      <c r="E1259" s="359"/>
      <c r="F1259" s="359"/>
      <c r="G1259" s="346"/>
      <c r="H1259" s="603">
        <f t="shared" si="19"/>
        <v>2022</v>
      </c>
      <c r="I1259" s="347"/>
      <c r="J1259" s="339"/>
      <c r="K1259" s="339"/>
      <c r="L1259" s="339"/>
      <c r="M1259" s="347"/>
      <c r="N1259" s="371"/>
      <c r="O1259" s="371"/>
    </row>
    <row r="1260" spans="2:15" s="47" customFormat="1" ht="12.75" customHeight="1">
      <c r="B1260" s="401"/>
      <c r="C1260" s="352"/>
      <c r="D1260" s="363"/>
      <c r="E1260" s="359"/>
      <c r="F1260" s="359"/>
      <c r="G1260" s="346"/>
      <c r="H1260" s="603">
        <f t="shared" si="19"/>
        <v>2022</v>
      </c>
      <c r="I1260" s="347"/>
      <c r="J1260" s="339"/>
      <c r="K1260" s="339"/>
      <c r="L1260" s="339"/>
      <c r="M1260" s="347"/>
      <c r="N1260" s="371"/>
      <c r="O1260" s="371"/>
    </row>
    <row r="1261" spans="2:15" s="47" customFormat="1" ht="12.75" customHeight="1">
      <c r="B1261" s="401"/>
      <c r="C1261" s="352"/>
      <c r="D1261" s="375"/>
      <c r="E1261" s="359"/>
      <c r="F1261" s="359"/>
      <c r="G1261" s="346"/>
      <c r="H1261" s="603">
        <f t="shared" si="19"/>
        <v>2022</v>
      </c>
      <c r="I1261" s="347"/>
      <c r="J1261" s="339"/>
      <c r="K1261" s="339"/>
      <c r="L1261" s="339"/>
      <c r="M1261" s="347"/>
      <c r="N1261" s="371"/>
      <c r="O1261" s="371"/>
    </row>
    <row r="1262" spans="2:15" s="47" customFormat="1" ht="12.75" customHeight="1">
      <c r="B1262" s="401"/>
      <c r="C1262" s="352"/>
      <c r="D1262" s="375"/>
      <c r="E1262" s="366"/>
      <c r="F1262" s="366"/>
      <c r="G1262" s="346"/>
      <c r="H1262" s="603">
        <f t="shared" si="19"/>
        <v>2022</v>
      </c>
      <c r="I1262" s="347"/>
      <c r="J1262" s="339"/>
      <c r="K1262" s="339"/>
      <c r="L1262" s="339"/>
      <c r="M1262" s="347"/>
      <c r="N1262" s="371"/>
      <c r="O1262" s="371"/>
    </row>
    <row r="1263" spans="2:15" s="47" customFormat="1" ht="12.75" customHeight="1">
      <c r="B1263" s="401"/>
      <c r="C1263" s="352"/>
      <c r="D1263" s="364"/>
      <c r="E1263" s="356"/>
      <c r="F1263" s="356"/>
      <c r="G1263" s="346"/>
      <c r="H1263" s="603">
        <f t="shared" si="19"/>
        <v>2022</v>
      </c>
      <c r="I1263" s="347"/>
      <c r="J1263" s="339"/>
      <c r="K1263" s="339"/>
      <c r="L1263" s="339"/>
      <c r="M1263" s="347"/>
      <c r="N1263" s="371"/>
      <c r="O1263" s="371"/>
    </row>
    <row r="1264" spans="2:15" s="47" customFormat="1" ht="12.75" customHeight="1">
      <c r="B1264" s="445"/>
      <c r="C1264" s="352"/>
      <c r="D1264" s="375"/>
      <c r="E1264" s="468"/>
      <c r="F1264" s="468"/>
      <c r="G1264" s="465"/>
      <c r="H1264" s="603">
        <f t="shared" si="19"/>
        <v>2022</v>
      </c>
      <c r="I1264" s="347"/>
      <c r="J1264" s="339"/>
      <c r="K1264" s="339"/>
      <c r="L1264" s="407"/>
      <c r="M1264" s="347"/>
      <c r="N1264" s="371"/>
      <c r="O1264" s="371"/>
    </row>
    <row r="1265" spans="2:15" s="47" customFormat="1" ht="12.75" customHeight="1">
      <c r="B1265" s="445"/>
      <c r="C1265" s="314"/>
      <c r="D1265" s="368"/>
      <c r="E1265" s="468"/>
      <c r="F1265" s="468"/>
      <c r="G1265" s="465"/>
      <c r="H1265" s="603">
        <f t="shared" si="19"/>
        <v>2022</v>
      </c>
      <c r="I1265" s="347"/>
      <c r="J1265" s="339"/>
      <c r="K1265" s="339"/>
      <c r="L1265" s="407"/>
      <c r="M1265" s="347"/>
      <c r="N1265" s="371"/>
      <c r="O1265" s="371"/>
    </row>
    <row r="1266" spans="2:15" s="47" customFormat="1" ht="12.75" customHeight="1">
      <c r="B1266" s="445"/>
      <c r="C1266" s="314"/>
      <c r="D1266" s="368"/>
      <c r="E1266" s="472"/>
      <c r="F1266" s="472"/>
      <c r="G1266" s="467"/>
      <c r="H1266" s="603">
        <f t="shared" si="19"/>
        <v>2022</v>
      </c>
      <c r="I1266" s="347"/>
      <c r="J1266" s="339"/>
      <c r="K1266" s="339"/>
      <c r="L1266" s="407"/>
      <c r="M1266" s="347"/>
      <c r="N1266" s="371"/>
      <c r="O1266" s="371"/>
    </row>
    <row r="1267" spans="2:15" s="47" customFormat="1" ht="12.75" customHeight="1">
      <c r="B1267" s="445"/>
      <c r="C1267" s="314"/>
      <c r="D1267" s="368"/>
      <c r="E1267" s="470"/>
      <c r="F1267" s="470"/>
      <c r="G1267" s="465"/>
      <c r="H1267" s="603">
        <f t="shared" si="19"/>
        <v>2022</v>
      </c>
      <c r="I1267" s="347"/>
      <c r="J1267" s="339"/>
      <c r="K1267" s="339"/>
      <c r="L1267" s="407"/>
      <c r="M1267" s="347"/>
      <c r="N1267" s="371"/>
      <c r="O1267" s="371"/>
    </row>
    <row r="1268" spans="2:15" s="47" customFormat="1" ht="12.75" customHeight="1">
      <c r="B1268" s="445"/>
      <c r="C1268" s="346"/>
      <c r="D1268" s="385"/>
      <c r="E1268" s="469"/>
      <c r="F1268" s="469"/>
      <c r="G1268" s="465"/>
      <c r="H1268" s="603">
        <f t="shared" si="19"/>
        <v>2022</v>
      </c>
      <c r="I1268" s="347"/>
      <c r="J1268" s="339"/>
      <c r="K1268" s="339"/>
      <c r="L1268" s="407"/>
      <c r="M1268" s="347"/>
      <c r="N1268" s="371"/>
      <c r="O1268" s="371"/>
    </row>
    <row r="1269" spans="2:15" s="47" customFormat="1" ht="12.75" customHeight="1">
      <c r="B1269" s="401"/>
      <c r="C1269" s="352"/>
      <c r="D1269" s="375"/>
      <c r="E1269" s="356"/>
      <c r="F1269" s="356"/>
      <c r="G1269" s="346"/>
      <c r="H1269" s="603">
        <f t="shared" si="19"/>
        <v>2022</v>
      </c>
      <c r="I1269" s="347"/>
      <c r="J1269" s="339"/>
      <c r="K1269" s="339"/>
      <c r="L1269" s="339"/>
      <c r="M1269" s="347"/>
      <c r="N1269" s="371"/>
      <c r="O1269" s="371"/>
    </row>
    <row r="1270" spans="2:15" s="47" customFormat="1" ht="12.75" customHeight="1">
      <c r="B1270" s="445"/>
      <c r="C1270" s="314"/>
      <c r="D1270" s="367"/>
      <c r="E1270" s="468"/>
      <c r="F1270" s="468"/>
      <c r="G1270" s="465"/>
      <c r="H1270" s="603">
        <f t="shared" si="19"/>
        <v>2022</v>
      </c>
      <c r="I1270" s="347"/>
      <c r="J1270" s="339"/>
      <c r="K1270" s="339"/>
      <c r="L1270" s="407"/>
      <c r="M1270" s="347"/>
      <c r="N1270" s="371"/>
      <c r="O1270" s="371"/>
    </row>
    <row r="1271" spans="2:15" s="47" customFormat="1" ht="12.75" customHeight="1">
      <c r="B1271" s="445"/>
      <c r="C1271" s="314"/>
      <c r="D1271" s="368"/>
      <c r="E1271" s="468"/>
      <c r="F1271" s="468"/>
      <c r="G1271" s="465"/>
      <c r="H1271" s="603">
        <f t="shared" si="19"/>
        <v>2022</v>
      </c>
      <c r="I1271" s="347"/>
      <c r="J1271" s="339"/>
      <c r="K1271" s="339"/>
      <c r="L1271" s="407"/>
      <c r="M1271" s="347"/>
      <c r="N1271" s="371"/>
      <c r="O1271" s="371"/>
    </row>
    <row r="1272" spans="2:15" s="47" customFormat="1" ht="12.75" customHeight="1">
      <c r="B1272" s="445"/>
      <c r="C1272" s="314"/>
      <c r="D1272" s="368"/>
      <c r="E1272" s="468"/>
      <c r="F1272" s="468"/>
      <c r="G1272" s="465"/>
      <c r="H1272" s="603">
        <f t="shared" si="19"/>
        <v>2022</v>
      </c>
      <c r="I1272" s="347"/>
      <c r="J1272" s="339"/>
      <c r="K1272" s="339"/>
      <c r="L1272" s="407"/>
      <c r="M1272" s="347"/>
      <c r="N1272" s="371"/>
      <c r="O1272" s="371"/>
    </row>
    <row r="1273" spans="2:15" s="47" customFormat="1" ht="12.75" customHeight="1">
      <c r="B1273" s="445"/>
      <c r="C1273" s="314"/>
      <c r="D1273" s="368"/>
      <c r="E1273" s="474"/>
      <c r="F1273" s="475"/>
      <c r="G1273" s="473"/>
      <c r="H1273" s="603">
        <f t="shared" si="19"/>
        <v>2022</v>
      </c>
      <c r="I1273" s="347"/>
      <c r="J1273" s="339"/>
      <c r="K1273" s="339"/>
      <c r="L1273" s="407"/>
      <c r="M1273" s="347"/>
      <c r="N1273" s="371"/>
      <c r="O1273" s="371"/>
    </row>
    <row r="1274" spans="2:15" s="47" customFormat="1" ht="12.75" customHeight="1">
      <c r="B1274" s="445"/>
      <c r="C1274" s="314"/>
      <c r="D1274" s="368"/>
      <c r="E1274" s="468"/>
      <c r="F1274" s="468"/>
      <c r="G1274" s="465"/>
      <c r="H1274" s="603">
        <f t="shared" si="19"/>
        <v>2022</v>
      </c>
      <c r="I1274" s="347"/>
      <c r="J1274" s="339"/>
      <c r="K1274" s="339"/>
      <c r="L1274" s="407"/>
      <c r="M1274" s="347"/>
      <c r="N1274" s="371"/>
      <c r="O1274" s="371"/>
    </row>
    <row r="1275" spans="2:15" s="47" customFormat="1" ht="12.75" customHeight="1">
      <c r="B1275" s="445"/>
      <c r="C1275" s="314"/>
      <c r="D1275" s="368"/>
      <c r="E1275" s="468"/>
      <c r="F1275" s="468"/>
      <c r="G1275" s="465"/>
      <c r="H1275" s="603">
        <f t="shared" si="19"/>
        <v>2022</v>
      </c>
      <c r="I1275" s="347"/>
      <c r="J1275" s="339"/>
      <c r="K1275" s="339"/>
      <c r="L1275" s="407"/>
      <c r="M1275" s="347"/>
      <c r="N1275" s="371"/>
      <c r="O1275" s="371"/>
    </row>
    <row r="1276" spans="2:15" s="47" customFormat="1" ht="12.75" customHeight="1">
      <c r="B1276" s="445"/>
      <c r="C1276" s="314"/>
      <c r="D1276" s="368"/>
      <c r="E1276" s="470"/>
      <c r="F1276" s="470"/>
      <c r="G1276" s="465"/>
      <c r="H1276" s="603">
        <f t="shared" si="19"/>
        <v>2022</v>
      </c>
      <c r="I1276" s="347"/>
      <c r="J1276" s="339"/>
      <c r="K1276" s="339"/>
      <c r="L1276" s="407"/>
      <c r="M1276" s="347"/>
      <c r="N1276" s="371"/>
      <c r="O1276" s="371"/>
    </row>
    <row r="1277" spans="2:15" s="47" customFormat="1" ht="12.75" customHeight="1">
      <c r="B1277" s="445"/>
      <c r="C1277" s="346"/>
      <c r="D1277" s="362"/>
      <c r="E1277" s="469"/>
      <c r="F1277" s="469"/>
      <c r="G1277" s="465"/>
      <c r="H1277" s="603">
        <f t="shared" si="19"/>
        <v>2022</v>
      </c>
      <c r="I1277" s="347"/>
      <c r="J1277" s="339"/>
      <c r="K1277" s="339"/>
      <c r="L1277" s="407"/>
      <c r="M1277" s="347"/>
      <c r="N1277" s="371"/>
      <c r="O1277" s="371"/>
    </row>
    <row r="1278" spans="2:15" s="47" customFormat="1" ht="12.75" customHeight="1">
      <c r="B1278" s="445"/>
      <c r="C1278" s="346"/>
      <c r="D1278" s="362"/>
      <c r="E1278" s="470"/>
      <c r="F1278" s="470"/>
      <c r="G1278" s="465"/>
      <c r="H1278" s="603">
        <f t="shared" si="19"/>
        <v>2022</v>
      </c>
      <c r="I1278" s="347"/>
      <c r="J1278" s="339"/>
      <c r="K1278" s="339"/>
      <c r="L1278" s="407"/>
      <c r="M1278" s="347"/>
      <c r="N1278" s="371"/>
      <c r="O1278" s="371"/>
    </row>
    <row r="1279" spans="2:15" s="47" customFormat="1" ht="12.75" customHeight="1">
      <c r="B1279" s="445"/>
      <c r="C1279" s="314"/>
      <c r="D1279" s="386"/>
      <c r="E1279" s="469"/>
      <c r="F1279" s="469"/>
      <c r="G1279" s="465"/>
      <c r="H1279" s="603">
        <f t="shared" si="19"/>
        <v>2022</v>
      </c>
      <c r="I1279" s="347"/>
      <c r="J1279" s="339"/>
      <c r="K1279" s="339"/>
      <c r="L1279" s="407"/>
      <c r="M1279" s="347"/>
      <c r="N1279" s="371"/>
      <c r="O1279" s="371"/>
    </row>
    <row r="1280" spans="2:15" s="47" customFormat="1" ht="12.75" customHeight="1">
      <c r="B1280" s="445"/>
      <c r="C1280" s="314"/>
      <c r="D1280" s="387"/>
      <c r="E1280" s="476"/>
      <c r="F1280" s="476"/>
      <c r="G1280" s="477"/>
      <c r="H1280" s="603">
        <f t="shared" si="19"/>
        <v>2022</v>
      </c>
      <c r="I1280" s="347"/>
      <c r="J1280" s="339"/>
      <c r="K1280" s="339"/>
      <c r="L1280" s="407"/>
      <c r="M1280" s="347"/>
      <c r="N1280" s="371"/>
      <c r="O1280" s="371"/>
    </row>
    <row r="1281" spans="2:15" s="47" customFormat="1" ht="12.75" customHeight="1">
      <c r="B1281" s="371"/>
      <c r="C1281" s="314"/>
      <c r="D1281" s="480"/>
      <c r="E1281" s="476"/>
      <c r="F1281" s="476"/>
      <c r="G1281" s="477"/>
      <c r="H1281" s="603">
        <f t="shared" si="19"/>
        <v>2022</v>
      </c>
      <c r="I1281" s="347"/>
      <c r="J1281" s="339"/>
      <c r="K1281" s="339"/>
      <c r="L1281" s="407"/>
      <c r="M1281" s="347"/>
      <c r="N1281" s="371"/>
      <c r="O1281" s="371"/>
    </row>
    <row r="1282" spans="2:15" s="47" customFormat="1" ht="12.75" customHeight="1">
      <c r="B1282" s="371"/>
      <c r="C1282" s="346"/>
      <c r="D1282" s="479"/>
      <c r="E1282" s="469"/>
      <c r="F1282" s="469"/>
      <c r="G1282" s="465"/>
      <c r="H1282" s="603">
        <f t="shared" si="19"/>
        <v>2022</v>
      </c>
      <c r="I1282" s="347"/>
      <c r="J1282" s="339"/>
      <c r="K1282" s="339"/>
      <c r="L1282" s="407"/>
      <c r="M1282" s="466"/>
      <c r="N1282" s="371"/>
      <c r="O1282" s="371"/>
    </row>
    <row r="1283" spans="2:15" s="47" customFormat="1" ht="12.75" customHeight="1">
      <c r="B1283" s="371"/>
      <c r="C1283" s="332"/>
      <c r="D1283" s="471"/>
      <c r="E1283" s="469"/>
      <c r="F1283" s="469"/>
      <c r="G1283" s="465"/>
      <c r="H1283" s="603">
        <f t="shared" si="19"/>
        <v>2022</v>
      </c>
      <c r="I1283" s="347"/>
      <c r="J1283" s="339"/>
      <c r="K1283" s="339"/>
      <c r="L1283" s="407"/>
      <c r="M1283" s="466"/>
      <c r="N1283" s="371"/>
      <c r="O1283" s="371"/>
    </row>
    <row r="1284" spans="2:15" s="47" customFormat="1" ht="12.75" customHeight="1">
      <c r="B1284" s="371"/>
      <c r="C1284" s="332"/>
      <c r="D1284" s="471"/>
      <c r="E1284" s="469"/>
      <c r="F1284" s="469"/>
      <c r="G1284" s="465"/>
      <c r="H1284" s="603">
        <f t="shared" si="19"/>
        <v>2022</v>
      </c>
      <c r="I1284" s="347"/>
      <c r="J1284" s="339"/>
      <c r="K1284" s="339"/>
      <c r="L1284" s="407"/>
      <c r="M1284" s="466"/>
      <c r="N1284" s="371"/>
      <c r="O1284" s="371"/>
    </row>
    <row r="1285" spans="2:15" s="47" customFormat="1" ht="12.75" customHeight="1">
      <c r="B1285" s="371"/>
      <c r="C1285" s="332"/>
      <c r="D1285" s="471"/>
      <c r="E1285" s="469"/>
      <c r="F1285" s="469"/>
      <c r="G1285" s="465"/>
      <c r="H1285" s="603">
        <f t="shared" si="19"/>
        <v>2022</v>
      </c>
      <c r="I1285" s="347"/>
      <c r="J1285" s="339"/>
      <c r="K1285" s="339"/>
      <c r="L1285" s="407"/>
      <c r="M1285" s="466"/>
      <c r="N1285" s="371"/>
      <c r="O1285" s="371"/>
    </row>
    <row r="1286" spans="2:15" s="47" customFormat="1" ht="12.75" customHeight="1">
      <c r="B1286" s="371"/>
      <c r="C1286" s="332"/>
      <c r="D1286" s="471"/>
      <c r="E1286" s="469"/>
      <c r="F1286" s="469"/>
      <c r="G1286" s="465"/>
      <c r="H1286" s="603">
        <f t="shared" si="19"/>
        <v>2022</v>
      </c>
      <c r="I1286" s="347"/>
      <c r="J1286" s="339"/>
      <c r="K1286" s="339"/>
      <c r="L1286" s="407"/>
      <c r="M1286" s="466"/>
      <c r="N1286" s="371"/>
      <c r="O1286" s="371"/>
    </row>
    <row r="1287" spans="2:15" s="47" customFormat="1" ht="12.75" customHeight="1">
      <c r="B1287" s="371"/>
      <c r="C1287" s="352"/>
      <c r="D1287" s="478"/>
      <c r="E1287" s="468"/>
      <c r="F1287" s="468"/>
      <c r="G1287" s="465"/>
      <c r="H1287" s="603">
        <f t="shared" ref="H1287:H1350" si="20">2022-G1287</f>
        <v>2022</v>
      </c>
      <c r="I1287" s="347"/>
      <c r="J1287" s="339"/>
      <c r="K1287" s="339"/>
      <c r="L1287" s="407"/>
      <c r="M1287" s="466"/>
      <c r="N1287" s="371"/>
      <c r="O1287" s="371"/>
    </row>
    <row r="1288" spans="2:15" s="47" customFormat="1" ht="12.75" customHeight="1">
      <c r="B1288" s="371"/>
      <c r="C1288" s="332"/>
      <c r="D1288" s="471"/>
      <c r="E1288" s="469"/>
      <c r="F1288" s="469"/>
      <c r="G1288" s="465"/>
      <c r="H1288" s="603">
        <f t="shared" si="20"/>
        <v>2022</v>
      </c>
      <c r="I1288" s="347"/>
      <c r="J1288" s="339"/>
      <c r="K1288" s="339"/>
      <c r="L1288" s="407"/>
      <c r="M1288" s="466"/>
      <c r="N1288" s="371"/>
      <c r="O1288" s="371"/>
    </row>
    <row r="1289" spans="2:15" s="47" customFormat="1" ht="12.75" customHeight="1">
      <c r="B1289" s="371"/>
      <c r="C1289" s="332"/>
      <c r="D1289" s="471"/>
      <c r="E1289" s="468"/>
      <c r="F1289" s="468"/>
      <c r="G1289" s="465"/>
      <c r="H1289" s="603">
        <f t="shared" si="20"/>
        <v>2022</v>
      </c>
      <c r="I1289" s="347"/>
      <c r="J1289" s="339"/>
      <c r="K1289" s="339"/>
      <c r="L1289" s="407"/>
      <c r="M1289" s="466"/>
      <c r="N1289" s="371"/>
      <c r="O1289" s="371"/>
    </row>
    <row r="1290" spans="2:15" s="47" customFormat="1" ht="12.75" customHeight="1">
      <c r="B1290" s="371"/>
      <c r="C1290" s="332"/>
      <c r="D1290" s="471"/>
      <c r="E1290" s="469"/>
      <c r="F1290" s="469"/>
      <c r="G1290" s="465"/>
      <c r="H1290" s="603">
        <f t="shared" si="20"/>
        <v>2022</v>
      </c>
      <c r="I1290" s="347"/>
      <c r="J1290" s="339"/>
      <c r="K1290" s="339"/>
      <c r="L1290" s="407"/>
      <c r="M1290" s="466"/>
      <c r="N1290" s="371"/>
      <c r="O1290" s="371"/>
    </row>
    <row r="1291" spans="2:15" s="47" customFormat="1" ht="12.75" customHeight="1">
      <c r="B1291" s="371"/>
      <c r="C1291" s="353"/>
      <c r="D1291" s="353"/>
      <c r="E1291" s="468"/>
      <c r="F1291" s="468"/>
      <c r="G1291" s="346"/>
      <c r="H1291" s="603">
        <f t="shared" si="20"/>
        <v>2022</v>
      </c>
      <c r="I1291" s="347"/>
      <c r="J1291" s="339"/>
      <c r="K1291" s="339"/>
      <c r="L1291" s="407"/>
      <c r="M1291" s="347"/>
      <c r="N1291" s="371"/>
      <c r="O1291" s="371"/>
    </row>
    <row r="1292" spans="2:15" s="47" customFormat="1" ht="12.75" customHeight="1">
      <c r="B1292" s="371"/>
      <c r="C1292" s="332"/>
      <c r="D1292" s="362"/>
      <c r="E1292" s="469"/>
      <c r="F1292" s="469"/>
      <c r="G1292" s="346"/>
      <c r="H1292" s="603">
        <f t="shared" si="20"/>
        <v>2022</v>
      </c>
      <c r="I1292" s="347"/>
      <c r="J1292" s="339"/>
      <c r="K1292" s="339"/>
      <c r="L1292" s="407"/>
      <c r="M1292" s="347"/>
      <c r="N1292" s="371"/>
      <c r="O1292" s="371"/>
    </row>
    <row r="1293" spans="2:15" s="405" customFormat="1" ht="12.75" customHeight="1">
      <c r="B1293" s="445"/>
      <c r="C1293" s="332"/>
      <c r="D1293" s="471"/>
      <c r="E1293" s="469"/>
      <c r="F1293" s="469"/>
      <c r="G1293" s="465"/>
      <c r="H1293" s="603">
        <f t="shared" si="20"/>
        <v>2022</v>
      </c>
      <c r="I1293" s="466"/>
      <c r="J1293" s="407"/>
      <c r="K1293" s="407"/>
      <c r="L1293" s="407"/>
      <c r="M1293" s="466"/>
      <c r="N1293" s="559"/>
      <c r="O1293" s="371"/>
    </row>
    <row r="1294" spans="2:15" s="405" customFormat="1" ht="12.75" customHeight="1">
      <c r="B1294" s="445"/>
      <c r="C1294" s="332"/>
      <c r="D1294" s="471"/>
      <c r="E1294" s="469"/>
      <c r="F1294" s="469"/>
      <c r="G1294" s="465"/>
      <c r="H1294" s="603">
        <f t="shared" si="20"/>
        <v>2022</v>
      </c>
      <c r="I1294" s="466"/>
      <c r="J1294" s="407"/>
      <c r="K1294" s="407"/>
      <c r="L1294" s="407"/>
      <c r="M1294" s="466"/>
      <c r="N1294" s="559"/>
      <c r="O1294" s="371"/>
    </row>
    <row r="1295" spans="2:15" s="405" customFormat="1" ht="12.75" customHeight="1">
      <c r="B1295" s="445"/>
      <c r="C1295" s="332"/>
      <c r="D1295" s="471"/>
      <c r="E1295" s="469"/>
      <c r="F1295" s="469"/>
      <c r="G1295" s="465"/>
      <c r="H1295" s="603">
        <f t="shared" si="20"/>
        <v>2022</v>
      </c>
      <c r="I1295" s="466"/>
      <c r="J1295" s="407"/>
      <c r="K1295" s="407"/>
      <c r="L1295" s="407"/>
      <c r="M1295" s="466"/>
      <c r="N1295" s="559"/>
      <c r="O1295" s="371"/>
    </row>
    <row r="1296" spans="2:15" s="405" customFormat="1" ht="12.75" customHeight="1">
      <c r="B1296" s="445"/>
      <c r="C1296" s="332"/>
      <c r="D1296" s="471"/>
      <c r="E1296" s="469"/>
      <c r="F1296" s="469"/>
      <c r="G1296" s="465"/>
      <c r="H1296" s="603">
        <f t="shared" si="20"/>
        <v>2022</v>
      </c>
      <c r="I1296" s="466"/>
      <c r="J1296" s="407"/>
      <c r="K1296" s="407"/>
      <c r="L1296" s="407"/>
      <c r="M1296" s="466"/>
      <c r="N1296" s="559"/>
      <c r="O1296" s="371"/>
    </row>
    <row r="1297" spans="2:15" s="405" customFormat="1" ht="12.75" customHeight="1">
      <c r="B1297" s="445"/>
      <c r="C1297" s="332"/>
      <c r="D1297" s="471"/>
      <c r="E1297" s="469"/>
      <c r="F1297" s="469"/>
      <c r="G1297" s="465"/>
      <c r="H1297" s="603">
        <f t="shared" si="20"/>
        <v>2022</v>
      </c>
      <c r="I1297" s="466"/>
      <c r="J1297" s="407"/>
      <c r="K1297" s="407"/>
      <c r="L1297" s="407"/>
      <c r="M1297" s="466"/>
      <c r="N1297" s="559"/>
      <c r="O1297" s="371"/>
    </row>
    <row r="1298" spans="2:15" s="405" customFormat="1" ht="12.75" customHeight="1">
      <c r="B1298" s="445"/>
      <c r="C1298" s="332"/>
      <c r="D1298" s="471"/>
      <c r="E1298" s="469"/>
      <c r="F1298" s="469"/>
      <c r="G1298" s="465"/>
      <c r="H1298" s="603">
        <f t="shared" si="20"/>
        <v>2022</v>
      </c>
      <c r="I1298" s="466"/>
      <c r="J1298" s="407"/>
      <c r="K1298" s="407"/>
      <c r="L1298" s="407"/>
      <c r="M1298" s="466"/>
      <c r="N1298" s="559"/>
      <c r="O1298" s="371"/>
    </row>
    <row r="1299" spans="2:15" s="405" customFormat="1" ht="12.75" customHeight="1">
      <c r="B1299" s="445"/>
      <c r="C1299" s="332"/>
      <c r="D1299" s="471"/>
      <c r="E1299" s="469"/>
      <c r="F1299" s="469"/>
      <c r="G1299" s="465"/>
      <c r="H1299" s="603">
        <f t="shared" si="20"/>
        <v>2022</v>
      </c>
      <c r="I1299" s="466"/>
      <c r="J1299" s="407"/>
      <c r="K1299" s="407"/>
      <c r="L1299" s="407"/>
      <c r="M1299" s="466"/>
      <c r="N1299" s="559"/>
      <c r="O1299" s="371"/>
    </row>
    <row r="1300" spans="2:15" s="405" customFormat="1" ht="12.75" customHeight="1">
      <c r="B1300" s="445"/>
      <c r="C1300" s="332"/>
      <c r="D1300" s="471"/>
      <c r="E1300" s="469"/>
      <c r="F1300" s="469"/>
      <c r="G1300" s="465"/>
      <c r="H1300" s="603">
        <f t="shared" si="20"/>
        <v>2022</v>
      </c>
      <c r="I1300" s="466"/>
      <c r="J1300" s="407"/>
      <c r="K1300" s="407"/>
      <c r="L1300" s="407"/>
      <c r="M1300" s="466"/>
      <c r="N1300" s="371"/>
      <c r="O1300" s="371"/>
    </row>
    <row r="1301" spans="2:15" s="405" customFormat="1" ht="12.75" customHeight="1">
      <c r="B1301" s="445"/>
      <c r="C1301" s="332"/>
      <c r="D1301" s="471"/>
      <c r="E1301" s="469"/>
      <c r="F1301" s="469"/>
      <c r="G1301" s="465"/>
      <c r="H1301" s="603">
        <f t="shared" si="20"/>
        <v>2022</v>
      </c>
      <c r="I1301" s="466"/>
      <c r="J1301" s="407"/>
      <c r="K1301" s="407"/>
      <c r="L1301" s="407"/>
      <c r="M1301" s="466"/>
      <c r="N1301" s="371"/>
      <c r="O1301" s="371"/>
    </row>
    <row r="1302" spans="2:15" s="405" customFormat="1" ht="12.75" customHeight="1">
      <c r="B1302" s="445"/>
      <c r="C1302" s="332"/>
      <c r="D1302" s="471"/>
      <c r="E1302" s="469"/>
      <c r="F1302" s="469"/>
      <c r="G1302" s="465"/>
      <c r="H1302" s="603">
        <f t="shared" si="20"/>
        <v>2022</v>
      </c>
      <c r="I1302" s="466"/>
      <c r="J1302" s="407"/>
      <c r="K1302" s="407"/>
      <c r="L1302" s="407"/>
      <c r="M1302" s="466"/>
      <c r="N1302" s="371"/>
      <c r="O1302" s="371"/>
    </row>
    <row r="1303" spans="2:15" s="405" customFormat="1" ht="12.75" customHeight="1">
      <c r="B1303" s="445"/>
      <c r="C1303" s="332"/>
      <c r="D1303" s="471"/>
      <c r="E1303" s="469"/>
      <c r="F1303" s="469"/>
      <c r="G1303" s="465"/>
      <c r="H1303" s="603">
        <f t="shared" si="20"/>
        <v>2022</v>
      </c>
      <c r="I1303" s="466"/>
      <c r="J1303" s="407"/>
      <c r="K1303" s="407"/>
      <c r="L1303" s="407"/>
      <c r="M1303" s="466"/>
      <c r="N1303" s="371"/>
      <c r="O1303" s="585"/>
    </row>
    <row r="1304" spans="2:15" s="405" customFormat="1" ht="12.75" customHeight="1">
      <c r="B1304" s="445"/>
      <c r="C1304" s="332"/>
      <c r="D1304" s="471"/>
      <c r="E1304" s="469"/>
      <c r="F1304" s="469"/>
      <c r="G1304" s="465"/>
      <c r="H1304" s="603">
        <f t="shared" si="20"/>
        <v>2022</v>
      </c>
      <c r="I1304" s="466"/>
      <c r="J1304" s="407"/>
      <c r="K1304" s="407"/>
      <c r="L1304" s="407"/>
      <c r="M1304" s="466"/>
      <c r="N1304" s="371"/>
      <c r="O1304" s="585"/>
    </row>
    <row r="1305" spans="2:15" s="405" customFormat="1" ht="12.75" customHeight="1">
      <c r="B1305" s="488"/>
      <c r="C1305" s="332"/>
      <c r="D1305" s="471"/>
      <c r="E1305" s="490"/>
      <c r="F1305" s="490"/>
      <c r="G1305" s="489"/>
      <c r="H1305" s="603">
        <f t="shared" si="20"/>
        <v>2022</v>
      </c>
      <c r="I1305" s="466"/>
      <c r="J1305" s="407"/>
      <c r="K1305" s="407"/>
      <c r="L1305" s="485"/>
      <c r="M1305" s="466"/>
      <c r="N1305" s="371"/>
      <c r="O1305" s="371"/>
    </row>
    <row r="1306" spans="2:15" s="405" customFormat="1" ht="12.75" customHeight="1">
      <c r="B1306" s="494"/>
      <c r="C1306" s="332"/>
      <c r="D1306" s="471"/>
      <c r="E1306" s="495"/>
      <c r="F1306" s="495"/>
      <c r="G1306" s="465"/>
      <c r="H1306" s="603">
        <f t="shared" si="20"/>
        <v>2022</v>
      </c>
      <c r="I1306" s="466"/>
      <c r="J1306" s="407"/>
      <c r="K1306" s="407"/>
      <c r="L1306" s="493"/>
      <c r="M1306" s="466"/>
      <c r="N1306" s="371"/>
      <c r="O1306" s="371"/>
    </row>
    <row r="1307" spans="2:15" s="405" customFormat="1" ht="12.75" customHeight="1">
      <c r="B1307" s="520"/>
      <c r="C1307" s="332"/>
      <c r="D1307" s="471"/>
      <c r="E1307" s="527"/>
      <c r="F1307" s="527"/>
      <c r="G1307" s="526"/>
      <c r="H1307" s="603">
        <f t="shared" si="20"/>
        <v>2022</v>
      </c>
      <c r="I1307" s="466"/>
      <c r="J1307" s="407"/>
      <c r="K1307" s="407"/>
      <c r="L1307" s="522"/>
      <c r="M1307" s="466"/>
      <c r="N1307" s="371"/>
      <c r="O1307" s="371"/>
    </row>
    <row r="1308" spans="2:15" s="405" customFormat="1" ht="12.75" customHeight="1">
      <c r="B1308" s="550"/>
      <c r="C1308" s="551"/>
      <c r="D1308" s="557"/>
      <c r="E1308" s="561"/>
      <c r="F1308" s="561"/>
      <c r="G1308" s="560"/>
      <c r="H1308" s="603">
        <f t="shared" si="20"/>
        <v>2022</v>
      </c>
      <c r="I1308" s="556"/>
      <c r="J1308" s="531"/>
      <c r="K1308" s="531"/>
      <c r="L1308" s="531"/>
      <c r="M1308" s="556"/>
      <c r="N1308" s="371"/>
      <c r="O1308" s="371"/>
    </row>
    <row r="1309" spans="2:15" s="405" customFormat="1" ht="12.75" customHeight="1">
      <c r="B1309" s="371"/>
      <c r="C1309" s="332"/>
      <c r="D1309" s="471"/>
      <c r="E1309" s="527"/>
      <c r="F1309" s="527"/>
      <c r="G1309" s="574"/>
      <c r="H1309" s="603">
        <f t="shared" si="20"/>
        <v>2022</v>
      </c>
      <c r="I1309" s="466"/>
      <c r="J1309" s="407"/>
      <c r="K1309" s="407"/>
      <c r="L1309" s="590"/>
      <c r="M1309" s="466"/>
      <c r="N1309" s="371"/>
      <c r="O1309" s="585"/>
    </row>
    <row r="1310" spans="2:15" s="405" customFormat="1" ht="12.75" customHeight="1">
      <c r="B1310" s="371"/>
      <c r="C1310" s="332"/>
      <c r="D1310" s="471"/>
      <c r="E1310" s="527"/>
      <c r="F1310" s="527"/>
      <c r="G1310" s="574"/>
      <c r="H1310" s="603">
        <f t="shared" si="20"/>
        <v>2022</v>
      </c>
      <c r="I1310" s="466"/>
      <c r="J1310" s="407"/>
      <c r="K1310" s="407"/>
      <c r="L1310" s="590"/>
      <c r="M1310" s="575"/>
      <c r="N1310" s="371"/>
      <c r="O1310" s="585"/>
    </row>
    <row r="1311" spans="2:15" s="405" customFormat="1" ht="12.75" customHeight="1">
      <c r="B1311" s="371"/>
      <c r="C1311" s="332"/>
      <c r="D1311" s="471"/>
      <c r="E1311" s="527"/>
      <c r="F1311" s="527"/>
      <c r="G1311" s="574"/>
      <c r="H1311" s="603">
        <f t="shared" si="20"/>
        <v>2022</v>
      </c>
      <c r="I1311" s="466"/>
      <c r="J1311" s="407"/>
      <c r="K1311" s="407"/>
      <c r="L1311" s="590"/>
      <c r="M1311" s="575"/>
      <c r="N1311" s="371"/>
      <c r="O1311" s="585"/>
    </row>
    <row r="1312" spans="2:15" s="405" customFormat="1" ht="12.75" customHeight="1">
      <c r="B1312" s="371"/>
      <c r="C1312" s="332"/>
      <c r="D1312" s="471"/>
      <c r="E1312" s="527"/>
      <c r="F1312" s="527"/>
      <c r="G1312" s="574"/>
      <c r="H1312" s="603">
        <f t="shared" si="20"/>
        <v>2022</v>
      </c>
      <c r="I1312" s="466"/>
      <c r="J1312" s="407"/>
      <c r="K1312" s="407"/>
      <c r="L1312" s="590"/>
      <c r="M1312" s="575"/>
      <c r="N1312" s="371"/>
      <c r="O1312" s="585"/>
    </row>
    <row r="1313" spans="2:15" s="405" customFormat="1" ht="12.75" customHeight="1">
      <c r="B1313" s="371"/>
      <c r="C1313" s="332"/>
      <c r="D1313" s="471"/>
      <c r="E1313" s="527"/>
      <c r="F1313" s="527"/>
      <c r="G1313" s="574"/>
      <c r="H1313" s="603">
        <f t="shared" si="20"/>
        <v>2022</v>
      </c>
      <c r="I1313" s="466"/>
      <c r="J1313" s="407"/>
      <c r="K1313" s="407"/>
      <c r="L1313" s="590"/>
      <c r="M1313" s="575"/>
      <c r="N1313" s="371"/>
      <c r="O1313" s="585"/>
    </row>
    <row r="1314" spans="2:15" s="405" customFormat="1" ht="12.75" customHeight="1">
      <c r="B1314" s="371"/>
      <c r="C1314" s="332"/>
      <c r="D1314" s="471"/>
      <c r="E1314" s="527"/>
      <c r="F1314" s="527"/>
      <c r="G1314" s="574"/>
      <c r="H1314" s="603">
        <f t="shared" si="20"/>
        <v>2022</v>
      </c>
      <c r="I1314" s="466"/>
      <c r="J1314" s="407"/>
      <c r="K1314" s="407"/>
      <c r="L1314" s="590"/>
      <c r="M1314" s="575"/>
      <c r="N1314" s="371"/>
      <c r="O1314" s="585"/>
    </row>
    <row r="1315" spans="2:15" s="405" customFormat="1" ht="12.75" customHeight="1">
      <c r="B1315" s="371"/>
      <c r="C1315" s="332"/>
      <c r="D1315" s="471"/>
      <c r="E1315" s="469"/>
      <c r="F1315" s="469"/>
      <c r="G1315" s="465"/>
      <c r="H1315" s="603">
        <f t="shared" si="20"/>
        <v>2022</v>
      </c>
      <c r="I1315" s="466"/>
      <c r="J1315" s="407"/>
      <c r="K1315" s="407"/>
      <c r="L1315" s="407"/>
      <c r="M1315" s="466"/>
      <c r="N1315" s="371"/>
      <c r="O1315" s="371"/>
    </row>
    <row r="1316" spans="2:15" s="405" customFormat="1" ht="12.75" customHeight="1">
      <c r="B1316" s="371"/>
      <c r="C1316" s="332"/>
      <c r="D1316" s="471"/>
      <c r="E1316" s="469"/>
      <c r="F1316" s="469"/>
      <c r="G1316" s="465"/>
      <c r="H1316" s="603">
        <f t="shared" si="20"/>
        <v>2022</v>
      </c>
      <c r="I1316" s="466"/>
      <c r="J1316" s="407"/>
      <c r="K1316" s="407"/>
      <c r="L1316" s="407"/>
      <c r="M1316" s="466"/>
      <c r="N1316" s="371"/>
      <c r="O1316" s="371"/>
    </row>
    <row r="1317" spans="2:15" s="405" customFormat="1" ht="12.75" customHeight="1">
      <c r="B1317" s="371"/>
      <c r="C1317" s="332"/>
      <c r="D1317" s="471"/>
      <c r="E1317" s="469"/>
      <c r="F1317" s="469"/>
      <c r="G1317" s="465"/>
      <c r="H1317" s="603">
        <f t="shared" si="20"/>
        <v>2022</v>
      </c>
      <c r="I1317" s="466"/>
      <c r="J1317" s="407"/>
      <c r="K1317" s="407"/>
      <c r="L1317" s="407"/>
      <c r="M1317" s="466"/>
      <c r="N1317" s="371"/>
      <c r="O1317" s="371"/>
    </row>
    <row r="1318" spans="2:15" s="405" customFormat="1" ht="12.75" customHeight="1">
      <c r="B1318" s="371"/>
      <c r="C1318" s="332"/>
      <c r="D1318" s="471"/>
      <c r="E1318" s="469"/>
      <c r="F1318" s="469"/>
      <c r="G1318" s="465"/>
      <c r="H1318" s="603">
        <f t="shared" si="20"/>
        <v>2022</v>
      </c>
      <c r="I1318" s="466"/>
      <c r="J1318" s="407"/>
      <c r="K1318" s="407"/>
      <c r="L1318" s="407"/>
      <c r="M1318" s="466"/>
      <c r="N1318" s="371"/>
      <c r="O1318" s="371"/>
    </row>
    <row r="1319" spans="2:15" s="405" customFormat="1" ht="12.75" customHeight="1">
      <c r="B1319" s="371"/>
      <c r="C1319" s="332"/>
      <c r="D1319" s="471"/>
      <c r="E1319" s="469"/>
      <c r="F1319" s="469"/>
      <c r="G1319" s="465"/>
      <c r="H1319" s="603">
        <f t="shared" si="20"/>
        <v>2022</v>
      </c>
      <c r="I1319" s="466"/>
      <c r="J1319" s="407"/>
      <c r="K1319" s="407"/>
      <c r="L1319" s="407"/>
      <c r="M1319" s="466"/>
      <c r="N1319" s="371"/>
      <c r="O1319" s="371"/>
    </row>
    <row r="1320" spans="2:15" s="405" customFormat="1" ht="12.75" customHeight="1">
      <c r="B1320" s="371"/>
      <c r="C1320" s="332"/>
      <c r="D1320" s="471"/>
      <c r="E1320" s="469"/>
      <c r="F1320" s="469"/>
      <c r="G1320" s="465"/>
      <c r="H1320" s="603">
        <f t="shared" si="20"/>
        <v>2022</v>
      </c>
      <c r="I1320" s="466"/>
      <c r="J1320" s="407"/>
      <c r="K1320" s="407"/>
      <c r="L1320" s="407"/>
      <c r="M1320" s="466"/>
      <c r="N1320" s="371"/>
      <c r="O1320" s="371"/>
    </row>
    <row r="1321" spans="2:15" s="405" customFormat="1" ht="12.75" customHeight="1">
      <c r="B1321" s="371"/>
      <c r="C1321" s="332"/>
      <c r="D1321" s="471"/>
      <c r="E1321" s="469"/>
      <c r="F1321" s="469"/>
      <c r="G1321" s="465"/>
      <c r="H1321" s="603">
        <f t="shared" si="20"/>
        <v>2022</v>
      </c>
      <c r="I1321" s="466"/>
      <c r="J1321" s="407"/>
      <c r="K1321" s="407"/>
      <c r="L1321" s="407"/>
      <c r="M1321" s="466"/>
      <c r="N1321" s="371"/>
      <c r="O1321" s="371"/>
    </row>
    <row r="1322" spans="2:15" s="47" customFormat="1" ht="12.75" customHeight="1">
      <c r="B1322" s="371"/>
      <c r="C1322" s="332"/>
      <c r="D1322" s="362"/>
      <c r="E1322" s="359"/>
      <c r="F1322" s="359"/>
      <c r="G1322" s="346"/>
      <c r="H1322" s="603">
        <f t="shared" si="20"/>
        <v>2022</v>
      </c>
      <c r="I1322" s="466"/>
      <c r="J1322" s="407"/>
      <c r="K1322" s="407"/>
      <c r="L1322" s="339"/>
      <c r="M1322" s="347"/>
      <c r="N1322" s="371"/>
      <c r="O1322" s="371"/>
    </row>
    <row r="1323" spans="2:15" s="47" customFormat="1" ht="12.75" customHeight="1">
      <c r="B1323" s="371"/>
      <c r="C1323" s="332"/>
      <c r="D1323" s="362"/>
      <c r="E1323" s="359"/>
      <c r="F1323" s="359"/>
      <c r="G1323" s="346"/>
      <c r="H1323" s="603">
        <f t="shared" si="20"/>
        <v>2022</v>
      </c>
      <c r="I1323" s="466"/>
      <c r="J1323" s="407"/>
      <c r="K1323" s="407"/>
      <c r="L1323" s="339"/>
      <c r="M1323" s="347"/>
      <c r="N1323" s="371"/>
      <c r="O1323" s="371"/>
    </row>
    <row r="1324" spans="2:15" s="47" customFormat="1" ht="12.75" customHeight="1">
      <c r="B1324" s="371"/>
      <c r="C1324" s="332"/>
      <c r="D1324" s="362"/>
      <c r="E1324" s="359"/>
      <c r="F1324" s="359"/>
      <c r="G1324" s="346"/>
      <c r="H1324" s="603">
        <f t="shared" si="20"/>
        <v>2022</v>
      </c>
      <c r="I1324" s="466"/>
      <c r="J1324" s="407"/>
      <c r="K1324" s="407"/>
      <c r="L1324" s="339"/>
      <c r="M1324" s="347"/>
      <c r="N1324" s="371"/>
      <c r="O1324" s="371"/>
    </row>
    <row r="1325" spans="2:15" s="47" customFormat="1" ht="12.75" customHeight="1">
      <c r="B1325" s="371"/>
      <c r="C1325" s="332"/>
      <c r="D1325" s="362"/>
      <c r="E1325" s="359"/>
      <c r="F1325" s="359"/>
      <c r="G1325" s="346"/>
      <c r="H1325" s="603">
        <f t="shared" si="20"/>
        <v>2022</v>
      </c>
      <c r="I1325" s="466"/>
      <c r="J1325" s="407"/>
      <c r="K1325" s="407"/>
      <c r="L1325" s="339"/>
      <c r="M1325" s="347"/>
      <c r="N1325" s="371"/>
      <c r="O1325" s="371"/>
    </row>
    <row r="1326" spans="2:15" s="47" customFormat="1" ht="12.75" customHeight="1">
      <c r="B1326" s="371"/>
      <c r="C1326" s="332"/>
      <c r="D1326" s="362"/>
      <c r="E1326" s="359"/>
      <c r="F1326" s="359"/>
      <c r="G1326" s="346"/>
      <c r="H1326" s="603">
        <f t="shared" si="20"/>
        <v>2022</v>
      </c>
      <c r="I1326" s="466"/>
      <c r="J1326" s="407"/>
      <c r="K1326" s="407"/>
      <c r="L1326" s="339"/>
      <c r="M1326" s="347"/>
      <c r="N1326" s="371"/>
      <c r="O1326" s="371"/>
    </row>
    <row r="1327" spans="2:15" s="47" customFormat="1" ht="12.75" customHeight="1">
      <c r="B1327" s="371"/>
      <c r="C1327" s="352"/>
      <c r="D1327" s="375"/>
      <c r="E1327" s="356"/>
      <c r="F1327" s="356"/>
      <c r="G1327" s="346"/>
      <c r="H1327" s="603">
        <f t="shared" si="20"/>
        <v>2022</v>
      </c>
      <c r="I1327" s="466"/>
      <c r="J1327" s="407"/>
      <c r="K1327" s="407"/>
      <c r="L1327" s="339"/>
      <c r="M1327" s="347"/>
      <c r="N1327" s="371"/>
      <c r="O1327" s="371"/>
    </row>
    <row r="1328" spans="2:15" s="47" customFormat="1" ht="12.75" customHeight="1">
      <c r="B1328" s="371"/>
      <c r="C1328" s="332"/>
      <c r="D1328" s="362"/>
      <c r="E1328" s="359"/>
      <c r="F1328" s="359"/>
      <c r="G1328" s="346"/>
      <c r="H1328" s="603">
        <f t="shared" si="20"/>
        <v>2022</v>
      </c>
      <c r="I1328" s="466"/>
      <c r="J1328" s="407"/>
      <c r="K1328" s="407"/>
      <c r="L1328" s="339"/>
      <c r="M1328" s="347"/>
      <c r="N1328" s="371"/>
      <c r="O1328" s="371"/>
    </row>
    <row r="1329" spans="2:15" s="47" customFormat="1" ht="12.75" customHeight="1">
      <c r="B1329" s="371"/>
      <c r="C1329" s="332"/>
      <c r="D1329" s="362"/>
      <c r="E1329" s="359"/>
      <c r="F1329" s="359"/>
      <c r="G1329" s="346"/>
      <c r="H1329" s="603">
        <f t="shared" si="20"/>
        <v>2022</v>
      </c>
      <c r="I1329" s="466"/>
      <c r="J1329" s="407"/>
      <c r="K1329" s="407"/>
      <c r="L1329" s="339"/>
      <c r="M1329" s="347"/>
      <c r="N1329" s="371"/>
      <c r="O1329" s="371"/>
    </row>
    <row r="1330" spans="2:15" s="47" customFormat="1" ht="12.75" customHeight="1">
      <c r="B1330" s="371"/>
      <c r="C1330" s="332"/>
      <c r="D1330" s="362"/>
      <c r="E1330" s="359"/>
      <c r="F1330" s="359"/>
      <c r="G1330" s="346"/>
      <c r="H1330" s="603">
        <f t="shared" si="20"/>
        <v>2022</v>
      </c>
      <c r="I1330" s="466"/>
      <c r="J1330" s="407"/>
      <c r="K1330" s="407"/>
      <c r="L1330" s="339"/>
      <c r="M1330" s="347"/>
      <c r="N1330" s="371"/>
      <c r="O1330" s="371"/>
    </row>
    <row r="1331" spans="2:15" s="47" customFormat="1" ht="12.75" customHeight="1">
      <c r="B1331" s="371"/>
      <c r="C1331" s="346"/>
      <c r="D1331" s="362"/>
      <c r="E1331" s="359"/>
      <c r="F1331" s="359"/>
      <c r="G1331" s="346"/>
      <c r="H1331" s="603">
        <f t="shared" si="20"/>
        <v>2022</v>
      </c>
      <c r="I1331" s="347"/>
      <c r="J1331" s="339"/>
      <c r="K1331" s="339"/>
      <c r="L1331" s="339"/>
      <c r="M1331" s="347"/>
      <c r="N1331" s="371"/>
      <c r="O1331" s="371"/>
    </row>
    <row r="1332" spans="2:15" s="47" customFormat="1" ht="12.75" customHeight="1">
      <c r="B1332" s="371"/>
      <c r="C1332" s="332"/>
      <c r="D1332" s="362"/>
      <c r="E1332" s="359"/>
      <c r="F1332" s="359"/>
      <c r="G1332" s="346"/>
      <c r="H1332" s="603">
        <f t="shared" si="20"/>
        <v>2022</v>
      </c>
      <c r="I1332" s="347"/>
      <c r="J1332" s="339"/>
      <c r="K1332" s="339"/>
      <c r="L1332" s="339"/>
      <c r="M1332" s="347"/>
      <c r="N1332" s="371"/>
      <c r="O1332" s="371"/>
    </row>
    <row r="1333" spans="2:15" s="47" customFormat="1" ht="12.75" customHeight="1">
      <c r="B1333" s="371"/>
      <c r="C1333" s="314"/>
      <c r="D1333" s="332"/>
      <c r="E1333" s="359"/>
      <c r="F1333" s="359"/>
      <c r="G1333" s="346"/>
      <c r="H1333" s="603">
        <f t="shared" si="20"/>
        <v>2022</v>
      </c>
      <c r="I1333" s="347"/>
      <c r="J1333" s="339"/>
      <c r="K1333" s="339"/>
      <c r="L1333" s="339"/>
      <c r="M1333" s="347"/>
      <c r="N1333" s="371"/>
      <c r="O1333" s="371"/>
    </row>
    <row r="1334" spans="2:15" s="47" customFormat="1" ht="12.75" customHeight="1">
      <c r="B1334" s="319"/>
      <c r="C1334" s="369"/>
      <c r="D1334" s="369"/>
      <c r="E1334" s="343"/>
      <c r="F1334" s="343"/>
      <c r="G1334" s="341"/>
      <c r="H1334" s="603">
        <f t="shared" si="20"/>
        <v>2022</v>
      </c>
      <c r="I1334" s="342"/>
      <c r="J1334" s="339"/>
      <c r="K1334" s="339"/>
      <c r="L1334" s="339"/>
      <c r="M1334" s="342"/>
      <c r="N1334" s="319"/>
      <c r="O1334" s="584"/>
    </row>
    <row r="1335" spans="2:15" s="47" customFormat="1" ht="12.75" customHeight="1">
      <c r="B1335" s="401"/>
      <c r="C1335" s="369"/>
      <c r="D1335" s="369"/>
      <c r="E1335" s="343"/>
      <c r="F1335" s="343"/>
      <c r="G1335" s="341"/>
      <c r="H1335" s="603">
        <f t="shared" si="20"/>
        <v>2022</v>
      </c>
      <c r="I1335" s="342"/>
      <c r="J1335" s="339"/>
      <c r="K1335" s="339"/>
      <c r="L1335" s="339"/>
      <c r="M1335" s="342"/>
      <c r="N1335" s="319"/>
      <c r="O1335" s="584"/>
    </row>
    <row r="1336" spans="2:15" s="47" customFormat="1" ht="12.75" customHeight="1">
      <c r="B1336" s="401"/>
      <c r="C1336" s="369"/>
      <c r="D1336" s="369"/>
      <c r="E1336" s="343"/>
      <c r="F1336" s="343"/>
      <c r="G1336" s="341"/>
      <c r="H1336" s="603">
        <f t="shared" si="20"/>
        <v>2022</v>
      </c>
      <c r="I1336" s="342"/>
      <c r="J1336" s="339"/>
      <c r="K1336" s="339"/>
      <c r="L1336" s="339"/>
      <c r="M1336" s="342"/>
      <c r="N1336" s="319"/>
      <c r="O1336" s="584"/>
    </row>
    <row r="1337" spans="2:15" s="47" customFormat="1" ht="12.75" customHeight="1">
      <c r="B1337" s="401"/>
      <c r="C1337" s="369"/>
      <c r="D1337" s="369"/>
      <c r="E1337" s="555"/>
      <c r="F1337" s="555"/>
      <c r="G1337" s="553"/>
      <c r="H1337" s="603">
        <f t="shared" si="20"/>
        <v>2022</v>
      </c>
      <c r="I1337" s="554"/>
      <c r="J1337" s="339"/>
      <c r="K1337" s="339"/>
      <c r="L1337" s="563"/>
      <c r="M1337" s="342"/>
      <c r="N1337" s="319"/>
      <c r="O1337" s="584"/>
    </row>
    <row r="1338" spans="2:15" s="47" customFormat="1" ht="12.75" customHeight="1">
      <c r="B1338" s="319"/>
      <c r="C1338" s="369"/>
      <c r="D1338" s="369"/>
      <c r="E1338" s="343"/>
      <c r="F1338" s="343"/>
      <c r="G1338" s="341"/>
      <c r="H1338" s="603">
        <f t="shared" si="20"/>
        <v>2022</v>
      </c>
      <c r="I1338" s="342"/>
      <c r="J1338" s="339"/>
      <c r="K1338" s="339"/>
      <c r="L1338" s="339"/>
      <c r="M1338" s="342"/>
      <c r="N1338" s="319"/>
      <c r="O1338" s="584"/>
    </row>
    <row r="1339" spans="2:15" s="47" customFormat="1" ht="12.75" customHeight="1">
      <c r="B1339" s="401"/>
      <c r="C1339" s="369"/>
      <c r="D1339" s="354"/>
      <c r="E1339" s="343"/>
      <c r="F1339" s="343"/>
      <c r="G1339" s="341"/>
      <c r="H1339" s="603">
        <f t="shared" si="20"/>
        <v>2022</v>
      </c>
      <c r="I1339" s="342"/>
      <c r="J1339" s="339"/>
      <c r="K1339" s="339"/>
      <c r="L1339" s="339"/>
      <c r="M1339" s="342"/>
      <c r="N1339" s="319"/>
      <c r="O1339" s="584"/>
    </row>
    <row r="1340" spans="2:15" s="47" customFormat="1" ht="12.75" customHeight="1">
      <c r="B1340" s="401"/>
      <c r="C1340" s="369"/>
      <c r="D1340" s="369"/>
      <c r="E1340" s="343"/>
      <c r="F1340" s="343"/>
      <c r="G1340" s="341"/>
      <c r="H1340" s="603">
        <f t="shared" si="20"/>
        <v>2022</v>
      </c>
      <c r="I1340" s="342"/>
      <c r="J1340" s="339"/>
      <c r="K1340" s="339"/>
      <c r="L1340" s="339"/>
      <c r="M1340" s="342"/>
      <c r="N1340" s="319"/>
      <c r="O1340" s="584"/>
    </row>
    <row r="1341" spans="2:15" s="47" customFormat="1" ht="12.75" customHeight="1">
      <c r="B1341" s="401"/>
      <c r="C1341" s="369"/>
      <c r="D1341" s="369"/>
      <c r="E1341" s="343"/>
      <c r="F1341" s="343"/>
      <c r="G1341" s="341"/>
      <c r="H1341" s="603">
        <f t="shared" si="20"/>
        <v>2022</v>
      </c>
      <c r="I1341" s="342"/>
      <c r="J1341" s="339"/>
      <c r="K1341" s="339"/>
      <c r="L1341" s="339"/>
      <c r="M1341" s="342"/>
      <c r="N1341" s="319"/>
      <c r="O1341" s="584"/>
    </row>
    <row r="1342" spans="2:15" s="47" customFormat="1" ht="12.75" customHeight="1">
      <c r="B1342" s="319"/>
      <c r="C1342" s="369"/>
      <c r="D1342" s="369"/>
      <c r="E1342" s="343"/>
      <c r="F1342" s="343"/>
      <c r="G1342" s="341"/>
      <c r="H1342" s="603">
        <f t="shared" si="20"/>
        <v>2022</v>
      </c>
      <c r="I1342" s="342"/>
      <c r="J1342" s="339"/>
      <c r="K1342" s="339"/>
      <c r="L1342" s="339"/>
      <c r="M1342" s="342"/>
      <c r="N1342" s="319"/>
      <c r="O1342" s="584"/>
    </row>
    <row r="1343" spans="2:15" s="47" customFormat="1" ht="12.75" customHeight="1">
      <c r="B1343" s="319"/>
      <c r="C1343" s="369"/>
      <c r="D1343" s="369"/>
      <c r="E1343" s="343"/>
      <c r="F1343" s="343"/>
      <c r="G1343" s="341"/>
      <c r="H1343" s="603">
        <f t="shared" si="20"/>
        <v>2022</v>
      </c>
      <c r="I1343" s="342"/>
      <c r="J1343" s="339"/>
      <c r="K1343" s="339"/>
      <c r="L1343" s="339"/>
      <c r="M1343" s="342"/>
      <c r="N1343" s="319"/>
      <c r="O1343" s="584"/>
    </row>
    <row r="1344" spans="2:15" s="589" customFormat="1" ht="12.75" customHeight="1">
      <c r="B1344" s="598"/>
      <c r="C1344" s="604"/>
      <c r="D1344" s="604"/>
      <c r="E1344" s="602"/>
      <c r="F1344" s="602"/>
      <c r="G1344" s="600"/>
      <c r="H1344" s="603">
        <f t="shared" si="20"/>
        <v>2022</v>
      </c>
      <c r="I1344" s="601"/>
      <c r="J1344" s="590"/>
      <c r="K1344" s="590"/>
      <c r="L1344" s="590"/>
      <c r="M1344" s="601"/>
      <c r="N1344" s="599"/>
      <c r="O1344" s="599"/>
    </row>
    <row r="1345" spans="2:15" s="47" customFormat="1" ht="12.75" customHeight="1">
      <c r="B1345" s="319"/>
      <c r="C1345" s="369"/>
      <c r="D1345" s="369"/>
      <c r="E1345" s="343"/>
      <c r="F1345" s="343"/>
      <c r="G1345" s="341"/>
      <c r="H1345" s="603">
        <f t="shared" si="20"/>
        <v>2022</v>
      </c>
      <c r="I1345" s="342"/>
      <c r="J1345" s="339"/>
      <c r="K1345" s="339"/>
      <c r="L1345" s="339"/>
      <c r="M1345" s="342"/>
      <c r="N1345" s="319"/>
      <c r="O1345" s="584"/>
    </row>
    <row r="1346" spans="2:15" s="47" customFormat="1" ht="12.75" customHeight="1">
      <c r="B1346" s="598"/>
      <c r="C1346" s="340"/>
      <c r="D1346" s="340"/>
      <c r="E1346" s="330"/>
      <c r="F1346" s="330"/>
      <c r="G1346" s="331"/>
      <c r="H1346" s="603">
        <f t="shared" si="20"/>
        <v>2022</v>
      </c>
      <c r="I1346" s="601"/>
      <c r="J1346" s="590"/>
      <c r="K1346" s="590"/>
      <c r="L1346" s="590"/>
      <c r="M1346" s="601"/>
      <c r="N1346" s="319"/>
      <c r="O1346" s="584"/>
    </row>
    <row r="1347" spans="2:15" s="47" customFormat="1" ht="12.75" customHeight="1">
      <c r="B1347" s="319"/>
      <c r="C1347" s="369"/>
      <c r="D1347" s="369"/>
      <c r="E1347" s="343"/>
      <c r="F1347" s="343"/>
      <c r="G1347" s="341"/>
      <c r="H1347" s="603">
        <f t="shared" si="20"/>
        <v>2022</v>
      </c>
      <c r="I1347" s="342"/>
      <c r="J1347" s="339"/>
      <c r="K1347" s="339"/>
      <c r="L1347" s="339"/>
      <c r="M1347" s="342"/>
      <c r="N1347" s="319"/>
      <c r="O1347" s="584"/>
    </row>
    <row r="1348" spans="2:15" s="47" customFormat="1" ht="12.75" customHeight="1">
      <c r="B1348" s="401"/>
      <c r="C1348" s="355"/>
      <c r="D1348" s="377"/>
      <c r="E1348" s="343"/>
      <c r="F1348" s="343"/>
      <c r="G1348" s="341"/>
      <c r="H1348" s="603">
        <f t="shared" si="20"/>
        <v>2022</v>
      </c>
      <c r="I1348" s="342"/>
      <c r="J1348" s="339"/>
      <c r="K1348" s="339"/>
      <c r="L1348" s="339"/>
      <c r="M1348" s="342"/>
      <c r="N1348" s="319"/>
      <c r="O1348" s="584"/>
    </row>
    <row r="1349" spans="2:15" s="47" customFormat="1" ht="12.75" customHeight="1">
      <c r="B1349" s="401"/>
      <c r="C1349" s="369"/>
      <c r="D1349" s="369"/>
      <c r="E1349" s="343"/>
      <c r="F1349" s="343"/>
      <c r="G1349" s="341"/>
      <c r="H1349" s="603">
        <f t="shared" si="20"/>
        <v>2022</v>
      </c>
      <c r="I1349" s="342"/>
      <c r="J1349" s="339"/>
      <c r="K1349" s="339"/>
      <c r="L1349" s="339"/>
      <c r="M1349" s="342"/>
      <c r="N1349" s="319"/>
      <c r="O1349" s="584"/>
    </row>
    <row r="1350" spans="2:15" s="47" customFormat="1" ht="12.75" customHeight="1">
      <c r="B1350" s="401"/>
      <c r="C1350" s="369"/>
      <c r="D1350" s="369"/>
      <c r="E1350" s="343"/>
      <c r="F1350" s="343"/>
      <c r="G1350" s="341"/>
      <c r="H1350" s="603">
        <f t="shared" si="20"/>
        <v>2022</v>
      </c>
      <c r="I1350" s="342"/>
      <c r="J1350" s="339"/>
      <c r="K1350" s="339"/>
      <c r="L1350" s="339"/>
      <c r="M1350" s="342"/>
      <c r="N1350" s="319"/>
      <c r="O1350" s="584"/>
    </row>
    <row r="1351" spans="2:15" s="47" customFormat="1" ht="12.75" customHeight="1">
      <c r="B1351" s="319"/>
      <c r="C1351" s="369"/>
      <c r="D1351" s="369"/>
      <c r="E1351" s="343"/>
      <c r="F1351" s="343"/>
      <c r="G1351" s="341"/>
      <c r="H1351" s="603">
        <f t="shared" ref="H1351:H1414" si="21">2022-G1351</f>
        <v>2022</v>
      </c>
      <c r="I1351" s="342"/>
      <c r="J1351" s="339"/>
      <c r="K1351" s="339"/>
      <c r="L1351" s="339"/>
      <c r="M1351" s="342"/>
      <c r="N1351" s="319"/>
      <c r="O1351" s="584"/>
    </row>
    <row r="1352" spans="2:15" s="47" customFormat="1" ht="12.75" customHeight="1">
      <c r="B1352" s="319"/>
      <c r="C1352" s="369"/>
      <c r="D1352" s="369"/>
      <c r="E1352" s="343"/>
      <c r="F1352" s="343"/>
      <c r="G1352" s="341"/>
      <c r="H1352" s="603">
        <f t="shared" si="21"/>
        <v>2022</v>
      </c>
      <c r="I1352" s="342"/>
      <c r="J1352" s="339"/>
      <c r="K1352" s="339"/>
      <c r="L1352" s="339"/>
      <c r="M1352" s="342"/>
      <c r="N1352" s="319"/>
      <c r="O1352" s="584"/>
    </row>
    <row r="1353" spans="2:15" s="47" customFormat="1" ht="12.75" customHeight="1">
      <c r="B1353" s="319"/>
      <c r="C1353" s="369"/>
      <c r="D1353" s="369"/>
      <c r="E1353" s="343"/>
      <c r="F1353" s="343"/>
      <c r="G1353" s="341"/>
      <c r="H1353" s="603">
        <f t="shared" si="21"/>
        <v>2022</v>
      </c>
      <c r="I1353" s="342"/>
      <c r="J1353" s="339"/>
      <c r="K1353" s="339"/>
      <c r="L1353" s="339"/>
      <c r="M1353" s="342"/>
      <c r="N1353" s="319"/>
      <c r="O1353" s="584"/>
    </row>
    <row r="1354" spans="2:15" s="47" customFormat="1" ht="12.75" customHeight="1">
      <c r="B1354" s="401"/>
      <c r="C1354" s="369"/>
      <c r="D1354" s="369"/>
      <c r="E1354" s="343"/>
      <c r="F1354" s="343"/>
      <c r="G1354" s="341"/>
      <c r="H1354" s="603">
        <f t="shared" si="21"/>
        <v>2022</v>
      </c>
      <c r="I1354" s="342"/>
      <c r="J1354" s="339"/>
      <c r="K1354" s="339"/>
      <c r="L1354" s="339"/>
      <c r="M1354" s="342"/>
      <c r="N1354" s="319"/>
      <c r="O1354" s="584"/>
    </row>
    <row r="1355" spans="2:15" s="47" customFormat="1" ht="12.75" customHeight="1">
      <c r="B1355" s="319"/>
      <c r="C1355" s="369"/>
      <c r="D1355" s="369"/>
      <c r="E1355" s="343"/>
      <c r="F1355" s="343"/>
      <c r="G1355" s="341"/>
      <c r="H1355" s="603">
        <f t="shared" si="21"/>
        <v>2022</v>
      </c>
      <c r="I1355" s="342"/>
      <c r="J1355" s="339"/>
      <c r="K1355" s="339"/>
      <c r="L1355" s="339"/>
      <c r="M1355" s="342"/>
      <c r="N1355" s="319"/>
      <c r="O1355" s="584"/>
    </row>
    <row r="1356" spans="2:15" s="47" customFormat="1" ht="12.75" customHeight="1">
      <c r="B1356" s="319"/>
      <c r="C1356" s="369"/>
      <c r="D1356" s="369"/>
      <c r="E1356" s="343"/>
      <c r="F1356" s="343"/>
      <c r="G1356" s="341"/>
      <c r="H1356" s="603">
        <f t="shared" si="21"/>
        <v>2022</v>
      </c>
      <c r="I1356" s="342"/>
      <c r="J1356" s="339"/>
      <c r="K1356" s="339"/>
      <c r="L1356" s="339"/>
      <c r="M1356" s="342"/>
      <c r="N1356" s="319"/>
      <c r="O1356" s="584"/>
    </row>
    <row r="1357" spans="2:15" s="47" customFormat="1" ht="12.75" customHeight="1">
      <c r="B1357" s="319"/>
      <c r="C1357" s="369"/>
      <c r="D1357" s="369"/>
      <c r="E1357" s="343"/>
      <c r="F1357" s="343"/>
      <c r="G1357" s="341"/>
      <c r="H1357" s="603">
        <f t="shared" si="21"/>
        <v>2022</v>
      </c>
      <c r="I1357" s="342"/>
      <c r="J1357" s="339"/>
      <c r="K1357" s="339"/>
      <c r="L1357" s="339"/>
      <c r="M1357" s="342"/>
      <c r="N1357" s="319"/>
      <c r="O1357" s="584"/>
    </row>
    <row r="1358" spans="2:15" s="47" customFormat="1" ht="12.75" customHeight="1">
      <c r="B1358" s="319"/>
      <c r="C1358" s="369"/>
      <c r="D1358" s="369"/>
      <c r="E1358" s="343"/>
      <c r="F1358" s="343"/>
      <c r="G1358" s="341"/>
      <c r="H1358" s="603">
        <f t="shared" si="21"/>
        <v>2022</v>
      </c>
      <c r="I1358" s="342"/>
      <c r="J1358" s="339"/>
      <c r="K1358" s="339"/>
      <c r="L1358" s="339"/>
      <c r="M1358" s="342"/>
      <c r="N1358" s="319"/>
      <c r="O1358" s="584"/>
    </row>
    <row r="1359" spans="2:15" s="47" customFormat="1" ht="12.75" customHeight="1">
      <c r="B1359" s="319"/>
      <c r="C1359" s="369"/>
      <c r="D1359" s="369"/>
      <c r="E1359" s="343"/>
      <c r="F1359" s="343"/>
      <c r="G1359" s="341"/>
      <c r="H1359" s="603">
        <f t="shared" si="21"/>
        <v>2022</v>
      </c>
      <c r="I1359" s="342"/>
      <c r="J1359" s="339"/>
      <c r="K1359" s="339"/>
      <c r="L1359" s="339"/>
      <c r="M1359" s="342"/>
      <c r="N1359" s="319"/>
      <c r="O1359" s="584"/>
    </row>
    <row r="1360" spans="2:15" s="47" customFormat="1" ht="12.75" customHeight="1">
      <c r="B1360" s="319"/>
      <c r="C1360" s="369"/>
      <c r="D1360" s="369"/>
      <c r="E1360" s="343"/>
      <c r="F1360" s="343"/>
      <c r="G1360" s="341"/>
      <c r="H1360" s="603">
        <f t="shared" si="21"/>
        <v>2022</v>
      </c>
      <c r="I1360" s="342"/>
      <c r="J1360" s="339"/>
      <c r="K1360" s="339"/>
      <c r="L1360" s="339"/>
      <c r="M1360" s="342"/>
      <c r="N1360" s="319"/>
      <c r="O1360" s="584"/>
    </row>
    <row r="1361" spans="2:15" s="47" customFormat="1" ht="12.75" customHeight="1">
      <c r="B1361" s="319"/>
      <c r="C1361" s="355"/>
      <c r="D1361" s="381"/>
      <c r="E1361" s="343"/>
      <c r="F1361" s="343"/>
      <c r="G1361" s="341"/>
      <c r="H1361" s="603">
        <f t="shared" si="21"/>
        <v>2022</v>
      </c>
      <c r="I1361" s="342"/>
      <c r="J1361" s="339"/>
      <c r="K1361" s="339"/>
      <c r="L1361" s="339"/>
      <c r="M1361" s="342"/>
      <c r="N1361" s="319"/>
      <c r="O1361" s="584"/>
    </row>
    <row r="1362" spans="2:15" s="47" customFormat="1" ht="12.75" customHeight="1">
      <c r="B1362" s="319"/>
      <c r="C1362" s="369"/>
      <c r="D1362" s="369"/>
      <c r="E1362" s="343"/>
      <c r="F1362" s="343"/>
      <c r="G1362" s="341"/>
      <c r="H1362" s="603">
        <f t="shared" si="21"/>
        <v>2022</v>
      </c>
      <c r="I1362" s="342"/>
      <c r="J1362" s="339"/>
      <c r="K1362" s="339"/>
      <c r="L1362" s="339"/>
      <c r="M1362" s="342"/>
      <c r="N1362" s="319"/>
      <c r="O1362" s="584"/>
    </row>
    <row r="1363" spans="2:15" s="47" customFormat="1" ht="12.75" customHeight="1">
      <c r="B1363" s="319"/>
      <c r="C1363" s="369"/>
      <c r="D1363" s="369"/>
      <c r="E1363" s="343"/>
      <c r="F1363" s="343"/>
      <c r="G1363" s="341"/>
      <c r="H1363" s="603">
        <f t="shared" si="21"/>
        <v>2022</v>
      </c>
      <c r="I1363" s="342"/>
      <c r="J1363" s="339"/>
      <c r="K1363" s="339"/>
      <c r="L1363" s="339"/>
      <c r="M1363" s="342"/>
      <c r="N1363" s="319"/>
      <c r="O1363" s="584"/>
    </row>
    <row r="1364" spans="2:15" s="47" customFormat="1" ht="12.75" customHeight="1">
      <c r="B1364" s="401"/>
      <c r="C1364" s="369"/>
      <c r="D1364" s="369"/>
      <c r="E1364" s="343"/>
      <c r="F1364" s="343"/>
      <c r="G1364" s="341"/>
      <c r="H1364" s="603">
        <f t="shared" si="21"/>
        <v>2022</v>
      </c>
      <c r="I1364" s="342"/>
      <c r="J1364" s="339"/>
      <c r="K1364" s="339"/>
      <c r="L1364" s="339"/>
      <c r="M1364" s="342"/>
      <c r="N1364" s="319"/>
      <c r="O1364" s="584"/>
    </row>
    <row r="1365" spans="2:15" s="47" customFormat="1" ht="12.75" customHeight="1">
      <c r="B1365" s="319"/>
      <c r="C1365" s="369"/>
      <c r="D1365" s="369"/>
      <c r="E1365" s="343"/>
      <c r="F1365" s="343"/>
      <c r="G1365" s="341"/>
      <c r="H1365" s="603">
        <f t="shared" si="21"/>
        <v>2022</v>
      </c>
      <c r="I1365" s="342"/>
      <c r="J1365" s="339"/>
      <c r="K1365" s="339"/>
      <c r="L1365" s="339"/>
      <c r="M1365" s="342"/>
      <c r="N1365" s="319"/>
      <c r="O1365" s="584"/>
    </row>
    <row r="1366" spans="2:15" s="47" customFormat="1" ht="12.75" customHeight="1">
      <c r="B1366" s="319"/>
      <c r="C1366" s="369"/>
      <c r="D1366" s="369"/>
      <c r="E1366" s="343"/>
      <c r="F1366" s="343"/>
      <c r="G1366" s="341"/>
      <c r="H1366" s="603">
        <f t="shared" si="21"/>
        <v>2022</v>
      </c>
      <c r="I1366" s="342"/>
      <c r="J1366" s="339"/>
      <c r="K1366" s="339"/>
      <c r="L1366" s="339"/>
      <c r="M1366" s="342"/>
      <c r="N1366" s="319"/>
      <c r="O1366" s="584"/>
    </row>
    <row r="1367" spans="2:15" s="47" customFormat="1" ht="12.75" customHeight="1">
      <c r="B1367" s="401"/>
      <c r="C1367" s="369"/>
      <c r="D1367" s="369"/>
      <c r="E1367" s="343"/>
      <c r="F1367" s="343"/>
      <c r="G1367" s="341"/>
      <c r="H1367" s="603">
        <f t="shared" si="21"/>
        <v>2022</v>
      </c>
      <c r="I1367" s="342"/>
      <c r="J1367" s="339"/>
      <c r="K1367" s="339"/>
      <c r="L1367" s="339"/>
      <c r="M1367" s="342"/>
      <c r="N1367" s="319"/>
      <c r="O1367" s="584"/>
    </row>
    <row r="1368" spans="2:15" s="47" customFormat="1" ht="12.75" customHeight="1">
      <c r="B1368" s="401"/>
      <c r="C1368" s="369"/>
      <c r="D1368" s="369"/>
      <c r="E1368" s="343"/>
      <c r="F1368" s="343"/>
      <c r="G1368" s="341"/>
      <c r="H1368" s="603">
        <f t="shared" si="21"/>
        <v>2022</v>
      </c>
      <c r="I1368" s="342"/>
      <c r="J1368" s="339"/>
      <c r="K1368" s="339"/>
      <c r="L1368" s="339"/>
      <c r="M1368" s="342"/>
      <c r="N1368" s="319"/>
      <c r="O1368" s="584"/>
    </row>
    <row r="1369" spans="2:15" s="47" customFormat="1" ht="12.75" customHeight="1">
      <c r="B1369" s="401"/>
      <c r="C1369" s="369"/>
      <c r="D1369" s="369"/>
      <c r="E1369" s="343"/>
      <c r="F1369" s="343"/>
      <c r="G1369" s="341"/>
      <c r="H1369" s="603">
        <f t="shared" si="21"/>
        <v>2022</v>
      </c>
      <c r="I1369" s="342"/>
      <c r="J1369" s="339"/>
      <c r="K1369" s="339"/>
      <c r="L1369" s="339"/>
      <c r="M1369" s="342"/>
      <c r="N1369" s="319"/>
      <c r="O1369" s="584"/>
    </row>
    <row r="1370" spans="2:15" s="47" customFormat="1" ht="12.75" customHeight="1">
      <c r="B1370" s="319"/>
      <c r="C1370" s="369"/>
      <c r="D1370" s="369"/>
      <c r="E1370" s="343"/>
      <c r="F1370" s="343"/>
      <c r="G1370" s="341"/>
      <c r="H1370" s="603">
        <f t="shared" si="21"/>
        <v>2022</v>
      </c>
      <c r="I1370" s="342"/>
      <c r="J1370" s="339"/>
      <c r="K1370" s="339"/>
      <c r="L1370" s="339"/>
      <c r="M1370" s="342"/>
      <c r="N1370" s="319"/>
      <c r="O1370" s="584"/>
    </row>
    <row r="1371" spans="2:15" s="47" customFormat="1" ht="12.75" customHeight="1">
      <c r="B1371" s="319"/>
      <c r="C1371" s="369"/>
      <c r="D1371" s="369"/>
      <c r="E1371" s="343"/>
      <c r="F1371" s="343"/>
      <c r="G1371" s="341"/>
      <c r="H1371" s="603">
        <f t="shared" si="21"/>
        <v>2022</v>
      </c>
      <c r="I1371" s="342"/>
      <c r="J1371" s="339"/>
      <c r="K1371" s="339"/>
      <c r="L1371" s="339"/>
      <c r="M1371" s="342"/>
      <c r="N1371" s="319"/>
      <c r="O1371" s="584"/>
    </row>
    <row r="1372" spans="2:15" s="589" customFormat="1" ht="12.75" customHeight="1">
      <c r="B1372" s="598"/>
      <c r="C1372" s="340"/>
      <c r="D1372" s="345"/>
      <c r="E1372" s="552"/>
      <c r="F1372" s="552"/>
      <c r="G1372" s="600"/>
      <c r="H1372" s="603">
        <f t="shared" si="21"/>
        <v>2022</v>
      </c>
      <c r="I1372" s="601"/>
      <c r="J1372" s="590"/>
      <c r="K1372" s="590"/>
      <c r="L1372" s="590"/>
      <c r="M1372" s="601"/>
      <c r="N1372" s="599"/>
      <c r="O1372" s="599"/>
    </row>
    <row r="1373" spans="2:15" s="47" customFormat="1" ht="12.75" customHeight="1">
      <c r="B1373" s="401"/>
      <c r="C1373" s="369"/>
      <c r="D1373" s="369"/>
      <c r="E1373" s="343"/>
      <c r="F1373" s="343"/>
      <c r="G1373" s="341"/>
      <c r="H1373" s="603">
        <f t="shared" si="21"/>
        <v>2022</v>
      </c>
      <c r="I1373" s="342"/>
      <c r="J1373" s="339"/>
      <c r="K1373" s="339"/>
      <c r="L1373" s="339"/>
      <c r="M1373" s="342"/>
      <c r="N1373" s="319"/>
      <c r="O1373" s="584"/>
    </row>
    <row r="1374" spans="2:15" s="47" customFormat="1" ht="12.75" customHeight="1">
      <c r="B1374" s="401"/>
      <c r="C1374" s="369"/>
      <c r="D1374" s="369"/>
      <c r="E1374" s="343"/>
      <c r="F1374" s="343"/>
      <c r="G1374" s="341"/>
      <c r="H1374" s="603">
        <f t="shared" si="21"/>
        <v>2022</v>
      </c>
      <c r="I1374" s="342"/>
      <c r="J1374" s="339"/>
      <c r="K1374" s="339"/>
      <c r="L1374" s="339"/>
      <c r="M1374" s="342"/>
      <c r="N1374" s="319"/>
      <c r="O1374" s="584"/>
    </row>
    <row r="1375" spans="2:15" s="47" customFormat="1" ht="12.75" customHeight="1">
      <c r="B1375" s="401"/>
      <c r="C1375" s="369"/>
      <c r="D1375" s="369"/>
      <c r="E1375" s="343"/>
      <c r="F1375" s="343"/>
      <c r="G1375" s="341"/>
      <c r="H1375" s="603">
        <f t="shared" si="21"/>
        <v>2022</v>
      </c>
      <c r="I1375" s="342"/>
      <c r="J1375" s="339"/>
      <c r="K1375" s="339"/>
      <c r="L1375" s="339"/>
      <c r="M1375" s="342"/>
      <c r="N1375" s="319"/>
      <c r="O1375" s="584"/>
    </row>
    <row r="1376" spans="2:15" s="47" customFormat="1" ht="12.75" customHeight="1">
      <c r="B1376" s="401"/>
      <c r="C1376" s="369"/>
      <c r="D1376" s="369"/>
      <c r="E1376" s="343"/>
      <c r="F1376" s="343"/>
      <c r="G1376" s="341"/>
      <c r="H1376" s="603">
        <f t="shared" si="21"/>
        <v>2022</v>
      </c>
      <c r="I1376" s="342"/>
      <c r="J1376" s="339"/>
      <c r="K1376" s="339"/>
      <c r="L1376" s="339"/>
      <c r="M1376" s="342"/>
      <c r="N1376" s="319"/>
      <c r="O1376" s="584"/>
    </row>
    <row r="1377" spans="2:15" s="47" customFormat="1" ht="12.75" customHeight="1">
      <c r="B1377" s="401"/>
      <c r="C1377" s="369"/>
      <c r="D1377" s="369"/>
      <c r="E1377" s="343"/>
      <c r="F1377" s="343"/>
      <c r="G1377" s="341"/>
      <c r="H1377" s="603">
        <f t="shared" si="21"/>
        <v>2022</v>
      </c>
      <c r="I1377" s="342"/>
      <c r="J1377" s="339"/>
      <c r="K1377" s="339"/>
      <c r="L1377" s="339"/>
      <c r="M1377" s="342"/>
      <c r="N1377" s="319"/>
      <c r="O1377" s="584"/>
    </row>
    <row r="1378" spans="2:15" s="47" customFormat="1" ht="12.75" customHeight="1">
      <c r="B1378" s="401"/>
      <c r="C1378" s="369"/>
      <c r="D1378" s="369"/>
      <c r="E1378" s="343"/>
      <c r="F1378" s="343"/>
      <c r="G1378" s="341"/>
      <c r="H1378" s="603">
        <f t="shared" si="21"/>
        <v>2022</v>
      </c>
      <c r="I1378" s="342"/>
      <c r="J1378" s="339"/>
      <c r="K1378" s="339"/>
      <c r="L1378" s="339"/>
      <c r="M1378" s="342"/>
      <c r="N1378" s="319"/>
      <c r="O1378" s="584"/>
    </row>
    <row r="1379" spans="2:15" s="52" customFormat="1" ht="12.75" customHeight="1">
      <c r="B1379" s="401"/>
      <c r="C1379" s="369"/>
      <c r="D1379" s="369"/>
      <c r="E1379" s="343"/>
      <c r="F1379" s="343"/>
      <c r="G1379" s="341"/>
      <c r="H1379" s="603">
        <f t="shared" si="21"/>
        <v>2022</v>
      </c>
      <c r="I1379" s="342"/>
      <c r="J1379" s="339"/>
      <c r="K1379" s="339"/>
      <c r="L1379" s="339"/>
      <c r="M1379" s="342"/>
      <c r="N1379" s="319"/>
      <c r="O1379" s="584"/>
    </row>
    <row r="1380" spans="2:15" s="52" customFormat="1" ht="12.75" customHeight="1">
      <c r="B1380" s="319"/>
      <c r="C1380" s="369"/>
      <c r="D1380" s="369"/>
      <c r="E1380" s="343"/>
      <c r="F1380" s="343"/>
      <c r="G1380" s="341"/>
      <c r="H1380" s="603">
        <f t="shared" si="21"/>
        <v>2022</v>
      </c>
      <c r="I1380" s="342"/>
      <c r="J1380" s="339"/>
      <c r="K1380" s="339"/>
      <c r="L1380" s="339"/>
      <c r="M1380" s="342"/>
      <c r="N1380" s="319"/>
      <c r="O1380" s="584"/>
    </row>
    <row r="1381" spans="2:15" s="52" customFormat="1" ht="12.75" customHeight="1">
      <c r="B1381" s="319"/>
      <c r="C1381" s="369"/>
      <c r="D1381" s="369"/>
      <c r="E1381" s="343"/>
      <c r="F1381" s="343"/>
      <c r="G1381" s="341"/>
      <c r="H1381" s="603">
        <f t="shared" si="21"/>
        <v>2022</v>
      </c>
      <c r="I1381" s="342"/>
      <c r="J1381" s="339"/>
      <c r="K1381" s="339"/>
      <c r="L1381" s="339"/>
      <c r="M1381" s="342"/>
      <c r="N1381" s="319"/>
      <c r="O1381" s="584"/>
    </row>
    <row r="1382" spans="2:15" s="52" customFormat="1" ht="12.75" customHeight="1">
      <c r="B1382" s="319"/>
      <c r="C1382" s="369"/>
      <c r="D1382" s="369"/>
      <c r="E1382" s="344"/>
      <c r="F1382" s="343"/>
      <c r="G1382" s="341"/>
      <c r="H1382" s="603">
        <f t="shared" si="21"/>
        <v>2022</v>
      </c>
      <c r="I1382" s="342"/>
      <c r="J1382" s="339"/>
      <c r="K1382" s="339"/>
      <c r="L1382" s="339"/>
      <c r="M1382" s="342"/>
      <c r="N1382" s="319"/>
      <c r="O1382" s="584"/>
    </row>
    <row r="1383" spans="2:15" s="52" customFormat="1" ht="12.75" customHeight="1">
      <c r="B1383" s="319"/>
      <c r="C1383" s="369"/>
      <c r="D1383" s="369"/>
      <c r="E1383" s="343"/>
      <c r="F1383" s="343"/>
      <c r="G1383" s="341"/>
      <c r="H1383" s="603">
        <f t="shared" si="21"/>
        <v>2022</v>
      </c>
      <c r="I1383" s="342"/>
      <c r="J1383" s="339"/>
      <c r="K1383" s="339"/>
      <c r="L1383" s="339"/>
      <c r="M1383" s="342"/>
      <c r="N1383" s="319"/>
      <c r="O1383" s="584"/>
    </row>
    <row r="1384" spans="2:15" s="52" customFormat="1" ht="12.75" customHeight="1">
      <c r="B1384" s="319"/>
      <c r="C1384" s="369"/>
      <c r="D1384" s="369"/>
      <c r="E1384" s="343"/>
      <c r="F1384" s="343"/>
      <c r="G1384" s="341"/>
      <c r="H1384" s="603">
        <f t="shared" si="21"/>
        <v>2022</v>
      </c>
      <c r="I1384" s="342"/>
      <c r="J1384" s="339"/>
      <c r="K1384" s="339"/>
      <c r="L1384" s="339"/>
      <c r="M1384" s="342"/>
      <c r="N1384" s="319"/>
      <c r="O1384" s="584"/>
    </row>
    <row r="1385" spans="2:15" s="52" customFormat="1" ht="12.75" customHeight="1">
      <c r="B1385" s="319"/>
      <c r="C1385" s="369"/>
      <c r="D1385" s="341"/>
      <c r="E1385" s="373"/>
      <c r="F1385" s="373"/>
      <c r="G1385" s="341"/>
      <c r="H1385" s="603">
        <f t="shared" si="21"/>
        <v>2022</v>
      </c>
      <c r="I1385" s="342"/>
      <c r="J1385" s="339"/>
      <c r="K1385" s="339"/>
      <c r="L1385" s="339"/>
      <c r="M1385" s="342"/>
      <c r="N1385" s="319"/>
      <c r="O1385" s="584"/>
    </row>
    <row r="1386" spans="2:15" s="52" customFormat="1" ht="12.75" customHeight="1">
      <c r="B1386" s="319"/>
      <c r="C1386" s="369"/>
      <c r="D1386" s="341"/>
      <c r="E1386" s="373"/>
      <c r="F1386" s="373"/>
      <c r="G1386" s="341"/>
      <c r="H1386" s="603">
        <f t="shared" si="21"/>
        <v>2022</v>
      </c>
      <c r="I1386" s="342"/>
      <c r="J1386" s="339"/>
      <c r="K1386" s="339"/>
      <c r="L1386" s="339"/>
      <c r="M1386" s="342"/>
      <c r="N1386" s="319"/>
      <c r="O1386" s="584"/>
    </row>
    <row r="1387" spans="2:15" s="52" customFormat="1" ht="12.75" customHeight="1">
      <c r="B1387" s="401"/>
      <c r="C1387" s="340"/>
      <c r="D1387" s="388"/>
      <c r="E1387" s="333"/>
      <c r="F1387" s="333"/>
      <c r="G1387" s="341"/>
      <c r="H1387" s="603">
        <f t="shared" si="21"/>
        <v>2022</v>
      </c>
      <c r="I1387" s="342"/>
      <c r="J1387" s="339"/>
      <c r="K1387" s="339"/>
      <c r="L1387" s="339"/>
      <c r="M1387" s="342"/>
      <c r="N1387" s="319"/>
      <c r="O1387" s="584"/>
    </row>
    <row r="1388" spans="2:15" s="52" customFormat="1" ht="12.75" customHeight="1">
      <c r="B1388" s="401"/>
      <c r="C1388" s="340"/>
      <c r="D1388" s="369"/>
      <c r="E1388" s="318"/>
      <c r="F1388" s="316"/>
      <c r="G1388" s="315"/>
      <c r="H1388" s="603">
        <f t="shared" si="21"/>
        <v>2022</v>
      </c>
      <c r="I1388" s="342"/>
      <c r="J1388" s="339"/>
      <c r="K1388" s="339"/>
      <c r="L1388" s="339"/>
      <c r="M1388" s="342"/>
      <c r="N1388" s="319"/>
      <c r="O1388" s="584"/>
    </row>
    <row r="1389" spans="2:15" s="52" customFormat="1" ht="12.75" customHeight="1">
      <c r="B1389" s="401"/>
      <c r="C1389" s="340"/>
      <c r="D1389" s="389"/>
      <c r="E1389" s="333"/>
      <c r="F1389" s="333"/>
      <c r="G1389" s="341"/>
      <c r="H1389" s="603">
        <f t="shared" si="21"/>
        <v>2022</v>
      </c>
      <c r="I1389" s="342"/>
      <c r="J1389" s="339"/>
      <c r="K1389" s="339"/>
      <c r="L1389" s="339"/>
      <c r="M1389" s="342"/>
      <c r="N1389" s="319"/>
      <c r="O1389" s="584"/>
    </row>
    <row r="1390" spans="2:15" s="52" customFormat="1" ht="12.75" customHeight="1">
      <c r="B1390" s="401"/>
      <c r="C1390" s="340"/>
      <c r="D1390" s="390"/>
      <c r="E1390" s="333"/>
      <c r="F1390" s="333"/>
      <c r="G1390" s="341"/>
      <c r="H1390" s="603">
        <f t="shared" si="21"/>
        <v>2022</v>
      </c>
      <c r="I1390" s="342"/>
      <c r="J1390" s="339"/>
      <c r="K1390" s="339"/>
      <c r="L1390" s="339"/>
      <c r="M1390" s="342"/>
      <c r="N1390" s="319"/>
      <c r="O1390" s="584"/>
    </row>
    <row r="1391" spans="2:15" s="52" customFormat="1" ht="12.75" customHeight="1">
      <c r="B1391" s="401"/>
      <c r="C1391" s="340"/>
      <c r="D1391" s="389"/>
      <c r="E1391" s="333"/>
      <c r="F1391" s="333"/>
      <c r="G1391" s="341"/>
      <c r="H1391" s="603">
        <f t="shared" si="21"/>
        <v>2022</v>
      </c>
      <c r="I1391" s="342"/>
      <c r="J1391" s="339"/>
      <c r="K1391" s="339"/>
      <c r="L1391" s="339"/>
      <c r="M1391" s="342"/>
      <c r="N1391" s="319"/>
      <c r="O1391" s="584"/>
    </row>
    <row r="1392" spans="2:15" s="52" customFormat="1" ht="12.75" customHeight="1">
      <c r="B1392" s="319"/>
      <c r="C1392" s="340"/>
      <c r="D1392" s="381"/>
      <c r="E1392" s="333"/>
      <c r="F1392" s="333"/>
      <c r="G1392" s="341"/>
      <c r="H1392" s="603">
        <f t="shared" si="21"/>
        <v>2022</v>
      </c>
      <c r="I1392" s="342"/>
      <c r="J1392" s="339"/>
      <c r="K1392" s="339"/>
      <c r="L1392" s="339"/>
      <c r="M1392" s="342"/>
      <c r="N1392" s="319"/>
      <c r="O1392" s="584"/>
    </row>
    <row r="1393" spans="2:15" s="52" customFormat="1" ht="12.75" customHeight="1">
      <c r="B1393" s="401"/>
      <c r="C1393" s="340"/>
      <c r="D1393" s="381"/>
      <c r="E1393" s="333"/>
      <c r="F1393" s="333"/>
      <c r="G1393" s="341"/>
      <c r="H1393" s="603">
        <f t="shared" si="21"/>
        <v>2022</v>
      </c>
      <c r="I1393" s="342"/>
      <c r="J1393" s="339"/>
      <c r="K1393" s="339"/>
      <c r="L1393" s="339"/>
      <c r="M1393" s="342"/>
      <c r="N1393" s="319"/>
      <c r="O1393" s="584"/>
    </row>
    <row r="1394" spans="2:15" s="52" customFormat="1" ht="12.75" customHeight="1">
      <c r="B1394" s="319"/>
      <c r="C1394" s="369"/>
      <c r="D1394" s="369"/>
      <c r="E1394" s="333"/>
      <c r="F1394" s="333"/>
      <c r="G1394" s="341"/>
      <c r="H1394" s="603">
        <f t="shared" si="21"/>
        <v>2022</v>
      </c>
      <c r="I1394" s="342"/>
      <c r="J1394" s="339"/>
      <c r="K1394" s="339"/>
      <c r="L1394" s="339"/>
      <c r="M1394" s="342"/>
      <c r="N1394" s="319"/>
      <c r="O1394" s="584"/>
    </row>
    <row r="1395" spans="2:15" s="52" customFormat="1" ht="12.75" customHeight="1">
      <c r="B1395" s="401"/>
      <c r="C1395" s="369"/>
      <c r="D1395" s="369"/>
      <c r="E1395" s="333"/>
      <c r="F1395" s="333"/>
      <c r="G1395" s="341"/>
      <c r="H1395" s="603">
        <f t="shared" si="21"/>
        <v>2022</v>
      </c>
      <c r="I1395" s="342"/>
      <c r="J1395" s="339"/>
      <c r="K1395" s="339"/>
      <c r="L1395" s="339"/>
      <c r="M1395" s="342"/>
      <c r="N1395" s="319"/>
      <c r="O1395" s="584"/>
    </row>
    <row r="1396" spans="2:15" s="52" customFormat="1" ht="12.75" customHeight="1">
      <c r="B1396" s="401"/>
      <c r="C1396" s="369"/>
      <c r="D1396" s="369"/>
      <c r="E1396" s="333"/>
      <c r="F1396" s="333"/>
      <c r="G1396" s="341"/>
      <c r="H1396" s="603">
        <f t="shared" si="21"/>
        <v>2022</v>
      </c>
      <c r="I1396" s="342"/>
      <c r="J1396" s="339"/>
      <c r="K1396" s="339"/>
      <c r="L1396" s="339"/>
      <c r="M1396" s="342"/>
      <c r="N1396" s="319"/>
      <c r="O1396" s="584"/>
    </row>
    <row r="1397" spans="2:15" s="52" customFormat="1" ht="12.75" customHeight="1">
      <c r="B1397" s="319"/>
      <c r="C1397" s="369"/>
      <c r="D1397" s="369"/>
      <c r="E1397" s="333"/>
      <c r="F1397" s="333"/>
      <c r="G1397" s="341"/>
      <c r="H1397" s="603">
        <f t="shared" si="21"/>
        <v>2022</v>
      </c>
      <c r="I1397" s="342"/>
      <c r="J1397" s="339"/>
      <c r="K1397" s="339"/>
      <c r="L1397" s="339"/>
      <c r="M1397" s="342"/>
      <c r="N1397" s="319"/>
      <c r="O1397" s="584"/>
    </row>
    <row r="1398" spans="2:15" s="52" customFormat="1" ht="12.75" customHeight="1">
      <c r="B1398" s="401"/>
      <c r="C1398" s="355"/>
      <c r="D1398" s="377"/>
      <c r="E1398" s="333"/>
      <c r="F1398" s="333"/>
      <c r="G1398" s="341"/>
      <c r="H1398" s="603">
        <f t="shared" si="21"/>
        <v>2022</v>
      </c>
      <c r="I1398" s="342"/>
      <c r="J1398" s="339"/>
      <c r="K1398" s="339"/>
      <c r="L1398" s="339"/>
      <c r="M1398" s="342"/>
      <c r="N1398" s="319"/>
      <c r="O1398" s="584"/>
    </row>
    <row r="1399" spans="2:15" s="52" customFormat="1" ht="12.75" customHeight="1">
      <c r="B1399" s="401"/>
      <c r="C1399" s="369"/>
      <c r="D1399" s="369"/>
      <c r="E1399" s="333"/>
      <c r="F1399" s="333"/>
      <c r="G1399" s="341"/>
      <c r="H1399" s="603">
        <f t="shared" si="21"/>
        <v>2022</v>
      </c>
      <c r="I1399" s="342"/>
      <c r="J1399" s="339"/>
      <c r="K1399" s="339"/>
      <c r="L1399" s="339"/>
      <c r="M1399" s="342"/>
      <c r="N1399" s="319"/>
      <c r="O1399" s="584"/>
    </row>
    <row r="1400" spans="2:15" s="52" customFormat="1" ht="12.75" customHeight="1">
      <c r="B1400" s="401"/>
      <c r="C1400" s="369"/>
      <c r="D1400" s="369"/>
      <c r="E1400" s="333"/>
      <c r="F1400" s="333"/>
      <c r="G1400" s="341"/>
      <c r="H1400" s="603">
        <f t="shared" si="21"/>
        <v>2022</v>
      </c>
      <c r="I1400" s="342"/>
      <c r="J1400" s="339"/>
      <c r="K1400" s="339"/>
      <c r="L1400" s="339"/>
      <c r="M1400" s="342"/>
      <c r="N1400" s="319"/>
      <c r="O1400" s="584"/>
    </row>
    <row r="1401" spans="2:15" s="47" customFormat="1" ht="12.75" customHeight="1">
      <c r="B1401" s="319"/>
      <c r="C1401" s="369"/>
      <c r="D1401" s="369"/>
      <c r="E1401" s="333"/>
      <c r="F1401" s="333"/>
      <c r="G1401" s="341"/>
      <c r="H1401" s="603">
        <f t="shared" si="21"/>
        <v>2022</v>
      </c>
      <c r="I1401" s="342"/>
      <c r="J1401" s="339"/>
      <c r="K1401" s="339"/>
      <c r="L1401" s="339"/>
      <c r="M1401" s="342"/>
      <c r="N1401" s="319"/>
      <c r="O1401" s="584"/>
    </row>
    <row r="1402" spans="2:15" s="47" customFormat="1" ht="12.75" customHeight="1">
      <c r="B1402" s="401"/>
      <c r="C1402" s="369"/>
      <c r="D1402" s="369"/>
      <c r="E1402" s="333"/>
      <c r="F1402" s="333"/>
      <c r="G1402" s="341"/>
      <c r="H1402" s="603">
        <f t="shared" si="21"/>
        <v>2022</v>
      </c>
      <c r="I1402" s="342"/>
      <c r="J1402" s="339"/>
      <c r="K1402" s="339"/>
      <c r="L1402" s="339"/>
      <c r="M1402" s="342"/>
      <c r="N1402" s="319"/>
      <c r="O1402" s="584"/>
    </row>
    <row r="1403" spans="2:15" s="47" customFormat="1" ht="12.75" customHeight="1">
      <c r="B1403" s="401"/>
      <c r="C1403" s="369"/>
      <c r="D1403" s="369"/>
      <c r="E1403" s="333"/>
      <c r="F1403" s="333"/>
      <c r="G1403" s="341"/>
      <c r="H1403" s="603">
        <f t="shared" si="21"/>
        <v>2022</v>
      </c>
      <c r="I1403" s="342"/>
      <c r="J1403" s="339"/>
      <c r="K1403" s="339"/>
      <c r="L1403" s="339"/>
      <c r="M1403" s="342"/>
      <c r="N1403" s="319"/>
      <c r="O1403" s="584"/>
    </row>
    <row r="1404" spans="2:15" s="47" customFormat="1" ht="12.75" customHeight="1">
      <c r="B1404" s="401"/>
      <c r="C1404" s="369"/>
      <c r="D1404" s="369"/>
      <c r="E1404" s="333"/>
      <c r="F1404" s="333"/>
      <c r="G1404" s="341"/>
      <c r="H1404" s="603">
        <f t="shared" si="21"/>
        <v>2022</v>
      </c>
      <c r="I1404" s="342"/>
      <c r="J1404" s="339"/>
      <c r="K1404" s="339"/>
      <c r="L1404" s="339"/>
      <c r="M1404" s="342"/>
      <c r="N1404" s="319"/>
      <c r="O1404" s="584"/>
    </row>
    <row r="1405" spans="2:15" s="47" customFormat="1" ht="12.75" customHeight="1">
      <c r="B1405" s="319"/>
      <c r="C1405" s="369"/>
      <c r="D1405" s="369"/>
      <c r="E1405" s="333"/>
      <c r="F1405" s="333"/>
      <c r="G1405" s="341"/>
      <c r="H1405" s="603">
        <f t="shared" si="21"/>
        <v>2022</v>
      </c>
      <c r="I1405" s="342"/>
      <c r="J1405" s="339"/>
      <c r="K1405" s="339"/>
      <c r="L1405" s="339"/>
      <c r="M1405" s="342"/>
      <c r="N1405" s="319"/>
      <c r="O1405" s="584"/>
    </row>
    <row r="1406" spans="2:15" s="47" customFormat="1" ht="12.75" customHeight="1">
      <c r="B1406" s="319"/>
      <c r="C1406" s="369"/>
      <c r="D1406" s="369"/>
      <c r="E1406" s="333"/>
      <c r="F1406" s="333"/>
      <c r="G1406" s="341"/>
      <c r="H1406" s="603">
        <f t="shared" si="21"/>
        <v>2022</v>
      </c>
      <c r="I1406" s="342"/>
      <c r="J1406" s="339"/>
      <c r="K1406" s="339"/>
      <c r="L1406" s="339"/>
      <c r="M1406" s="342"/>
      <c r="N1406" s="319"/>
      <c r="O1406" s="584"/>
    </row>
    <row r="1407" spans="2:15" s="47" customFormat="1" ht="12.75" customHeight="1">
      <c r="B1407" s="401"/>
      <c r="C1407" s="369"/>
      <c r="D1407" s="369"/>
      <c r="E1407" s="333"/>
      <c r="F1407" s="333"/>
      <c r="G1407" s="341"/>
      <c r="H1407" s="603">
        <f t="shared" si="21"/>
        <v>2022</v>
      </c>
      <c r="I1407" s="342"/>
      <c r="J1407" s="339"/>
      <c r="K1407" s="339"/>
      <c r="L1407" s="339"/>
      <c r="M1407" s="342"/>
      <c r="N1407" s="319"/>
      <c r="O1407" s="584"/>
    </row>
    <row r="1408" spans="2:15" s="47" customFormat="1" ht="12.75" customHeight="1">
      <c r="B1408" s="319"/>
      <c r="C1408" s="369"/>
      <c r="D1408" s="369"/>
      <c r="E1408" s="333"/>
      <c r="F1408" s="333"/>
      <c r="G1408" s="341"/>
      <c r="H1408" s="603">
        <f t="shared" si="21"/>
        <v>2022</v>
      </c>
      <c r="I1408" s="342"/>
      <c r="J1408" s="339"/>
      <c r="K1408" s="339"/>
      <c r="L1408" s="339"/>
      <c r="M1408" s="342"/>
      <c r="N1408" s="319"/>
      <c r="O1408" s="584"/>
    </row>
    <row r="1409" spans="2:15" s="47" customFormat="1" ht="12.75" customHeight="1">
      <c r="B1409" s="319"/>
      <c r="C1409" s="369"/>
      <c r="D1409" s="369"/>
      <c r="E1409" s="333"/>
      <c r="F1409" s="333"/>
      <c r="G1409" s="341"/>
      <c r="H1409" s="603">
        <f t="shared" si="21"/>
        <v>2022</v>
      </c>
      <c r="I1409" s="342"/>
      <c r="J1409" s="339"/>
      <c r="K1409" s="339"/>
      <c r="L1409" s="339"/>
      <c r="M1409" s="342"/>
      <c r="N1409" s="319"/>
      <c r="O1409" s="584"/>
    </row>
    <row r="1410" spans="2:15" s="47" customFormat="1" ht="12.75" customHeight="1">
      <c r="B1410" s="319"/>
      <c r="C1410" s="369"/>
      <c r="D1410" s="369"/>
      <c r="E1410" s="333"/>
      <c r="F1410" s="333"/>
      <c r="G1410" s="341"/>
      <c r="H1410" s="603">
        <f t="shared" si="21"/>
        <v>2022</v>
      </c>
      <c r="I1410" s="342"/>
      <c r="J1410" s="339"/>
      <c r="K1410" s="339"/>
      <c r="L1410" s="339"/>
      <c r="M1410" s="342"/>
      <c r="N1410" s="319"/>
      <c r="O1410" s="584"/>
    </row>
    <row r="1411" spans="2:15" s="47" customFormat="1" ht="12.75" customHeight="1">
      <c r="B1411" s="319"/>
      <c r="C1411" s="369"/>
      <c r="D1411" s="369"/>
      <c r="E1411" s="333"/>
      <c r="F1411" s="333"/>
      <c r="G1411" s="341"/>
      <c r="H1411" s="603">
        <f t="shared" si="21"/>
        <v>2022</v>
      </c>
      <c r="I1411" s="342"/>
      <c r="J1411" s="339"/>
      <c r="K1411" s="339"/>
      <c r="L1411" s="339"/>
      <c r="M1411" s="342"/>
      <c r="N1411" s="319"/>
      <c r="O1411" s="584"/>
    </row>
    <row r="1412" spans="2:15" s="47" customFormat="1" ht="12.75" customHeight="1">
      <c r="B1412" s="401"/>
      <c r="C1412" s="369"/>
      <c r="D1412" s="369"/>
      <c r="E1412" s="333"/>
      <c r="F1412" s="333"/>
      <c r="G1412" s="341"/>
      <c r="H1412" s="603">
        <f t="shared" si="21"/>
        <v>2022</v>
      </c>
      <c r="I1412" s="342"/>
      <c r="J1412" s="339"/>
      <c r="K1412" s="339"/>
      <c r="L1412" s="339"/>
      <c r="M1412" s="342"/>
      <c r="N1412" s="319"/>
      <c r="O1412" s="584"/>
    </row>
    <row r="1413" spans="2:15" s="47" customFormat="1" ht="12.75" customHeight="1">
      <c r="B1413" s="401"/>
      <c r="C1413" s="369"/>
      <c r="D1413" s="369"/>
      <c r="E1413" s="333"/>
      <c r="F1413" s="333"/>
      <c r="G1413" s="341"/>
      <c r="H1413" s="603">
        <f t="shared" si="21"/>
        <v>2022</v>
      </c>
      <c r="I1413" s="342"/>
      <c r="J1413" s="339"/>
      <c r="K1413" s="339"/>
      <c r="L1413" s="339"/>
      <c r="M1413" s="342"/>
      <c r="N1413" s="319"/>
      <c r="O1413" s="584"/>
    </row>
    <row r="1414" spans="2:15" s="47" customFormat="1" ht="12.75" customHeight="1">
      <c r="B1414" s="401"/>
      <c r="C1414" s="369"/>
      <c r="D1414" s="369"/>
      <c r="E1414" s="333"/>
      <c r="F1414" s="333"/>
      <c r="G1414" s="341"/>
      <c r="H1414" s="603">
        <f t="shared" si="21"/>
        <v>2022</v>
      </c>
      <c r="I1414" s="342"/>
      <c r="J1414" s="339"/>
      <c r="K1414" s="339"/>
      <c r="L1414" s="339"/>
      <c r="M1414" s="342"/>
      <c r="N1414" s="319"/>
      <c r="O1414" s="584"/>
    </row>
    <row r="1415" spans="2:15" s="47" customFormat="1" ht="12.75" customHeight="1">
      <c r="B1415" s="401"/>
      <c r="C1415" s="369"/>
      <c r="D1415" s="335"/>
      <c r="E1415" s="343"/>
      <c r="F1415" s="343"/>
      <c r="G1415" s="341"/>
      <c r="H1415" s="603">
        <f t="shared" ref="H1415:H1478" si="22">2022-G1415</f>
        <v>2022</v>
      </c>
      <c r="I1415" s="342"/>
      <c r="J1415" s="339"/>
      <c r="K1415" s="339"/>
      <c r="L1415" s="339"/>
      <c r="M1415" s="342"/>
      <c r="N1415" s="319"/>
      <c r="O1415" s="584"/>
    </row>
    <row r="1416" spans="2:15" s="47" customFormat="1" ht="12.75" customHeight="1">
      <c r="B1416" s="401"/>
      <c r="C1416" s="369"/>
      <c r="D1416" s="335"/>
      <c r="E1416" s="343"/>
      <c r="F1416" s="343"/>
      <c r="G1416" s="341"/>
      <c r="H1416" s="603">
        <f t="shared" si="22"/>
        <v>2022</v>
      </c>
      <c r="I1416" s="342"/>
      <c r="J1416" s="339"/>
      <c r="K1416" s="339"/>
      <c r="L1416" s="339"/>
      <c r="M1416" s="342"/>
      <c r="N1416" s="319"/>
      <c r="O1416" s="584"/>
    </row>
    <row r="1417" spans="2:15" s="47" customFormat="1" ht="12.75" customHeight="1">
      <c r="B1417" s="401"/>
      <c r="C1417" s="355"/>
      <c r="D1417" s="381"/>
      <c r="E1417" s="333"/>
      <c r="F1417" s="333"/>
      <c r="G1417" s="341"/>
      <c r="H1417" s="603">
        <f t="shared" si="22"/>
        <v>2022</v>
      </c>
      <c r="I1417" s="342"/>
      <c r="J1417" s="339"/>
      <c r="K1417" s="339"/>
      <c r="L1417" s="339"/>
      <c r="M1417" s="342"/>
      <c r="N1417" s="319"/>
      <c r="O1417" s="584"/>
    </row>
    <row r="1418" spans="2:15" s="47" customFormat="1" ht="12.75" customHeight="1">
      <c r="B1418" s="401"/>
      <c r="C1418" s="355"/>
      <c r="D1418" s="381"/>
      <c r="E1418" s="333"/>
      <c r="F1418" s="333"/>
      <c r="G1418" s="341"/>
      <c r="H1418" s="603">
        <f t="shared" si="22"/>
        <v>2022</v>
      </c>
      <c r="I1418" s="342"/>
      <c r="J1418" s="339"/>
      <c r="K1418" s="339"/>
      <c r="L1418" s="339"/>
      <c r="M1418" s="342"/>
      <c r="N1418" s="319"/>
      <c r="O1418" s="584"/>
    </row>
    <row r="1419" spans="2:15" s="47" customFormat="1" ht="12.75" customHeight="1">
      <c r="B1419" s="319"/>
      <c r="C1419" s="383"/>
      <c r="D1419" s="381"/>
      <c r="E1419" s="333"/>
      <c r="F1419" s="333"/>
      <c r="G1419" s="341"/>
      <c r="H1419" s="603">
        <f t="shared" si="22"/>
        <v>2022</v>
      </c>
      <c r="I1419" s="342"/>
      <c r="J1419" s="339"/>
      <c r="K1419" s="339"/>
      <c r="L1419" s="339"/>
      <c r="M1419" s="342"/>
      <c r="N1419" s="319"/>
      <c r="O1419" s="584"/>
    </row>
    <row r="1420" spans="2:15" s="51" customFormat="1" ht="12.75" customHeight="1">
      <c r="B1420" s="319"/>
      <c r="C1420" s="355"/>
      <c r="D1420" s="355"/>
      <c r="E1420" s="333"/>
      <c r="F1420" s="333"/>
      <c r="G1420" s="341"/>
      <c r="H1420" s="603">
        <f t="shared" si="22"/>
        <v>2022</v>
      </c>
      <c r="I1420" s="342"/>
      <c r="J1420" s="339"/>
      <c r="K1420" s="339"/>
      <c r="L1420" s="339"/>
      <c r="M1420" s="342"/>
      <c r="N1420" s="319"/>
      <c r="O1420" s="584"/>
    </row>
    <row r="1421" spans="2:15" s="51" customFormat="1" ht="12.75" customHeight="1">
      <c r="B1421" s="319"/>
      <c r="C1421" s="355"/>
      <c r="D1421" s="381"/>
      <c r="E1421" s="333"/>
      <c r="F1421" s="333"/>
      <c r="G1421" s="341"/>
      <c r="H1421" s="603">
        <f t="shared" si="22"/>
        <v>2022</v>
      </c>
      <c r="I1421" s="342"/>
      <c r="J1421" s="339"/>
      <c r="K1421" s="339"/>
      <c r="L1421" s="339"/>
      <c r="M1421" s="342"/>
      <c r="N1421" s="319"/>
      <c r="O1421" s="584"/>
    </row>
    <row r="1422" spans="2:15" s="51" customFormat="1" ht="12.75" customHeight="1">
      <c r="B1422" s="319"/>
      <c r="C1422" s="355"/>
      <c r="D1422" s="381"/>
      <c r="E1422" s="373"/>
      <c r="F1422" s="373"/>
      <c r="G1422" s="374"/>
      <c r="H1422" s="603">
        <f t="shared" si="22"/>
        <v>2022</v>
      </c>
      <c r="I1422" s="342"/>
      <c r="J1422" s="339"/>
      <c r="K1422" s="339"/>
      <c r="L1422" s="339"/>
      <c r="M1422" s="342"/>
      <c r="N1422" s="319"/>
      <c r="O1422" s="584"/>
    </row>
    <row r="1423" spans="2:15" s="51" customFormat="1" ht="12.75" customHeight="1">
      <c r="B1423" s="319"/>
      <c r="C1423" s="355"/>
      <c r="D1423" s="381"/>
      <c r="E1423" s="333"/>
      <c r="F1423" s="333"/>
      <c r="G1423" s="341"/>
      <c r="H1423" s="603">
        <f t="shared" si="22"/>
        <v>2022</v>
      </c>
      <c r="I1423" s="342"/>
      <c r="J1423" s="339"/>
      <c r="K1423" s="339"/>
      <c r="L1423" s="339"/>
      <c r="M1423" s="342"/>
      <c r="N1423" s="319"/>
      <c r="O1423" s="584"/>
    </row>
    <row r="1424" spans="2:15" s="51" customFormat="1" ht="12.75" customHeight="1">
      <c r="B1424" s="319"/>
      <c r="C1424" s="355"/>
      <c r="D1424" s="381"/>
      <c r="E1424" s="333"/>
      <c r="F1424" s="333"/>
      <c r="G1424" s="341"/>
      <c r="H1424" s="603">
        <f t="shared" si="22"/>
        <v>2022</v>
      </c>
      <c r="I1424" s="342"/>
      <c r="J1424" s="339"/>
      <c r="K1424" s="339"/>
      <c r="L1424" s="339"/>
      <c r="M1424" s="342"/>
      <c r="N1424" s="319"/>
      <c r="O1424" s="584"/>
    </row>
    <row r="1425" spans="2:16" s="51" customFormat="1" ht="12.75" customHeight="1">
      <c r="B1425" s="401"/>
      <c r="C1425" s="355"/>
      <c r="D1425" s="377"/>
      <c r="E1425" s="333"/>
      <c r="F1425" s="333"/>
      <c r="G1425" s="341"/>
      <c r="H1425" s="603">
        <f t="shared" si="22"/>
        <v>2022</v>
      </c>
      <c r="I1425" s="342"/>
      <c r="J1425" s="339"/>
      <c r="K1425" s="339"/>
      <c r="L1425" s="339"/>
      <c r="M1425" s="342"/>
      <c r="N1425" s="319"/>
      <c r="O1425" s="584"/>
    </row>
    <row r="1426" spans="2:16" s="51" customFormat="1" ht="12.75" customHeight="1">
      <c r="B1426" s="319"/>
      <c r="C1426" s="355"/>
      <c r="D1426" s="381"/>
      <c r="E1426" s="321"/>
      <c r="F1426" s="321"/>
      <c r="G1426" s="319"/>
      <c r="H1426" s="603">
        <f t="shared" si="22"/>
        <v>2022</v>
      </c>
      <c r="I1426" s="342"/>
      <c r="J1426" s="339"/>
      <c r="K1426" s="339"/>
      <c r="L1426" s="339"/>
      <c r="M1426" s="342"/>
      <c r="N1426" s="319"/>
      <c r="O1426" s="584"/>
    </row>
    <row r="1427" spans="2:16" s="51" customFormat="1" ht="12.75" customHeight="1">
      <c r="B1427" s="401"/>
      <c r="C1427" s="341"/>
      <c r="D1427" s="341"/>
      <c r="E1427" s="322"/>
      <c r="F1427" s="323"/>
      <c r="G1427" s="317"/>
      <c r="H1427" s="603">
        <f t="shared" si="22"/>
        <v>2022</v>
      </c>
      <c r="I1427" s="342"/>
      <c r="J1427" s="339"/>
      <c r="K1427" s="339"/>
      <c r="L1427" s="339"/>
      <c r="M1427" s="342"/>
      <c r="N1427" s="319"/>
      <c r="O1427" s="584"/>
    </row>
    <row r="1428" spans="2:16" s="51" customFormat="1" ht="12.75" customHeight="1">
      <c r="B1428" s="401"/>
      <c r="C1428" s="341"/>
      <c r="D1428" s="384"/>
      <c r="E1428" s="318"/>
      <c r="F1428" s="316"/>
      <c r="G1428" s="315"/>
      <c r="H1428" s="603">
        <f t="shared" si="22"/>
        <v>2022</v>
      </c>
      <c r="I1428" s="342"/>
      <c r="J1428" s="339"/>
      <c r="K1428" s="339"/>
      <c r="L1428" s="339"/>
      <c r="M1428" s="342"/>
      <c r="N1428" s="319"/>
      <c r="O1428" s="584"/>
    </row>
    <row r="1429" spans="2:16" s="51" customFormat="1" ht="12.75" customHeight="1">
      <c r="B1429" s="319"/>
      <c r="C1429" s="341"/>
      <c r="D1429" s="341"/>
      <c r="E1429" s="318"/>
      <c r="F1429" s="316"/>
      <c r="G1429" s="315"/>
      <c r="H1429" s="603">
        <f t="shared" si="22"/>
        <v>2022</v>
      </c>
      <c r="I1429" s="342"/>
      <c r="J1429" s="339"/>
      <c r="K1429" s="339"/>
      <c r="L1429" s="339"/>
      <c r="M1429" s="342"/>
      <c r="N1429" s="319"/>
      <c r="O1429" s="584"/>
    </row>
    <row r="1430" spans="2:16" s="51" customFormat="1" ht="12.75" customHeight="1">
      <c r="B1430" s="319"/>
      <c r="C1430" s="341"/>
      <c r="D1430" s="335"/>
      <c r="E1430" s="318"/>
      <c r="F1430" s="316"/>
      <c r="G1430" s="315"/>
      <c r="H1430" s="603">
        <f t="shared" si="22"/>
        <v>2022</v>
      </c>
      <c r="I1430" s="342"/>
      <c r="J1430" s="339"/>
      <c r="K1430" s="339"/>
      <c r="L1430" s="339"/>
      <c r="M1430" s="342"/>
      <c r="N1430" s="319"/>
      <c r="O1430" s="584"/>
    </row>
    <row r="1431" spans="2:16" s="51" customFormat="1" ht="12.75" customHeight="1">
      <c r="B1431" s="401"/>
      <c r="C1431" s="341"/>
      <c r="D1431" s="341"/>
      <c r="E1431" s="333"/>
      <c r="F1431" s="333"/>
      <c r="G1431" s="341"/>
      <c r="H1431" s="603">
        <f t="shared" si="22"/>
        <v>2022</v>
      </c>
      <c r="I1431" s="342"/>
      <c r="J1431" s="339"/>
      <c r="K1431" s="339"/>
      <c r="L1431" s="339"/>
      <c r="M1431" s="342"/>
      <c r="N1431" s="319"/>
      <c r="O1431" s="584"/>
    </row>
    <row r="1432" spans="2:16" s="47" customFormat="1" ht="12.75" customHeight="1">
      <c r="B1432" s="401"/>
      <c r="C1432" s="341"/>
      <c r="D1432" s="388"/>
      <c r="E1432" s="333"/>
      <c r="F1432" s="333"/>
      <c r="G1432" s="341"/>
      <c r="H1432" s="603">
        <f t="shared" si="22"/>
        <v>2022</v>
      </c>
      <c r="I1432" s="342"/>
      <c r="J1432" s="339"/>
      <c r="K1432" s="339"/>
      <c r="L1432" s="339"/>
      <c r="M1432" s="342"/>
      <c r="N1432" s="319"/>
      <c r="O1432" s="584"/>
    </row>
    <row r="1433" spans="2:16" s="51" customFormat="1" ht="12.75" customHeight="1">
      <c r="B1433" s="319"/>
      <c r="C1433" s="341"/>
      <c r="D1433" s="389"/>
      <c r="E1433" s="333"/>
      <c r="F1433" s="333"/>
      <c r="G1433" s="341"/>
      <c r="H1433" s="603">
        <f t="shared" si="22"/>
        <v>2022</v>
      </c>
      <c r="I1433" s="342"/>
      <c r="J1433" s="339"/>
      <c r="K1433" s="339"/>
      <c r="L1433" s="339"/>
      <c r="M1433" s="342"/>
      <c r="N1433" s="319"/>
      <c r="O1433" s="584"/>
    </row>
    <row r="1434" spans="2:16" s="51" customFormat="1" ht="12.75" customHeight="1">
      <c r="B1434" s="401"/>
      <c r="C1434" s="369"/>
      <c r="D1434" s="369"/>
      <c r="E1434" s="343"/>
      <c r="F1434" s="333"/>
      <c r="G1434" s="341"/>
      <c r="H1434" s="603">
        <f t="shared" si="22"/>
        <v>2022</v>
      </c>
      <c r="I1434" s="342"/>
      <c r="J1434" s="339"/>
      <c r="K1434" s="339"/>
      <c r="L1434" s="339"/>
      <c r="M1434" s="342"/>
      <c r="N1434" s="319"/>
      <c r="O1434" s="584"/>
    </row>
    <row r="1435" spans="2:16" s="51" customFormat="1" ht="12.75" customHeight="1">
      <c r="B1435" s="401"/>
      <c r="C1435" s="341"/>
      <c r="D1435" s="389"/>
      <c r="E1435" s="333"/>
      <c r="F1435" s="333"/>
      <c r="G1435" s="334"/>
      <c r="H1435" s="603">
        <f t="shared" si="22"/>
        <v>2022</v>
      </c>
      <c r="I1435" s="342"/>
      <c r="J1435" s="339"/>
      <c r="K1435" s="339"/>
      <c r="L1435" s="339"/>
      <c r="M1435" s="342"/>
      <c r="N1435" s="319"/>
      <c r="O1435" s="584"/>
    </row>
    <row r="1436" spans="2:16" s="51" customFormat="1" ht="12.75" customHeight="1">
      <c r="B1436" s="401"/>
      <c r="C1436" s="341"/>
      <c r="D1436" s="335"/>
      <c r="E1436" s="333"/>
      <c r="F1436" s="333"/>
      <c r="G1436" s="334"/>
      <c r="H1436" s="603">
        <f t="shared" si="22"/>
        <v>2022</v>
      </c>
      <c r="I1436" s="342"/>
      <c r="J1436" s="339"/>
      <c r="K1436" s="339"/>
      <c r="L1436" s="339"/>
      <c r="M1436" s="342"/>
      <c r="N1436" s="319"/>
      <c r="O1436" s="584"/>
    </row>
    <row r="1437" spans="2:16" s="51" customFormat="1" ht="12.75" customHeight="1">
      <c r="B1437" s="401"/>
      <c r="C1437" s="341"/>
      <c r="D1437" s="335"/>
      <c r="E1437" s="333"/>
      <c r="F1437" s="333"/>
      <c r="G1437" s="334"/>
      <c r="H1437" s="603">
        <f t="shared" si="22"/>
        <v>2022</v>
      </c>
      <c r="I1437" s="342"/>
      <c r="J1437" s="339"/>
      <c r="K1437" s="339"/>
      <c r="L1437" s="339"/>
      <c r="M1437" s="342"/>
      <c r="N1437" s="319"/>
      <c r="O1437" s="584"/>
    </row>
    <row r="1438" spans="2:16" s="47" customFormat="1" ht="12.75" customHeight="1">
      <c r="B1438" s="319"/>
      <c r="C1438" s="341"/>
      <c r="D1438" s="341"/>
      <c r="E1438" s="333"/>
      <c r="F1438" s="333"/>
      <c r="G1438" s="334"/>
      <c r="H1438" s="603">
        <f t="shared" si="22"/>
        <v>2022</v>
      </c>
      <c r="I1438" s="342"/>
      <c r="J1438" s="339"/>
      <c r="K1438" s="339"/>
      <c r="L1438" s="339"/>
      <c r="M1438" s="342"/>
      <c r="N1438" s="319"/>
      <c r="O1438" s="584"/>
      <c r="P1438" s="13"/>
    </row>
    <row r="1439" spans="2:16" s="47" customFormat="1" ht="12.75" customHeight="1">
      <c r="B1439" s="401"/>
      <c r="C1439" s="369"/>
      <c r="D1439" s="369"/>
      <c r="E1439" s="333"/>
      <c r="F1439" s="333"/>
      <c r="G1439" s="341"/>
      <c r="H1439" s="603">
        <f t="shared" si="22"/>
        <v>2022</v>
      </c>
      <c r="I1439" s="342"/>
      <c r="J1439" s="339"/>
      <c r="K1439" s="339"/>
      <c r="L1439" s="339"/>
      <c r="M1439" s="342"/>
      <c r="N1439" s="319"/>
      <c r="O1439" s="584"/>
      <c r="P1439" s="13"/>
    </row>
    <row r="1440" spans="2:16" s="47" customFormat="1" ht="12.75" customHeight="1">
      <c r="B1440" s="401"/>
      <c r="C1440" s="341"/>
      <c r="D1440" s="341"/>
      <c r="E1440" s="333"/>
      <c r="F1440" s="333"/>
      <c r="G1440" s="334"/>
      <c r="H1440" s="603">
        <f t="shared" si="22"/>
        <v>2022</v>
      </c>
      <c r="I1440" s="342"/>
      <c r="J1440" s="339"/>
      <c r="K1440" s="339"/>
      <c r="L1440" s="339"/>
      <c r="M1440" s="342"/>
      <c r="N1440" s="319"/>
      <c r="O1440" s="584"/>
      <c r="P1440" s="13"/>
    </row>
    <row r="1441" spans="2:15" ht="12.75" customHeight="1">
      <c r="B1441" s="401"/>
      <c r="C1441" s="341"/>
      <c r="D1441" s="335"/>
      <c r="E1441" s="333"/>
      <c r="F1441" s="333"/>
      <c r="G1441" s="334"/>
      <c r="H1441" s="603">
        <f t="shared" si="22"/>
        <v>2022</v>
      </c>
      <c r="I1441" s="342"/>
      <c r="J1441" s="339"/>
      <c r="K1441" s="339"/>
      <c r="L1441" s="339"/>
      <c r="M1441" s="342"/>
      <c r="N1441" s="319"/>
      <c r="O1441" s="584"/>
    </row>
    <row r="1442" spans="2:15" ht="12.75" customHeight="1">
      <c r="B1442" s="401"/>
      <c r="C1442" s="341"/>
      <c r="D1442" s="335"/>
      <c r="E1442" s="333"/>
      <c r="F1442" s="333"/>
      <c r="G1442" s="334"/>
      <c r="H1442" s="603">
        <f t="shared" si="22"/>
        <v>2022</v>
      </c>
      <c r="I1442" s="342"/>
      <c r="J1442" s="339"/>
      <c r="K1442" s="339"/>
      <c r="L1442" s="339"/>
      <c r="M1442" s="342"/>
      <c r="N1442" s="319"/>
      <c r="O1442" s="584"/>
    </row>
    <row r="1443" spans="2:15" ht="12.75" customHeight="1">
      <c r="B1443" s="319"/>
      <c r="C1443" s="341"/>
      <c r="D1443" s="335"/>
      <c r="E1443" s="324"/>
      <c r="F1443" s="333"/>
      <c r="G1443" s="320"/>
      <c r="H1443" s="603">
        <f t="shared" si="22"/>
        <v>2022</v>
      </c>
      <c r="I1443" s="342"/>
      <c r="J1443" s="339"/>
      <c r="K1443" s="339"/>
      <c r="L1443" s="339"/>
      <c r="M1443" s="342"/>
      <c r="N1443" s="319"/>
      <c r="O1443" s="584"/>
    </row>
    <row r="1444" spans="2:15" ht="12.75" customHeight="1">
      <c r="B1444" s="401"/>
      <c r="C1444" s="341"/>
      <c r="D1444" s="391"/>
      <c r="E1444" s="324"/>
      <c r="F1444" s="333"/>
      <c r="G1444" s="320"/>
      <c r="H1444" s="603">
        <f t="shared" si="22"/>
        <v>2022</v>
      </c>
      <c r="I1444" s="342"/>
      <c r="J1444" s="339"/>
      <c r="K1444" s="339"/>
      <c r="L1444" s="339"/>
      <c r="M1444" s="342"/>
      <c r="N1444" s="319"/>
      <c r="O1444" s="584"/>
    </row>
    <row r="1445" spans="2:15" ht="12.75" customHeight="1">
      <c r="B1445" s="401"/>
      <c r="C1445" s="341"/>
      <c r="D1445" s="335"/>
      <c r="E1445" s="324"/>
      <c r="F1445" s="333"/>
      <c r="G1445" s="320"/>
      <c r="H1445" s="603">
        <f t="shared" si="22"/>
        <v>2022</v>
      </c>
      <c r="I1445" s="342"/>
      <c r="J1445" s="339"/>
      <c r="K1445" s="339"/>
      <c r="L1445" s="339"/>
      <c r="M1445" s="342"/>
      <c r="N1445" s="319"/>
      <c r="O1445" s="584"/>
    </row>
    <row r="1446" spans="2:15" ht="12.75" customHeight="1">
      <c r="B1446" s="401"/>
      <c r="C1446" s="341"/>
      <c r="D1446" s="392"/>
      <c r="E1446" s="333"/>
      <c r="F1446" s="333"/>
      <c r="G1446" s="341"/>
      <c r="H1446" s="603">
        <f t="shared" si="22"/>
        <v>2022</v>
      </c>
      <c r="I1446" s="342"/>
      <c r="J1446" s="339"/>
      <c r="K1446" s="339"/>
      <c r="L1446" s="339"/>
      <c r="M1446" s="342"/>
      <c r="N1446" s="319"/>
      <c r="O1446" s="584"/>
    </row>
    <row r="1447" spans="2:15" ht="12.75" customHeight="1">
      <c r="B1447" s="401"/>
      <c r="C1447" s="341"/>
      <c r="D1447" s="392"/>
      <c r="E1447" s="333"/>
      <c r="F1447" s="333"/>
      <c r="G1447" s="341"/>
      <c r="H1447" s="603">
        <f t="shared" si="22"/>
        <v>2022</v>
      </c>
      <c r="I1447" s="342"/>
      <c r="J1447" s="339"/>
      <c r="K1447" s="339"/>
      <c r="L1447" s="339"/>
      <c r="M1447" s="342"/>
      <c r="N1447" s="319"/>
      <c r="O1447" s="584"/>
    </row>
    <row r="1448" spans="2:15" ht="12.75" customHeight="1">
      <c r="B1448" s="401"/>
      <c r="C1448" s="341"/>
      <c r="D1448" s="388"/>
      <c r="E1448" s="370"/>
      <c r="F1448" s="370"/>
      <c r="G1448" s="336"/>
      <c r="H1448" s="603">
        <f t="shared" si="22"/>
        <v>2022</v>
      </c>
      <c r="I1448" s="342"/>
      <c r="J1448" s="339"/>
      <c r="K1448" s="339"/>
      <c r="L1448" s="339"/>
      <c r="M1448" s="342"/>
      <c r="N1448" s="319"/>
      <c r="O1448" s="584"/>
    </row>
    <row r="1449" spans="2:15" ht="12.75" customHeight="1">
      <c r="B1449" s="401"/>
      <c r="H1449" s="603">
        <f t="shared" si="22"/>
        <v>2022</v>
      </c>
      <c r="N1449" s="319"/>
      <c r="O1449" s="584"/>
    </row>
    <row r="1450" spans="2:15" ht="12.75" customHeight="1">
      <c r="B1450" s="401"/>
      <c r="C1450" s="369"/>
      <c r="D1450" s="369"/>
      <c r="E1450" s="343"/>
      <c r="F1450" s="343"/>
      <c r="G1450" s="341"/>
      <c r="H1450" s="603">
        <f t="shared" si="22"/>
        <v>2022</v>
      </c>
      <c r="I1450" s="342"/>
      <c r="J1450" s="339"/>
      <c r="K1450" s="339"/>
      <c r="L1450" s="339"/>
      <c r="M1450" s="342"/>
      <c r="N1450" s="319"/>
      <c r="O1450" s="584"/>
    </row>
    <row r="1451" spans="2:15" ht="12.75" customHeight="1">
      <c r="B1451" s="401"/>
      <c r="C1451" s="340"/>
      <c r="D1451" s="372"/>
      <c r="E1451" s="333"/>
      <c r="F1451" s="343"/>
      <c r="G1451" s="341"/>
      <c r="H1451" s="603">
        <f t="shared" si="22"/>
        <v>2022</v>
      </c>
      <c r="I1451" s="342"/>
      <c r="J1451" s="339"/>
      <c r="K1451" s="339"/>
      <c r="L1451" s="339"/>
      <c r="M1451" s="342"/>
      <c r="N1451" s="319"/>
      <c r="O1451" s="584"/>
    </row>
    <row r="1452" spans="2:15" ht="12.75" customHeight="1">
      <c r="B1452" s="401"/>
      <c r="C1452" s="340"/>
      <c r="D1452" s="341"/>
      <c r="E1452" s="343"/>
      <c r="F1452" s="343"/>
      <c r="G1452" s="341"/>
      <c r="H1452" s="603">
        <f t="shared" si="22"/>
        <v>2022</v>
      </c>
      <c r="I1452" s="342"/>
      <c r="J1452" s="339"/>
      <c r="K1452" s="339"/>
      <c r="L1452" s="339"/>
      <c r="M1452" s="342"/>
      <c r="N1452" s="319"/>
      <c r="O1452" s="584"/>
    </row>
    <row r="1453" spans="2:15" ht="12.75" customHeight="1">
      <c r="B1453" s="401"/>
      <c r="C1453" s="340"/>
      <c r="D1453" s="340"/>
      <c r="E1453" s="343"/>
      <c r="F1453" s="343"/>
      <c r="G1453" s="341"/>
      <c r="H1453" s="603">
        <f t="shared" si="22"/>
        <v>2022</v>
      </c>
      <c r="I1453" s="342"/>
      <c r="J1453" s="339"/>
      <c r="K1453" s="339"/>
      <c r="L1453" s="339"/>
      <c r="M1453" s="342"/>
      <c r="N1453" s="319"/>
      <c r="O1453" s="584"/>
    </row>
    <row r="1454" spans="2:15" ht="12.75" customHeight="1">
      <c r="B1454" s="401"/>
      <c r="C1454" s="340"/>
      <c r="D1454" s="340"/>
      <c r="E1454" s="343"/>
      <c r="F1454" s="343"/>
      <c r="G1454" s="341"/>
      <c r="H1454" s="603">
        <f t="shared" si="22"/>
        <v>2022</v>
      </c>
      <c r="I1454" s="342"/>
      <c r="J1454" s="339"/>
      <c r="K1454" s="339"/>
      <c r="L1454" s="339"/>
      <c r="M1454" s="342"/>
      <c r="N1454" s="319"/>
      <c r="O1454" s="584"/>
    </row>
    <row r="1455" spans="2:15" ht="12.75" customHeight="1">
      <c r="B1455" s="401"/>
      <c r="C1455" s="340"/>
      <c r="D1455" s="369"/>
      <c r="E1455" s="343"/>
      <c r="F1455" s="343"/>
      <c r="G1455" s="341"/>
      <c r="H1455" s="603">
        <f t="shared" si="22"/>
        <v>2022</v>
      </c>
      <c r="I1455" s="342"/>
      <c r="J1455" s="339"/>
      <c r="K1455" s="339"/>
      <c r="L1455" s="339"/>
      <c r="M1455" s="342"/>
      <c r="N1455" s="319"/>
      <c r="O1455" s="319"/>
    </row>
    <row r="1456" spans="2:15" ht="12.75" customHeight="1">
      <c r="B1456" s="401"/>
      <c r="C1456" s="340"/>
      <c r="D1456" s="388"/>
      <c r="E1456" s="325"/>
      <c r="F1456" s="325"/>
      <c r="G1456" s="341"/>
      <c r="H1456" s="603">
        <f t="shared" si="22"/>
        <v>2022</v>
      </c>
      <c r="I1456" s="342"/>
      <c r="J1456" s="339"/>
      <c r="K1456" s="339"/>
      <c r="L1456" s="339"/>
      <c r="M1456" s="342"/>
      <c r="N1456" s="319"/>
      <c r="O1456" s="319"/>
    </row>
    <row r="1457" spans="2:15" ht="12.75" customHeight="1">
      <c r="B1457" s="401"/>
      <c r="C1457" s="369"/>
      <c r="D1457" s="369"/>
      <c r="E1457" s="333"/>
      <c r="F1457" s="333"/>
      <c r="G1457" s="341"/>
      <c r="H1457" s="603">
        <f t="shared" si="22"/>
        <v>2022</v>
      </c>
      <c r="I1457" s="342"/>
      <c r="J1457" s="339"/>
      <c r="K1457" s="339"/>
      <c r="L1457" s="339"/>
      <c r="M1457" s="342"/>
      <c r="N1457" s="319"/>
      <c r="O1457" s="319"/>
    </row>
    <row r="1458" spans="2:15" ht="12.75" customHeight="1">
      <c r="B1458" s="401"/>
      <c r="C1458" s="369"/>
      <c r="D1458" s="369"/>
      <c r="E1458" s="333"/>
      <c r="F1458" s="333"/>
      <c r="G1458" s="341"/>
      <c r="H1458" s="603">
        <f t="shared" si="22"/>
        <v>2022</v>
      </c>
      <c r="I1458" s="342"/>
      <c r="J1458" s="339"/>
      <c r="K1458" s="339"/>
      <c r="L1458" s="339"/>
      <c r="M1458" s="342"/>
      <c r="N1458" s="319"/>
      <c r="O1458" s="319"/>
    </row>
    <row r="1459" spans="2:15" ht="12.75" customHeight="1">
      <c r="B1459" s="401"/>
      <c r="C1459" s="340"/>
      <c r="D1459" s="351"/>
      <c r="E1459" s="337"/>
      <c r="F1459" s="337"/>
      <c r="G1459" s="340"/>
      <c r="H1459" s="603">
        <f t="shared" si="22"/>
        <v>2022</v>
      </c>
      <c r="I1459" s="342"/>
      <c r="J1459" s="339"/>
      <c r="K1459" s="339"/>
      <c r="L1459" s="339"/>
      <c r="M1459" s="342"/>
      <c r="N1459" s="319"/>
      <c r="O1459" s="319"/>
    </row>
    <row r="1460" spans="2:15" ht="12.75" customHeight="1">
      <c r="B1460" s="445"/>
      <c r="C1460" s="340"/>
      <c r="D1460" s="340"/>
      <c r="E1460" s="460"/>
      <c r="F1460" s="464"/>
      <c r="G1460" s="462"/>
      <c r="H1460" s="603">
        <f t="shared" si="22"/>
        <v>2022</v>
      </c>
      <c r="I1460" s="463"/>
      <c r="J1460" s="407"/>
      <c r="K1460" s="407"/>
      <c r="L1460" s="407"/>
      <c r="M1460" s="463"/>
      <c r="N1460" s="319"/>
      <c r="O1460" s="319"/>
    </row>
    <row r="1461" spans="2:15" ht="12.75" customHeight="1">
      <c r="B1461" s="401"/>
      <c r="C1461" s="340"/>
      <c r="D1461" s="340"/>
      <c r="E1461" s="343"/>
      <c r="F1461" s="343"/>
      <c r="G1461" s="341"/>
      <c r="H1461" s="603">
        <f t="shared" si="22"/>
        <v>2022</v>
      </c>
      <c r="I1461" s="342"/>
      <c r="J1461" s="339"/>
      <c r="K1461" s="339"/>
      <c r="L1461" s="339"/>
      <c r="M1461" s="342"/>
      <c r="N1461" s="319"/>
      <c r="O1461" s="319"/>
    </row>
    <row r="1462" spans="2:15" ht="12.75" customHeight="1">
      <c r="B1462" s="401"/>
      <c r="C1462" s="340"/>
      <c r="D1462" s="326"/>
      <c r="E1462" s="343"/>
      <c r="F1462" s="343"/>
      <c r="G1462" s="341"/>
      <c r="H1462" s="603">
        <f t="shared" si="22"/>
        <v>2022</v>
      </c>
      <c r="I1462" s="342"/>
      <c r="J1462" s="339"/>
      <c r="K1462" s="339"/>
      <c r="L1462" s="339"/>
      <c r="M1462" s="342"/>
      <c r="N1462" s="319"/>
      <c r="O1462" s="319"/>
    </row>
    <row r="1463" spans="2:15" ht="12.75" customHeight="1">
      <c r="B1463" s="401"/>
      <c r="C1463" s="340"/>
      <c r="D1463" s="341"/>
      <c r="E1463" s="343"/>
      <c r="F1463" s="343"/>
      <c r="G1463" s="341"/>
      <c r="H1463" s="603">
        <f t="shared" si="22"/>
        <v>2022</v>
      </c>
      <c r="I1463" s="342"/>
      <c r="J1463" s="339"/>
      <c r="K1463" s="339"/>
      <c r="L1463" s="339"/>
      <c r="M1463" s="342"/>
      <c r="N1463" s="319"/>
      <c r="O1463" s="319"/>
    </row>
    <row r="1464" spans="2:15" ht="12.75" customHeight="1">
      <c r="B1464" s="401"/>
      <c r="C1464" s="340"/>
      <c r="D1464" s="335"/>
      <c r="E1464" s="343"/>
      <c r="F1464" s="343"/>
      <c r="G1464" s="341"/>
      <c r="H1464" s="603">
        <f t="shared" si="22"/>
        <v>2022</v>
      </c>
      <c r="I1464" s="342"/>
      <c r="J1464" s="339"/>
      <c r="K1464" s="339"/>
      <c r="L1464" s="339"/>
      <c r="M1464" s="342"/>
      <c r="N1464" s="319"/>
      <c r="O1464" s="319"/>
    </row>
    <row r="1465" spans="2:15" ht="12.75" customHeight="1">
      <c r="B1465" s="401"/>
      <c r="C1465" s="340"/>
      <c r="D1465" s="340"/>
      <c r="E1465" s="343"/>
      <c r="F1465" s="343"/>
      <c r="G1465" s="341"/>
      <c r="H1465" s="603">
        <f t="shared" si="22"/>
        <v>2022</v>
      </c>
      <c r="I1465" s="342"/>
      <c r="J1465" s="339"/>
      <c r="K1465" s="339"/>
      <c r="L1465" s="339"/>
      <c r="M1465" s="342"/>
      <c r="N1465" s="319"/>
      <c r="O1465" s="319"/>
    </row>
    <row r="1466" spans="2:15" ht="12.75" customHeight="1">
      <c r="B1466" s="401"/>
      <c r="C1466" s="340"/>
      <c r="D1466" s="335"/>
      <c r="E1466" s="343"/>
      <c r="F1466" s="343"/>
      <c r="G1466" s="341"/>
      <c r="H1466" s="603">
        <f t="shared" si="22"/>
        <v>2022</v>
      </c>
      <c r="I1466" s="342"/>
      <c r="J1466" s="339"/>
      <c r="K1466" s="339"/>
      <c r="L1466" s="339"/>
      <c r="M1466" s="342"/>
      <c r="N1466" s="319"/>
      <c r="O1466" s="319"/>
    </row>
    <row r="1467" spans="2:15" ht="12.75" customHeight="1">
      <c r="B1467" s="401"/>
      <c r="C1467" s="340"/>
      <c r="D1467" s="335"/>
      <c r="E1467" s="343"/>
      <c r="F1467" s="343"/>
      <c r="G1467" s="341"/>
      <c r="H1467" s="603">
        <f t="shared" si="22"/>
        <v>2022</v>
      </c>
      <c r="I1467" s="342"/>
      <c r="J1467" s="339"/>
      <c r="K1467" s="339"/>
      <c r="L1467" s="339"/>
      <c r="M1467" s="342"/>
      <c r="N1467" s="319"/>
      <c r="O1467" s="319"/>
    </row>
    <row r="1468" spans="2:15" ht="12.75" customHeight="1">
      <c r="B1468" s="401"/>
      <c r="C1468" s="340"/>
      <c r="D1468" s="335"/>
      <c r="E1468" s="343"/>
      <c r="F1468" s="343"/>
      <c r="G1468" s="341"/>
      <c r="H1468" s="603">
        <f t="shared" si="22"/>
        <v>2022</v>
      </c>
      <c r="I1468" s="342"/>
      <c r="J1468" s="339"/>
      <c r="K1468" s="339"/>
      <c r="L1468" s="339"/>
      <c r="M1468" s="342"/>
      <c r="N1468" s="319"/>
      <c r="O1468" s="319"/>
    </row>
    <row r="1469" spans="2:15" ht="12.75" customHeight="1">
      <c r="B1469" s="401"/>
      <c r="C1469" s="340"/>
      <c r="D1469" s="388"/>
      <c r="E1469" s="333"/>
      <c r="F1469" s="333"/>
      <c r="G1469" s="341"/>
      <c r="H1469" s="603">
        <f t="shared" si="22"/>
        <v>2022</v>
      </c>
      <c r="I1469" s="342"/>
      <c r="J1469" s="339"/>
      <c r="K1469" s="339"/>
      <c r="L1469" s="339"/>
      <c r="M1469" s="342"/>
      <c r="N1469" s="319"/>
      <c r="O1469" s="319"/>
    </row>
    <row r="1470" spans="2:15" ht="12.75" customHeight="1">
      <c r="B1470" s="401"/>
      <c r="C1470" s="341"/>
      <c r="D1470" s="341"/>
      <c r="E1470" s="333"/>
      <c r="F1470" s="333"/>
      <c r="G1470" s="334"/>
      <c r="H1470" s="603">
        <f t="shared" si="22"/>
        <v>2022</v>
      </c>
      <c r="I1470" s="342"/>
      <c r="J1470" s="339"/>
      <c r="K1470" s="339"/>
      <c r="L1470" s="339"/>
      <c r="M1470" s="342"/>
      <c r="N1470" s="319"/>
      <c r="O1470" s="319"/>
    </row>
    <row r="1471" spans="2:15" ht="12.75" customHeight="1">
      <c r="B1471" s="401"/>
      <c r="C1471" s="369"/>
      <c r="D1471" s="369"/>
      <c r="E1471" s="343"/>
      <c r="F1471" s="343"/>
      <c r="G1471" s="341"/>
      <c r="H1471" s="603">
        <f t="shared" si="22"/>
        <v>2022</v>
      </c>
      <c r="I1471" s="342"/>
      <c r="J1471" s="339"/>
      <c r="K1471" s="339"/>
      <c r="L1471" s="339"/>
      <c r="M1471" s="342"/>
      <c r="N1471" s="319"/>
      <c r="O1471" s="319"/>
    </row>
    <row r="1472" spans="2:15" ht="12.75" customHeight="1">
      <c r="B1472" s="401"/>
      <c r="C1472" s="340"/>
      <c r="D1472" s="389"/>
      <c r="E1472" s="333"/>
      <c r="F1472" s="333"/>
      <c r="G1472" s="341"/>
      <c r="H1472" s="603">
        <f t="shared" si="22"/>
        <v>2022</v>
      </c>
      <c r="I1472" s="342"/>
      <c r="J1472" s="339"/>
      <c r="K1472" s="339"/>
      <c r="L1472" s="339"/>
      <c r="M1472" s="342"/>
      <c r="N1472" s="319"/>
      <c r="O1472" s="319"/>
    </row>
    <row r="1473" spans="2:15" ht="12.75" customHeight="1">
      <c r="B1473" s="401"/>
      <c r="C1473" s="313"/>
      <c r="D1473" s="393"/>
      <c r="E1473" s="343"/>
      <c r="F1473" s="343"/>
      <c r="G1473" s="341"/>
      <c r="H1473" s="603">
        <f t="shared" si="22"/>
        <v>2022</v>
      </c>
      <c r="I1473" s="342"/>
      <c r="J1473" s="339"/>
      <c r="K1473" s="339"/>
      <c r="L1473" s="339"/>
      <c r="M1473" s="342"/>
      <c r="N1473" s="319"/>
      <c r="O1473" s="319"/>
    </row>
    <row r="1474" spans="2:15" ht="12.75" customHeight="1">
      <c r="B1474" s="319"/>
      <c r="C1474" s="313"/>
      <c r="D1474" s="394"/>
      <c r="E1474" s="343"/>
      <c r="F1474" s="343"/>
      <c r="G1474" s="341"/>
      <c r="H1474" s="603">
        <f t="shared" si="22"/>
        <v>2022</v>
      </c>
      <c r="I1474" s="342"/>
      <c r="J1474" s="339"/>
      <c r="K1474" s="339"/>
      <c r="L1474" s="339"/>
      <c r="M1474" s="342"/>
      <c r="N1474" s="319"/>
      <c r="O1474" s="319"/>
    </row>
    <row r="1475" spans="2:15" ht="12.75" customHeight="1">
      <c r="B1475" s="401"/>
      <c r="C1475" s="341"/>
      <c r="D1475" s="341"/>
      <c r="E1475" s="333"/>
      <c r="F1475" s="333"/>
      <c r="G1475" s="341"/>
      <c r="H1475" s="603">
        <f t="shared" si="22"/>
        <v>2022</v>
      </c>
      <c r="I1475" s="342"/>
      <c r="J1475" s="339"/>
      <c r="K1475" s="339"/>
      <c r="L1475" s="339"/>
      <c r="M1475" s="342"/>
      <c r="N1475" s="319"/>
      <c r="O1475" s="319"/>
    </row>
    <row r="1476" spans="2:15" ht="12.75" customHeight="1">
      <c r="B1476" s="401"/>
      <c r="C1476" s="340"/>
      <c r="D1476" s="340"/>
      <c r="E1476" s="327"/>
      <c r="F1476" s="327"/>
      <c r="G1476" s="328"/>
      <c r="H1476" s="603">
        <f t="shared" si="22"/>
        <v>2022</v>
      </c>
      <c r="I1476" s="342"/>
      <c r="J1476" s="339"/>
      <c r="K1476" s="339"/>
      <c r="L1476" s="339"/>
      <c r="M1476" s="342"/>
      <c r="N1476" s="319"/>
      <c r="O1476" s="319"/>
    </row>
    <row r="1477" spans="2:15" ht="12.75" customHeight="1">
      <c r="B1477" s="401"/>
      <c r="C1477" s="340"/>
      <c r="D1477" s="340"/>
      <c r="E1477" s="333"/>
      <c r="F1477" s="343"/>
      <c r="G1477" s="341"/>
      <c r="H1477" s="603">
        <f t="shared" si="22"/>
        <v>2022</v>
      </c>
      <c r="I1477" s="342"/>
      <c r="J1477" s="339"/>
      <c r="K1477" s="339"/>
      <c r="L1477" s="339"/>
      <c r="M1477" s="342"/>
      <c r="N1477" s="319"/>
      <c r="O1477" s="319"/>
    </row>
    <row r="1478" spans="2:15" ht="12.75" customHeight="1">
      <c r="B1478" s="401"/>
      <c r="C1478" s="369"/>
      <c r="D1478" s="369"/>
      <c r="E1478" s="343"/>
      <c r="F1478" s="343"/>
      <c r="G1478" s="341"/>
      <c r="H1478" s="603">
        <f t="shared" si="22"/>
        <v>2022</v>
      </c>
      <c r="I1478" s="342"/>
      <c r="J1478" s="339"/>
      <c r="K1478" s="339"/>
      <c r="L1478" s="339"/>
      <c r="M1478" s="342"/>
      <c r="N1478" s="319"/>
      <c r="O1478" s="319"/>
    </row>
    <row r="1479" spans="2:15" ht="12.75" customHeight="1">
      <c r="B1479" s="445"/>
      <c r="C1479" s="340"/>
      <c r="D1479" s="340"/>
      <c r="E1479" s="343"/>
      <c r="F1479" s="343"/>
      <c r="G1479" s="341"/>
      <c r="H1479" s="603">
        <f t="shared" ref="H1479:H1542" si="23">2022-G1479</f>
        <v>2022</v>
      </c>
      <c r="I1479" s="342"/>
      <c r="J1479" s="339"/>
      <c r="K1479" s="339"/>
      <c r="L1479" s="339"/>
      <c r="M1479" s="342"/>
      <c r="N1479" s="319"/>
      <c r="O1479" s="319"/>
    </row>
    <row r="1480" spans="2:15" ht="12.75" customHeight="1">
      <c r="B1480" s="401"/>
      <c r="C1480" s="341"/>
      <c r="D1480" s="335"/>
      <c r="E1480" s="333"/>
      <c r="F1480" s="333"/>
      <c r="G1480" s="341"/>
      <c r="H1480" s="603">
        <f t="shared" si="23"/>
        <v>2022</v>
      </c>
      <c r="I1480" s="342"/>
      <c r="J1480" s="339"/>
      <c r="K1480" s="339"/>
      <c r="L1480" s="339"/>
      <c r="M1480" s="342"/>
      <c r="N1480" s="319"/>
      <c r="O1480" s="319"/>
    </row>
    <row r="1481" spans="2:15" ht="12.75" customHeight="1">
      <c r="B1481" s="401"/>
      <c r="C1481" s="340"/>
      <c r="D1481" s="340"/>
      <c r="E1481" s="330"/>
      <c r="F1481" s="330"/>
      <c r="G1481" s="331"/>
      <c r="H1481" s="603">
        <f t="shared" si="23"/>
        <v>2022</v>
      </c>
      <c r="I1481" s="342"/>
      <c r="J1481" s="339"/>
      <c r="K1481" s="339"/>
      <c r="L1481" s="339"/>
      <c r="M1481" s="342"/>
      <c r="N1481" s="319"/>
      <c r="O1481" s="319"/>
    </row>
    <row r="1482" spans="2:15" ht="12.75" customHeight="1">
      <c r="B1482" s="401"/>
      <c r="C1482" s="340"/>
      <c r="D1482" s="340"/>
      <c r="E1482" s="327"/>
      <c r="F1482" s="327"/>
      <c r="G1482" s="328"/>
      <c r="H1482" s="603">
        <f t="shared" si="23"/>
        <v>2022</v>
      </c>
      <c r="I1482" s="342"/>
      <c r="J1482" s="339"/>
      <c r="K1482" s="339"/>
      <c r="L1482" s="339"/>
      <c r="M1482" s="342"/>
      <c r="N1482" s="319"/>
      <c r="O1482" s="319"/>
    </row>
    <row r="1483" spans="2:15" ht="12.75" customHeight="1">
      <c r="B1483" s="401"/>
      <c r="C1483" s="340"/>
      <c r="D1483" s="335"/>
      <c r="E1483" s="333"/>
      <c r="F1483" s="343"/>
      <c r="G1483" s="341"/>
      <c r="H1483" s="603">
        <f t="shared" si="23"/>
        <v>2022</v>
      </c>
      <c r="I1483" s="342"/>
      <c r="J1483" s="339"/>
      <c r="K1483" s="339"/>
      <c r="L1483" s="339"/>
      <c r="M1483" s="342"/>
      <c r="N1483" s="319"/>
      <c r="O1483" s="319"/>
    </row>
    <row r="1484" spans="2:15" ht="12.75" customHeight="1">
      <c r="B1484" s="401"/>
      <c r="C1484" s="340"/>
      <c r="D1484" s="335"/>
      <c r="E1484" s="333"/>
      <c r="F1484" s="343"/>
      <c r="G1484" s="341"/>
      <c r="H1484" s="603">
        <f t="shared" si="23"/>
        <v>2022</v>
      </c>
      <c r="I1484" s="342"/>
      <c r="J1484" s="339"/>
      <c r="K1484" s="339"/>
      <c r="L1484" s="339"/>
      <c r="M1484" s="342"/>
      <c r="N1484" s="319"/>
      <c r="O1484" s="319"/>
    </row>
    <row r="1485" spans="2:15" ht="12.75" customHeight="1">
      <c r="B1485" s="401"/>
      <c r="C1485" s="340"/>
      <c r="D1485" s="340"/>
      <c r="E1485" s="333"/>
      <c r="F1485" s="343"/>
      <c r="G1485" s="341"/>
      <c r="H1485" s="603">
        <f t="shared" si="23"/>
        <v>2022</v>
      </c>
      <c r="I1485" s="342"/>
      <c r="J1485" s="339"/>
      <c r="K1485" s="339"/>
      <c r="L1485" s="339"/>
      <c r="M1485" s="342"/>
      <c r="N1485" s="319"/>
      <c r="O1485" s="319"/>
    </row>
    <row r="1486" spans="2:15" ht="12.75" customHeight="1">
      <c r="B1486" s="401"/>
      <c r="C1486" s="340"/>
      <c r="D1486" s="351"/>
      <c r="E1486" s="333"/>
      <c r="F1486" s="343"/>
      <c r="G1486" s="341"/>
      <c r="H1486" s="603">
        <f t="shared" si="23"/>
        <v>2022</v>
      </c>
      <c r="I1486" s="342"/>
      <c r="J1486" s="339"/>
      <c r="K1486" s="339"/>
      <c r="L1486" s="339"/>
      <c r="M1486" s="342"/>
      <c r="N1486" s="319"/>
      <c r="O1486" s="319"/>
    </row>
    <row r="1487" spans="2:15" ht="12.75" customHeight="1">
      <c r="B1487" s="401"/>
      <c r="C1487" s="340"/>
      <c r="D1487" s="372"/>
      <c r="E1487" s="333"/>
      <c r="F1487" s="343"/>
      <c r="G1487" s="341"/>
      <c r="H1487" s="603">
        <f t="shared" si="23"/>
        <v>2022</v>
      </c>
      <c r="I1487" s="342"/>
      <c r="J1487" s="339"/>
      <c r="K1487" s="339"/>
      <c r="L1487" s="339"/>
      <c r="M1487" s="342"/>
      <c r="N1487" s="319"/>
      <c r="O1487" s="319"/>
    </row>
    <row r="1488" spans="2:15" ht="12.75" customHeight="1">
      <c r="B1488" s="445"/>
      <c r="C1488" s="340"/>
      <c r="D1488" s="341"/>
      <c r="E1488" s="370"/>
      <c r="F1488" s="370"/>
      <c r="G1488" s="336"/>
      <c r="H1488" s="603">
        <f t="shared" si="23"/>
        <v>2022</v>
      </c>
      <c r="I1488" s="342"/>
      <c r="J1488" s="339"/>
      <c r="K1488" s="339"/>
      <c r="L1488" s="339"/>
      <c r="M1488" s="342"/>
      <c r="N1488" s="319"/>
      <c r="O1488" s="319"/>
    </row>
    <row r="1489" spans="2:15" ht="12.75" customHeight="1">
      <c r="B1489" s="319"/>
      <c r="C1489" s="340"/>
      <c r="D1489" s="338"/>
      <c r="E1489" s="343"/>
      <c r="F1489" s="343"/>
      <c r="G1489" s="341"/>
      <c r="H1489" s="603">
        <f t="shared" si="23"/>
        <v>2022</v>
      </c>
      <c r="I1489" s="342"/>
      <c r="J1489" s="339"/>
      <c r="K1489" s="339"/>
      <c r="L1489" s="339"/>
      <c r="M1489" s="342"/>
      <c r="N1489" s="319"/>
      <c r="O1489" s="319"/>
    </row>
    <row r="1490" spans="2:15" ht="12.75" customHeight="1">
      <c r="B1490" s="401"/>
      <c r="C1490" s="340"/>
      <c r="D1490" s="389"/>
      <c r="E1490" s="333"/>
      <c r="F1490" s="333"/>
      <c r="G1490" s="341"/>
      <c r="H1490" s="603">
        <f t="shared" si="23"/>
        <v>2022</v>
      </c>
      <c r="I1490" s="342"/>
      <c r="J1490" s="339"/>
      <c r="K1490" s="339"/>
      <c r="L1490" s="339"/>
      <c r="M1490" s="342"/>
      <c r="N1490" s="319"/>
      <c r="O1490" s="319"/>
    </row>
    <row r="1491" spans="2:15" ht="12.75" customHeight="1">
      <c r="B1491" s="445"/>
      <c r="C1491" s="340"/>
      <c r="D1491" s="345"/>
      <c r="E1491" s="464"/>
      <c r="F1491" s="464"/>
      <c r="G1491" s="462"/>
      <c r="H1491" s="603">
        <f t="shared" si="23"/>
        <v>2022</v>
      </c>
      <c r="I1491" s="463"/>
      <c r="J1491" s="339"/>
      <c r="K1491" s="339"/>
      <c r="L1491" s="407"/>
      <c r="M1491" s="342"/>
      <c r="N1491" s="319"/>
      <c r="O1491" s="319"/>
    </row>
    <row r="1492" spans="2:15" ht="12.75" customHeight="1">
      <c r="B1492" s="445"/>
      <c r="C1492" s="369"/>
      <c r="D1492" s="369"/>
      <c r="E1492" s="464"/>
      <c r="F1492" s="464"/>
      <c r="G1492" s="462"/>
      <c r="H1492" s="603">
        <f t="shared" si="23"/>
        <v>2022</v>
      </c>
      <c r="I1492" s="463"/>
      <c r="J1492" s="407"/>
      <c r="K1492" s="407"/>
      <c r="L1492" s="407"/>
      <c r="M1492" s="463"/>
      <c r="N1492" s="319"/>
      <c r="O1492" s="319"/>
    </row>
    <row r="1493" spans="2:15" ht="12.75" customHeight="1">
      <c r="B1493" s="445"/>
      <c r="C1493" s="340"/>
      <c r="D1493" s="345"/>
      <c r="E1493" s="464"/>
      <c r="F1493" s="464"/>
      <c r="G1493" s="462"/>
      <c r="H1493" s="603">
        <f t="shared" si="23"/>
        <v>2022</v>
      </c>
      <c r="I1493" s="463"/>
      <c r="J1493" s="339"/>
      <c r="K1493" s="339"/>
      <c r="L1493" s="407"/>
      <c r="M1493" s="463"/>
      <c r="N1493" s="319"/>
      <c r="O1493" s="319"/>
    </row>
    <row r="1494" spans="2:15" ht="12.75" customHeight="1">
      <c r="B1494" s="445"/>
      <c r="C1494" s="341"/>
      <c r="D1494" s="335"/>
      <c r="E1494" s="460"/>
      <c r="F1494" s="464"/>
      <c r="G1494" s="462"/>
      <c r="H1494" s="603">
        <f t="shared" si="23"/>
        <v>2022</v>
      </c>
      <c r="I1494" s="463"/>
      <c r="J1494" s="339"/>
      <c r="K1494" s="339"/>
      <c r="L1494" s="407"/>
      <c r="M1494" s="463"/>
      <c r="N1494" s="319"/>
      <c r="O1494" s="319"/>
    </row>
    <row r="1495" spans="2:15" ht="12.75" customHeight="1">
      <c r="B1495" s="445"/>
      <c r="C1495" s="369"/>
      <c r="D1495" s="369"/>
      <c r="E1495" s="460"/>
      <c r="F1495" s="460"/>
      <c r="G1495" s="462"/>
      <c r="H1495" s="603">
        <f t="shared" si="23"/>
        <v>2022</v>
      </c>
      <c r="I1495" s="463"/>
      <c r="J1495" s="339"/>
      <c r="K1495" s="339"/>
      <c r="L1495" s="407"/>
      <c r="M1495" s="463"/>
      <c r="N1495" s="319"/>
      <c r="O1495" s="319"/>
    </row>
    <row r="1496" spans="2:15" ht="12.75" customHeight="1">
      <c r="B1496" s="445"/>
      <c r="C1496" s="369"/>
      <c r="D1496" s="369"/>
      <c r="E1496" s="460"/>
      <c r="F1496" s="460"/>
      <c r="G1496" s="462"/>
      <c r="H1496" s="603">
        <f t="shared" si="23"/>
        <v>2022</v>
      </c>
      <c r="I1496" s="463"/>
      <c r="J1496" s="339"/>
      <c r="K1496" s="339"/>
      <c r="L1496" s="407"/>
      <c r="M1496" s="342"/>
      <c r="N1496" s="319"/>
      <c r="O1496" s="319"/>
    </row>
    <row r="1497" spans="2:15" ht="12.75" customHeight="1">
      <c r="B1497" s="445"/>
      <c r="C1497" s="341"/>
      <c r="D1497" s="388"/>
      <c r="E1497" s="464"/>
      <c r="F1497" s="464"/>
      <c r="G1497" s="462"/>
      <c r="H1497" s="603">
        <f t="shared" si="23"/>
        <v>2022</v>
      </c>
      <c r="I1497" s="463"/>
      <c r="J1497" s="339"/>
      <c r="K1497" s="339"/>
      <c r="L1497" s="407"/>
      <c r="M1497" s="463"/>
      <c r="N1497" s="319"/>
      <c r="O1497" s="319"/>
    </row>
    <row r="1498" spans="2:15" ht="12.75" customHeight="1">
      <c r="B1498" s="445"/>
      <c r="C1498" s="340"/>
      <c r="D1498" s="340"/>
      <c r="E1498" s="460"/>
      <c r="F1498" s="464"/>
      <c r="G1498" s="462"/>
      <c r="H1498" s="603">
        <f t="shared" si="23"/>
        <v>2022</v>
      </c>
      <c r="I1498" s="463"/>
      <c r="J1498" s="407"/>
      <c r="K1498" s="407"/>
      <c r="L1498" s="407"/>
      <c r="M1498" s="463"/>
      <c r="N1498" s="319"/>
      <c r="O1498" s="319"/>
    </row>
    <row r="1499" spans="2:15" ht="12.75" customHeight="1">
      <c r="B1499" s="445"/>
      <c r="C1499" s="340"/>
      <c r="D1499" s="345"/>
      <c r="E1499" s="460"/>
      <c r="F1499" s="460"/>
      <c r="G1499" s="462"/>
      <c r="H1499" s="603">
        <f t="shared" si="23"/>
        <v>2022</v>
      </c>
      <c r="I1499" s="463"/>
      <c r="J1499" s="339"/>
      <c r="K1499" s="339"/>
      <c r="L1499" s="407"/>
      <c r="M1499" s="463"/>
      <c r="N1499" s="319"/>
      <c r="O1499" s="319"/>
    </row>
    <row r="1500" spans="2:15" ht="12.75" customHeight="1">
      <c r="B1500" s="445"/>
      <c r="C1500" s="333"/>
      <c r="D1500" s="341"/>
      <c r="E1500" s="460"/>
      <c r="F1500" s="460"/>
      <c r="G1500" s="462"/>
      <c r="H1500" s="603">
        <f t="shared" si="23"/>
        <v>2022</v>
      </c>
      <c r="I1500" s="463"/>
      <c r="J1500" s="339"/>
      <c r="K1500" s="339"/>
      <c r="L1500" s="407"/>
      <c r="M1500" s="463"/>
      <c r="N1500" s="319"/>
      <c r="O1500" s="319"/>
    </row>
    <row r="1501" spans="2:15" ht="12.75" customHeight="1">
      <c r="B1501" s="319"/>
      <c r="C1501" s="340"/>
      <c r="D1501" s="335"/>
      <c r="E1501" s="464"/>
      <c r="F1501" s="464"/>
      <c r="G1501" s="462"/>
      <c r="H1501" s="603">
        <f t="shared" si="23"/>
        <v>2022</v>
      </c>
      <c r="I1501" s="463"/>
      <c r="J1501" s="339"/>
      <c r="K1501" s="339"/>
      <c r="L1501" s="407"/>
      <c r="M1501" s="342"/>
      <c r="N1501" s="319"/>
      <c r="O1501" s="319"/>
    </row>
    <row r="1502" spans="2:15" ht="12.75" customHeight="1">
      <c r="B1502" s="319"/>
      <c r="C1502" s="340"/>
      <c r="D1502" s="345"/>
      <c r="E1502" s="460"/>
      <c r="F1502" s="464"/>
      <c r="G1502" s="462"/>
      <c r="H1502" s="603">
        <f t="shared" si="23"/>
        <v>2022</v>
      </c>
      <c r="I1502" s="463"/>
      <c r="J1502" s="339"/>
      <c r="K1502" s="339"/>
      <c r="L1502" s="407"/>
      <c r="M1502" s="342"/>
      <c r="N1502" s="319"/>
      <c r="O1502" s="319"/>
    </row>
    <row r="1503" spans="2:15" ht="12.75" customHeight="1">
      <c r="B1503" s="319"/>
      <c r="C1503" s="340"/>
      <c r="D1503" s="381"/>
      <c r="E1503" s="460"/>
      <c r="F1503" s="460"/>
      <c r="G1503" s="462"/>
      <c r="H1503" s="603">
        <f t="shared" si="23"/>
        <v>2022</v>
      </c>
      <c r="I1503" s="463"/>
      <c r="J1503" s="339"/>
      <c r="K1503" s="339"/>
      <c r="L1503" s="407"/>
      <c r="M1503" s="342"/>
      <c r="N1503" s="319"/>
      <c r="O1503" s="319"/>
    </row>
    <row r="1504" spans="2:15" ht="12.75" customHeight="1">
      <c r="B1504" s="319"/>
      <c r="C1504" s="340"/>
      <c r="D1504" s="340"/>
      <c r="E1504" s="464"/>
      <c r="F1504" s="464"/>
      <c r="G1504" s="462"/>
      <c r="H1504" s="603">
        <f t="shared" si="23"/>
        <v>2022</v>
      </c>
      <c r="I1504" s="463"/>
      <c r="J1504" s="339"/>
      <c r="K1504" s="339"/>
      <c r="L1504" s="407"/>
      <c r="M1504" s="463"/>
      <c r="N1504" s="319"/>
      <c r="O1504" s="319"/>
    </row>
    <row r="1505" spans="2:15" ht="12.75" customHeight="1">
      <c r="B1505" s="319"/>
      <c r="C1505" s="340"/>
      <c r="D1505" s="340"/>
      <c r="E1505" s="460"/>
      <c r="F1505" s="464"/>
      <c r="G1505" s="462"/>
      <c r="H1505" s="603">
        <f t="shared" si="23"/>
        <v>2022</v>
      </c>
      <c r="I1505" s="463"/>
      <c r="J1505" s="339"/>
      <c r="K1505" s="339"/>
      <c r="L1505" s="407"/>
      <c r="M1505" s="463"/>
      <c r="N1505" s="319"/>
      <c r="O1505" s="319"/>
    </row>
    <row r="1506" spans="2:15" ht="12.75" customHeight="1">
      <c r="B1506" s="319"/>
      <c r="C1506" s="340"/>
      <c r="D1506" s="340"/>
      <c r="E1506" s="460"/>
      <c r="F1506" s="464"/>
      <c r="G1506" s="462"/>
      <c r="H1506" s="603">
        <f t="shared" si="23"/>
        <v>2022</v>
      </c>
      <c r="I1506" s="463"/>
      <c r="J1506" s="339"/>
      <c r="K1506" s="339"/>
      <c r="L1506" s="407"/>
      <c r="M1506" s="463"/>
      <c r="N1506" s="319"/>
      <c r="O1506" s="319"/>
    </row>
    <row r="1507" spans="2:15" ht="12.75" customHeight="1">
      <c r="B1507" s="319"/>
      <c r="C1507" s="340"/>
      <c r="D1507" s="340"/>
      <c r="E1507" s="460"/>
      <c r="F1507" s="464"/>
      <c r="G1507" s="462"/>
      <c r="H1507" s="603">
        <f t="shared" si="23"/>
        <v>2022</v>
      </c>
      <c r="I1507" s="463"/>
      <c r="J1507" s="339"/>
      <c r="K1507" s="339"/>
      <c r="L1507" s="407"/>
      <c r="M1507" s="463"/>
      <c r="N1507" s="319"/>
      <c r="O1507" s="319"/>
    </row>
    <row r="1508" spans="2:15" ht="12.75" customHeight="1">
      <c r="B1508" s="319"/>
      <c r="C1508" s="340"/>
      <c r="D1508" s="340"/>
      <c r="E1508" s="460"/>
      <c r="F1508" s="464"/>
      <c r="G1508" s="462"/>
      <c r="H1508" s="603">
        <f t="shared" si="23"/>
        <v>2022</v>
      </c>
      <c r="I1508" s="463"/>
      <c r="J1508" s="339"/>
      <c r="K1508" s="339"/>
      <c r="L1508" s="407"/>
      <c r="M1508" s="463"/>
      <c r="N1508" s="319"/>
      <c r="O1508" s="319"/>
    </row>
    <row r="1509" spans="2:15" ht="12.75" customHeight="1">
      <c r="B1509" s="319"/>
      <c r="C1509" s="340"/>
      <c r="D1509" s="340"/>
      <c r="E1509" s="460"/>
      <c r="F1509" s="464"/>
      <c r="G1509" s="462"/>
      <c r="H1509" s="603">
        <f t="shared" si="23"/>
        <v>2022</v>
      </c>
      <c r="I1509" s="463"/>
      <c r="J1509" s="339"/>
      <c r="K1509" s="339"/>
      <c r="L1509" s="407"/>
      <c r="M1509" s="463"/>
      <c r="N1509" s="319"/>
      <c r="O1509" s="319"/>
    </row>
    <row r="1510" spans="2:15" ht="12.75" customHeight="1">
      <c r="B1510" s="319"/>
      <c r="C1510" s="340"/>
      <c r="D1510" s="340"/>
      <c r="E1510" s="460"/>
      <c r="F1510" s="464"/>
      <c r="G1510" s="462"/>
      <c r="H1510" s="603">
        <f t="shared" si="23"/>
        <v>2022</v>
      </c>
      <c r="I1510" s="463"/>
      <c r="J1510" s="339"/>
      <c r="K1510" s="339"/>
      <c r="L1510" s="407"/>
      <c r="M1510" s="463"/>
      <c r="N1510" s="319"/>
      <c r="O1510" s="319"/>
    </row>
    <row r="1511" spans="2:15" ht="12.75" customHeight="1">
      <c r="B1511" s="319"/>
      <c r="C1511" s="340"/>
      <c r="D1511" s="340"/>
      <c r="E1511" s="460"/>
      <c r="F1511" s="464"/>
      <c r="G1511" s="462"/>
      <c r="H1511" s="603">
        <f t="shared" si="23"/>
        <v>2022</v>
      </c>
      <c r="I1511" s="463"/>
      <c r="J1511" s="339"/>
      <c r="K1511" s="339"/>
      <c r="L1511" s="407"/>
      <c r="M1511" s="463"/>
      <c r="N1511" s="319"/>
      <c r="O1511" s="319"/>
    </row>
    <row r="1512" spans="2:15" ht="12.75" customHeight="1">
      <c r="B1512" s="319"/>
      <c r="C1512" s="340"/>
      <c r="D1512" s="340"/>
      <c r="E1512" s="460"/>
      <c r="F1512" s="464"/>
      <c r="G1512" s="462"/>
      <c r="H1512" s="603">
        <f t="shared" si="23"/>
        <v>2022</v>
      </c>
      <c r="I1512" s="463"/>
      <c r="J1512" s="339"/>
      <c r="K1512" s="339"/>
      <c r="L1512" s="407"/>
      <c r="M1512" s="463"/>
      <c r="N1512" s="319"/>
      <c r="O1512" s="319"/>
    </row>
    <row r="1513" spans="2:15" ht="12.75" customHeight="1">
      <c r="B1513" s="319"/>
      <c r="C1513" s="340"/>
      <c r="D1513" s="340"/>
      <c r="E1513" s="460"/>
      <c r="F1513" s="464"/>
      <c r="G1513" s="462"/>
      <c r="H1513" s="603">
        <f t="shared" si="23"/>
        <v>2022</v>
      </c>
      <c r="I1513" s="463"/>
      <c r="J1513" s="339"/>
      <c r="K1513" s="339"/>
      <c r="L1513" s="407"/>
      <c r="M1513" s="463"/>
      <c r="N1513" s="319"/>
      <c r="O1513" s="319"/>
    </row>
    <row r="1514" spans="2:15" ht="12.75" customHeight="1">
      <c r="B1514" s="319"/>
      <c r="C1514" s="340"/>
      <c r="D1514" s="372"/>
      <c r="E1514" s="460"/>
      <c r="F1514" s="464"/>
      <c r="G1514" s="462"/>
      <c r="H1514" s="603">
        <f t="shared" si="23"/>
        <v>2022</v>
      </c>
      <c r="I1514" s="463"/>
      <c r="J1514" s="339"/>
      <c r="K1514" s="339"/>
      <c r="L1514" s="407"/>
      <c r="M1514" s="463"/>
      <c r="N1514" s="319"/>
      <c r="O1514" s="319"/>
    </row>
    <row r="1515" spans="2:15" ht="12.75" customHeight="1">
      <c r="B1515" s="319"/>
      <c r="C1515" s="340"/>
      <c r="D1515" s="340"/>
      <c r="E1515" s="460"/>
      <c r="F1515" s="464"/>
      <c r="G1515" s="462"/>
      <c r="H1515" s="603">
        <f t="shared" si="23"/>
        <v>2022</v>
      </c>
      <c r="I1515" s="463"/>
      <c r="J1515" s="339"/>
      <c r="K1515" s="339"/>
      <c r="L1515" s="407"/>
      <c r="M1515" s="463"/>
      <c r="N1515" s="319"/>
      <c r="O1515" s="319"/>
    </row>
    <row r="1516" spans="2:15" ht="12.75" customHeight="1">
      <c r="B1516" s="319"/>
      <c r="C1516" s="340"/>
      <c r="D1516" s="340"/>
      <c r="E1516" s="460"/>
      <c r="F1516" s="464"/>
      <c r="G1516" s="462"/>
      <c r="H1516" s="603">
        <f t="shared" si="23"/>
        <v>2022</v>
      </c>
      <c r="I1516" s="463"/>
      <c r="J1516" s="339"/>
      <c r="K1516" s="339"/>
      <c r="L1516" s="407"/>
      <c r="M1516" s="463"/>
      <c r="N1516" s="319"/>
      <c r="O1516" s="319"/>
    </row>
    <row r="1517" spans="2:15" ht="12.75" customHeight="1">
      <c r="B1517" s="319"/>
      <c r="C1517" s="340"/>
      <c r="D1517" s="340"/>
      <c r="E1517" s="460"/>
      <c r="F1517" s="464"/>
      <c r="G1517" s="462"/>
      <c r="H1517" s="603">
        <f t="shared" si="23"/>
        <v>2022</v>
      </c>
      <c r="I1517" s="463"/>
      <c r="J1517" s="339"/>
      <c r="K1517" s="339"/>
      <c r="L1517" s="407"/>
      <c r="M1517" s="463"/>
      <c r="N1517" s="319"/>
      <c r="O1517" s="319"/>
    </row>
    <row r="1518" spans="2:15" ht="12.75" customHeight="1">
      <c r="B1518" s="319"/>
      <c r="C1518" s="340"/>
      <c r="D1518" s="340"/>
      <c r="E1518" s="460"/>
      <c r="F1518" s="464"/>
      <c r="G1518" s="462"/>
      <c r="H1518" s="603">
        <f t="shared" si="23"/>
        <v>2022</v>
      </c>
      <c r="I1518" s="463"/>
      <c r="J1518" s="339"/>
      <c r="K1518" s="339"/>
      <c r="L1518" s="407"/>
      <c r="M1518" s="463"/>
      <c r="N1518" s="319"/>
      <c r="O1518" s="319"/>
    </row>
    <row r="1519" spans="2:15" ht="12.75" customHeight="1">
      <c r="B1519" s="319"/>
      <c r="C1519" s="340"/>
      <c r="D1519" s="340"/>
      <c r="E1519" s="460"/>
      <c r="F1519" s="464"/>
      <c r="G1519" s="462"/>
      <c r="H1519" s="603">
        <f t="shared" si="23"/>
        <v>2022</v>
      </c>
      <c r="I1519" s="463"/>
      <c r="J1519" s="339"/>
      <c r="K1519" s="339"/>
      <c r="L1519" s="407"/>
      <c r="M1519" s="463"/>
      <c r="N1519" s="319"/>
      <c r="O1519" s="319"/>
    </row>
    <row r="1520" spans="2:15" ht="12.75" customHeight="1">
      <c r="B1520" s="319"/>
      <c r="C1520" s="340"/>
      <c r="D1520" s="340"/>
      <c r="E1520" s="460"/>
      <c r="F1520" s="464"/>
      <c r="G1520" s="462"/>
      <c r="H1520" s="603">
        <f t="shared" si="23"/>
        <v>2022</v>
      </c>
      <c r="I1520" s="463"/>
      <c r="J1520" s="339"/>
      <c r="K1520" s="339"/>
      <c r="L1520" s="407"/>
      <c r="M1520" s="463"/>
      <c r="N1520" s="319"/>
      <c r="O1520" s="319"/>
    </row>
    <row r="1521" spans="2:15" ht="12.75" customHeight="1">
      <c r="B1521" s="319"/>
      <c r="C1521" s="340"/>
      <c r="D1521" s="340"/>
      <c r="E1521" s="460"/>
      <c r="F1521" s="464"/>
      <c r="G1521" s="462"/>
      <c r="H1521" s="603">
        <f t="shared" si="23"/>
        <v>2022</v>
      </c>
      <c r="I1521" s="463"/>
      <c r="J1521" s="339"/>
      <c r="K1521" s="339"/>
      <c r="L1521" s="407"/>
      <c r="M1521" s="463"/>
      <c r="N1521" s="319"/>
      <c r="O1521" s="319"/>
    </row>
    <row r="1522" spans="2:15" ht="12.75" customHeight="1">
      <c r="B1522" s="445"/>
      <c r="C1522" s="340"/>
      <c r="D1522" s="340"/>
      <c r="E1522" s="460"/>
      <c r="F1522" s="464"/>
      <c r="G1522" s="462"/>
      <c r="H1522" s="603">
        <f t="shared" si="23"/>
        <v>2022</v>
      </c>
      <c r="I1522" s="463"/>
      <c r="J1522" s="407"/>
      <c r="K1522" s="407"/>
      <c r="L1522" s="407"/>
      <c r="M1522" s="463"/>
      <c r="N1522" s="319"/>
      <c r="O1522" s="319"/>
    </row>
    <row r="1523" spans="2:15" ht="12.75" customHeight="1">
      <c r="B1523" s="445"/>
      <c r="C1523" s="340"/>
      <c r="D1523" s="340"/>
      <c r="E1523" s="460"/>
      <c r="F1523" s="464"/>
      <c r="G1523" s="462"/>
      <c r="H1523" s="603">
        <f t="shared" si="23"/>
        <v>2022</v>
      </c>
      <c r="I1523" s="463"/>
      <c r="J1523" s="407"/>
      <c r="K1523" s="407"/>
      <c r="L1523" s="407"/>
      <c r="M1523" s="463"/>
      <c r="N1523" s="319"/>
      <c r="O1523" s="319"/>
    </row>
    <row r="1524" spans="2:15" ht="12.75" customHeight="1">
      <c r="B1524" s="445"/>
      <c r="C1524" s="340"/>
      <c r="D1524" s="340"/>
      <c r="E1524" s="460"/>
      <c r="F1524" s="464"/>
      <c r="G1524" s="462"/>
      <c r="H1524" s="603">
        <f t="shared" si="23"/>
        <v>2022</v>
      </c>
      <c r="I1524" s="463"/>
      <c r="J1524" s="407"/>
      <c r="K1524" s="407"/>
      <c r="L1524" s="407"/>
      <c r="M1524" s="463"/>
      <c r="N1524" s="319"/>
      <c r="O1524" s="319"/>
    </row>
    <row r="1525" spans="2:15" ht="12.75" customHeight="1">
      <c r="B1525" s="445"/>
      <c r="C1525" s="340"/>
      <c r="D1525" s="340"/>
      <c r="E1525" s="460"/>
      <c r="F1525" s="464"/>
      <c r="G1525" s="462"/>
      <c r="H1525" s="603">
        <f t="shared" si="23"/>
        <v>2022</v>
      </c>
      <c r="I1525" s="463"/>
      <c r="J1525" s="407"/>
      <c r="K1525" s="407"/>
      <c r="L1525" s="407"/>
      <c r="M1525" s="463"/>
      <c r="N1525" s="319"/>
      <c r="O1525" s="319"/>
    </row>
    <row r="1526" spans="2:15" ht="12.75" customHeight="1">
      <c r="B1526" s="520"/>
      <c r="C1526" s="340"/>
      <c r="D1526" s="340"/>
      <c r="E1526" s="521"/>
      <c r="F1526" s="521"/>
      <c r="G1526" s="523"/>
      <c r="H1526" s="603">
        <f t="shared" si="23"/>
        <v>2022</v>
      </c>
      <c r="I1526" s="463"/>
      <c r="J1526" s="407"/>
      <c r="K1526" s="407"/>
      <c r="L1526" s="522"/>
      <c r="M1526" s="463"/>
      <c r="N1526" s="319"/>
      <c r="O1526" s="319"/>
    </row>
    <row r="1527" spans="2:15" ht="12.75" customHeight="1">
      <c r="B1527" s="550"/>
      <c r="C1527" s="558"/>
      <c r="D1527" s="558"/>
      <c r="E1527" s="555"/>
      <c r="F1527" s="555"/>
      <c r="G1527" s="553"/>
      <c r="H1527" s="603">
        <f t="shared" si="23"/>
        <v>2022</v>
      </c>
      <c r="I1527" s="554"/>
      <c r="J1527" s="531"/>
      <c r="K1527" s="531"/>
      <c r="L1527" s="531"/>
      <c r="M1527" s="554"/>
      <c r="N1527" s="319"/>
      <c r="O1527" s="319"/>
    </row>
    <row r="1528" spans="2:15" ht="12.75" customHeight="1">
      <c r="B1528" s="319"/>
      <c r="C1528" s="558"/>
      <c r="D1528" s="558"/>
      <c r="E1528" s="552"/>
      <c r="F1528" s="552"/>
      <c r="G1528" s="553"/>
      <c r="H1528" s="603">
        <f t="shared" si="23"/>
        <v>2022</v>
      </c>
      <c r="I1528" s="554"/>
      <c r="J1528" s="531"/>
      <c r="K1528" s="531"/>
      <c r="L1528" s="531"/>
      <c r="M1528" s="554"/>
      <c r="N1528" s="319"/>
      <c r="O1528" s="319"/>
    </row>
    <row r="1529" spans="2:15" ht="12.75" customHeight="1">
      <c r="B1529" s="319"/>
      <c r="C1529" s="340"/>
      <c r="D1529" s="340"/>
      <c r="E1529" s="552"/>
      <c r="F1529" s="555"/>
      <c r="G1529" s="462"/>
      <c r="H1529" s="603">
        <f t="shared" si="23"/>
        <v>2022</v>
      </c>
      <c r="I1529" s="463"/>
      <c r="J1529" s="407"/>
      <c r="K1529" s="407"/>
      <c r="L1529" s="407"/>
      <c r="M1529" s="463"/>
      <c r="N1529" s="319"/>
      <c r="O1529" s="319"/>
    </row>
    <row r="1530" spans="2:15" ht="12.75" customHeight="1">
      <c r="B1530" s="319"/>
      <c r="C1530" s="340"/>
      <c r="D1530" s="340"/>
      <c r="E1530" s="552"/>
      <c r="F1530" s="602"/>
      <c r="G1530" s="600"/>
      <c r="H1530" s="603">
        <f t="shared" si="23"/>
        <v>2022</v>
      </c>
      <c r="I1530" s="463"/>
      <c r="J1530" s="407"/>
      <c r="K1530" s="407"/>
      <c r="L1530" s="590"/>
      <c r="M1530" s="463"/>
      <c r="N1530" s="319"/>
      <c r="O1530" s="319"/>
    </row>
    <row r="1531" spans="2:15" ht="12.75" customHeight="1">
      <c r="B1531" s="319"/>
      <c r="C1531" s="340"/>
      <c r="D1531" s="340"/>
      <c r="E1531" s="460"/>
      <c r="F1531" s="464"/>
      <c r="G1531" s="462"/>
      <c r="H1531" s="603">
        <f t="shared" si="23"/>
        <v>2022</v>
      </c>
      <c r="I1531" s="463"/>
      <c r="J1531" s="407"/>
      <c r="K1531" s="407"/>
      <c r="L1531" s="407"/>
      <c r="M1531" s="463"/>
      <c r="N1531" s="319"/>
      <c r="O1531" s="319"/>
    </row>
    <row r="1532" spans="2:15" ht="12.75" customHeight="1">
      <c r="B1532" s="319"/>
      <c r="C1532" s="340"/>
      <c r="D1532" s="340"/>
      <c r="E1532" s="460"/>
      <c r="F1532" s="464"/>
      <c r="G1532" s="462"/>
      <c r="H1532" s="603">
        <f t="shared" si="23"/>
        <v>2022</v>
      </c>
      <c r="I1532" s="463"/>
      <c r="J1532" s="407"/>
      <c r="K1532" s="407"/>
      <c r="L1532" s="407"/>
      <c r="M1532" s="463"/>
      <c r="N1532" s="319"/>
      <c r="O1532" s="319"/>
    </row>
    <row r="1533" spans="2:15" s="405" customFormat="1" ht="12.75" customHeight="1">
      <c r="B1533" s="319"/>
      <c r="C1533" s="340"/>
      <c r="D1533" s="340"/>
      <c r="E1533" s="460"/>
      <c r="F1533" s="464"/>
      <c r="G1533" s="462"/>
      <c r="H1533" s="603">
        <f t="shared" si="23"/>
        <v>2022</v>
      </c>
      <c r="I1533" s="463"/>
      <c r="J1533" s="407"/>
      <c r="K1533" s="407"/>
      <c r="L1533" s="407"/>
      <c r="M1533" s="463"/>
      <c r="N1533" s="319"/>
      <c r="O1533" s="319"/>
    </row>
    <row r="1534" spans="2:15" ht="12.75" customHeight="1">
      <c r="B1534" s="319"/>
      <c r="C1534" s="340"/>
      <c r="D1534" s="340"/>
      <c r="E1534" s="460"/>
      <c r="F1534" s="464"/>
      <c r="G1534" s="462"/>
      <c r="H1534" s="603">
        <f t="shared" si="23"/>
        <v>2022</v>
      </c>
      <c r="I1534" s="463"/>
      <c r="J1534" s="339"/>
      <c r="K1534" s="339"/>
      <c r="L1534" s="407"/>
      <c r="M1534" s="342"/>
      <c r="N1534" s="319"/>
      <c r="O1534" s="319"/>
    </row>
    <row r="1535" spans="2:15" ht="12.75" customHeight="1">
      <c r="B1535" s="319"/>
      <c r="C1535" s="340"/>
      <c r="D1535" s="340"/>
      <c r="E1535" s="460"/>
      <c r="F1535" s="464"/>
      <c r="G1535" s="462"/>
      <c r="H1535" s="603">
        <f t="shared" si="23"/>
        <v>2022</v>
      </c>
      <c r="I1535" s="463"/>
      <c r="J1535" s="339"/>
      <c r="K1535" s="339"/>
      <c r="L1535" s="407"/>
      <c r="M1535" s="463"/>
      <c r="N1535" s="319"/>
      <c r="O1535" s="319"/>
    </row>
    <row r="1536" spans="2:15" ht="12.75" customHeight="1">
      <c r="B1536" s="319"/>
      <c r="C1536" s="340"/>
      <c r="D1536" s="340"/>
      <c r="E1536" s="460"/>
      <c r="F1536" s="464"/>
      <c r="G1536" s="462"/>
      <c r="H1536" s="603">
        <f t="shared" si="23"/>
        <v>2022</v>
      </c>
      <c r="I1536" s="463"/>
      <c r="J1536" s="339"/>
      <c r="K1536" s="339"/>
      <c r="L1536" s="407"/>
      <c r="M1536" s="463"/>
      <c r="N1536" s="319"/>
      <c r="O1536" s="319"/>
    </row>
    <row r="1537" spans="2:16" ht="12.75" customHeight="1">
      <c r="B1537" s="319"/>
      <c r="C1537" s="340"/>
      <c r="D1537" s="340"/>
      <c r="E1537" s="460"/>
      <c r="F1537" s="464"/>
      <c r="G1537" s="462"/>
      <c r="H1537" s="603">
        <f t="shared" si="23"/>
        <v>2022</v>
      </c>
      <c r="I1537" s="463"/>
      <c r="J1537" s="339"/>
      <c r="K1537" s="339"/>
      <c r="L1537" s="407"/>
      <c r="M1537" s="463"/>
      <c r="N1537" s="319"/>
      <c r="O1537" s="319"/>
    </row>
    <row r="1538" spans="2:16" s="589" customFormat="1" ht="12.75" customHeight="1">
      <c r="B1538" s="599"/>
      <c r="C1538" s="340"/>
      <c r="D1538" s="340"/>
      <c r="E1538" s="552"/>
      <c r="F1538" s="602"/>
      <c r="G1538" s="600"/>
      <c r="H1538" s="603">
        <f t="shared" si="23"/>
        <v>2022</v>
      </c>
      <c r="I1538" s="601"/>
      <c r="J1538" s="590"/>
      <c r="K1538" s="590"/>
      <c r="L1538" s="590"/>
      <c r="M1538" s="601"/>
      <c r="N1538" s="599"/>
      <c r="O1538" s="599"/>
    </row>
    <row r="1539" spans="2:16" ht="12.75" customHeight="1">
      <c r="B1539" s="319"/>
      <c r="C1539" s="340"/>
      <c r="D1539" s="340"/>
      <c r="E1539" s="460"/>
      <c r="F1539" s="464"/>
      <c r="G1539" s="462"/>
      <c r="H1539" s="603">
        <f t="shared" si="23"/>
        <v>2022</v>
      </c>
      <c r="I1539" s="463"/>
      <c r="J1539" s="339"/>
      <c r="K1539" s="339"/>
      <c r="L1539" s="407"/>
      <c r="M1539" s="463"/>
      <c r="N1539" s="319"/>
      <c r="O1539" s="319"/>
    </row>
    <row r="1540" spans="2:16" ht="12.75" customHeight="1">
      <c r="B1540" s="319"/>
      <c r="C1540" s="340"/>
      <c r="D1540" s="340"/>
      <c r="E1540" s="460"/>
      <c r="F1540" s="464"/>
      <c r="G1540" s="462"/>
      <c r="H1540" s="603">
        <f t="shared" si="23"/>
        <v>2022</v>
      </c>
      <c r="I1540" s="463"/>
      <c r="J1540" s="339"/>
      <c r="K1540" s="339"/>
      <c r="L1540" s="407"/>
      <c r="M1540" s="342"/>
      <c r="N1540" s="319"/>
      <c r="O1540" s="319"/>
    </row>
    <row r="1541" spans="2:16" ht="12.75" customHeight="1">
      <c r="B1541" s="319"/>
      <c r="C1541" s="340"/>
      <c r="D1541" s="340"/>
      <c r="E1541" s="460"/>
      <c r="F1541" s="464"/>
      <c r="G1541" s="462"/>
      <c r="H1541" s="603">
        <f t="shared" si="23"/>
        <v>2022</v>
      </c>
      <c r="I1541" s="463"/>
      <c r="J1541" s="339"/>
      <c r="K1541" s="339"/>
      <c r="L1541" s="407"/>
      <c r="M1541" s="342"/>
      <c r="N1541" s="319"/>
      <c r="O1541" s="319"/>
    </row>
    <row r="1542" spans="2:16" ht="12.75" customHeight="1">
      <c r="B1542" s="319"/>
      <c r="C1542" s="340"/>
      <c r="D1542" s="340"/>
      <c r="E1542" s="460"/>
      <c r="F1542" s="464"/>
      <c r="G1542" s="462"/>
      <c r="H1542" s="603">
        <f t="shared" si="23"/>
        <v>2022</v>
      </c>
      <c r="I1542" s="463"/>
      <c r="J1542" s="339"/>
      <c r="K1542" s="339"/>
      <c r="L1542" s="407"/>
      <c r="M1542" s="342"/>
      <c r="N1542" s="319"/>
      <c r="O1542" s="319"/>
    </row>
    <row r="1543" spans="2:16" ht="12.75" customHeight="1">
      <c r="B1543" s="319"/>
      <c r="C1543" s="340"/>
      <c r="D1543" s="340"/>
      <c r="E1543" s="460"/>
      <c r="F1543" s="464"/>
      <c r="G1543" s="462"/>
      <c r="H1543" s="603">
        <f t="shared" ref="H1543:H1606" si="24">2022-G1543</f>
        <v>2022</v>
      </c>
      <c r="I1543" s="463"/>
      <c r="J1543" s="339"/>
      <c r="K1543" s="339"/>
      <c r="L1543" s="407"/>
      <c r="M1543" s="342"/>
      <c r="N1543" s="319"/>
      <c r="O1543" s="319"/>
    </row>
    <row r="1544" spans="2:16" ht="12.75" customHeight="1">
      <c r="B1544" s="319"/>
      <c r="C1544" s="340"/>
      <c r="D1544" s="340"/>
      <c r="E1544" s="460"/>
      <c r="F1544" s="464"/>
      <c r="G1544" s="462"/>
      <c r="H1544" s="603">
        <f t="shared" si="24"/>
        <v>2022</v>
      </c>
      <c r="I1544" s="463"/>
      <c r="J1544" s="339"/>
      <c r="K1544" s="339"/>
      <c r="L1544" s="407"/>
      <c r="M1544" s="342"/>
      <c r="N1544" s="319"/>
      <c r="O1544" s="319"/>
    </row>
    <row r="1545" spans="2:16" ht="12.75" customHeight="1">
      <c r="B1545" s="319"/>
      <c r="C1545" s="341"/>
      <c r="D1545" s="341"/>
      <c r="E1545" s="460"/>
      <c r="F1545" s="460"/>
      <c r="G1545" s="462"/>
      <c r="H1545" s="603">
        <f t="shared" si="24"/>
        <v>2022</v>
      </c>
      <c r="I1545" s="463"/>
      <c r="J1545" s="339"/>
      <c r="K1545" s="339"/>
      <c r="L1545" s="407"/>
      <c r="M1545" s="342"/>
      <c r="N1545" s="319"/>
      <c r="O1545" s="319"/>
    </row>
    <row r="1546" spans="2:16" ht="12.75" customHeight="1">
      <c r="B1546" s="319"/>
      <c r="C1546" s="341"/>
      <c r="D1546" s="462"/>
      <c r="E1546" s="460"/>
      <c r="F1546" s="460"/>
      <c r="G1546" s="462"/>
      <c r="H1546" s="603">
        <f t="shared" si="24"/>
        <v>2022</v>
      </c>
      <c r="I1546" s="463"/>
      <c r="J1546" s="339"/>
      <c r="K1546" s="339"/>
      <c r="L1546" s="407"/>
      <c r="M1546" s="342"/>
      <c r="N1546" s="319"/>
      <c r="O1546" s="319"/>
    </row>
    <row r="1547" spans="2:16" ht="12.75" customHeight="1">
      <c r="B1547" s="319"/>
      <c r="C1547" s="341"/>
      <c r="D1547" s="462"/>
      <c r="E1547" s="460"/>
      <c r="F1547" s="460"/>
      <c r="G1547" s="462"/>
      <c r="H1547" s="603">
        <f t="shared" si="24"/>
        <v>2022</v>
      </c>
      <c r="I1547" s="463"/>
      <c r="J1547" s="339"/>
      <c r="K1547" s="339"/>
      <c r="L1547" s="407"/>
      <c r="M1547" s="463"/>
      <c r="N1547" s="319"/>
      <c r="O1547" s="319"/>
    </row>
    <row r="1548" spans="2:16" ht="12.75" customHeight="1">
      <c r="B1548" s="319"/>
      <c r="C1548" s="341"/>
      <c r="D1548" s="462"/>
      <c r="E1548" s="460"/>
      <c r="F1548" s="460"/>
      <c r="G1548" s="462"/>
      <c r="H1548" s="603">
        <f t="shared" si="24"/>
        <v>2022</v>
      </c>
      <c r="I1548" s="463"/>
      <c r="J1548" s="339"/>
      <c r="K1548" s="339"/>
      <c r="L1548" s="407"/>
      <c r="M1548" s="463"/>
      <c r="N1548" s="319"/>
      <c r="O1548" s="319"/>
    </row>
    <row r="1549" spans="2:16" ht="12.75" customHeight="1">
      <c r="B1549" s="319"/>
      <c r="C1549" s="341"/>
      <c r="D1549" s="462"/>
      <c r="E1549" s="460"/>
      <c r="F1549" s="460"/>
      <c r="G1549" s="462"/>
      <c r="H1549" s="603">
        <f t="shared" si="24"/>
        <v>2022</v>
      </c>
      <c r="I1549" s="463"/>
      <c r="J1549" s="339"/>
      <c r="K1549" s="339"/>
      <c r="L1549" s="407"/>
      <c r="M1549" s="463"/>
      <c r="N1549" s="319"/>
      <c r="O1549" s="319"/>
    </row>
    <row r="1550" spans="2:16" ht="12.75" customHeight="1">
      <c r="B1550" s="319"/>
      <c r="C1550" s="341"/>
      <c r="D1550" s="462"/>
      <c r="E1550" s="460"/>
      <c r="F1550" s="460"/>
      <c r="G1550" s="462"/>
      <c r="H1550" s="603">
        <f t="shared" si="24"/>
        <v>2022</v>
      </c>
      <c r="I1550" s="463"/>
      <c r="J1550" s="339"/>
      <c r="K1550" s="339"/>
      <c r="L1550" s="407"/>
      <c r="M1550" s="463"/>
      <c r="N1550" s="319"/>
      <c r="O1550" s="319"/>
    </row>
    <row r="1551" spans="2:16" ht="12.75" customHeight="1">
      <c r="B1551" s="319"/>
      <c r="C1551" s="341"/>
      <c r="D1551" s="462"/>
      <c r="E1551" s="460"/>
      <c r="F1551" s="460"/>
      <c r="G1551" s="462"/>
      <c r="H1551" s="603">
        <f t="shared" si="24"/>
        <v>2022</v>
      </c>
      <c r="I1551" s="463"/>
      <c r="J1551" s="339"/>
      <c r="K1551" s="339"/>
      <c r="L1551" s="407"/>
      <c r="M1551" s="463"/>
      <c r="N1551" s="319"/>
      <c r="O1551" s="319"/>
    </row>
    <row r="1552" spans="2:16" ht="12.75" customHeight="1">
      <c r="B1552" s="319"/>
      <c r="C1552" s="341"/>
      <c r="D1552" s="462"/>
      <c r="E1552" s="460"/>
      <c r="F1552" s="460"/>
      <c r="G1552" s="462"/>
      <c r="H1552" s="603">
        <f t="shared" si="24"/>
        <v>2022</v>
      </c>
      <c r="I1552" s="463"/>
      <c r="J1552" s="339"/>
      <c r="K1552" s="339"/>
      <c r="L1552" s="407"/>
      <c r="M1552" s="463"/>
      <c r="N1552" s="319"/>
      <c r="O1552" s="319"/>
      <c r="P1552" s="49"/>
    </row>
    <row r="1553" spans="2:16" ht="12.75" customHeight="1">
      <c r="B1553" s="319"/>
      <c r="C1553" s="341"/>
      <c r="D1553" s="462"/>
      <c r="E1553" s="457"/>
      <c r="F1553" s="457"/>
      <c r="G1553" s="459"/>
      <c r="H1553" s="603">
        <f t="shared" si="24"/>
        <v>2022</v>
      </c>
      <c r="I1553" s="463"/>
      <c r="J1553" s="339"/>
      <c r="K1553" s="339"/>
      <c r="L1553" s="407"/>
      <c r="M1553" s="463"/>
      <c r="N1553" s="319"/>
      <c r="O1553" s="319"/>
      <c r="P1553" s="48"/>
    </row>
    <row r="1554" spans="2:16" ht="12.75" customHeight="1">
      <c r="B1554" s="319"/>
      <c r="C1554" s="341"/>
      <c r="D1554" s="462"/>
      <c r="E1554" s="460"/>
      <c r="F1554" s="460"/>
      <c r="G1554" s="462"/>
      <c r="H1554" s="603">
        <f t="shared" si="24"/>
        <v>2022</v>
      </c>
      <c r="I1554" s="463"/>
      <c r="J1554" s="339"/>
      <c r="K1554" s="339"/>
      <c r="L1554" s="407"/>
      <c r="M1554" s="463"/>
      <c r="N1554" s="319"/>
      <c r="O1554" s="319"/>
      <c r="P1554" s="48"/>
    </row>
    <row r="1555" spans="2:16" ht="12.75" customHeight="1">
      <c r="B1555" s="319"/>
      <c r="C1555" s="341"/>
      <c r="D1555" s="462"/>
      <c r="E1555" s="460"/>
      <c r="F1555" s="460"/>
      <c r="G1555" s="462"/>
      <c r="H1555" s="603">
        <f t="shared" si="24"/>
        <v>2022</v>
      </c>
      <c r="I1555" s="463"/>
      <c r="J1555" s="339"/>
      <c r="K1555" s="339"/>
      <c r="L1555" s="407"/>
      <c r="M1555" s="463"/>
      <c r="N1555" s="319"/>
      <c r="O1555" s="319"/>
      <c r="P1555" s="48"/>
    </row>
    <row r="1556" spans="2:16" s="49" customFormat="1" ht="12.75" customHeight="1">
      <c r="B1556" s="319"/>
      <c r="C1556" s="341"/>
      <c r="D1556" s="462"/>
      <c r="E1556" s="460"/>
      <c r="F1556" s="460"/>
      <c r="G1556" s="462"/>
      <c r="H1556" s="603">
        <f t="shared" si="24"/>
        <v>2022</v>
      </c>
      <c r="I1556" s="463"/>
      <c r="J1556" s="339"/>
      <c r="K1556" s="339"/>
      <c r="L1556" s="407"/>
      <c r="M1556" s="463"/>
      <c r="N1556" s="319"/>
      <c r="O1556" s="319"/>
      <c r="P1556" s="48"/>
    </row>
    <row r="1557" spans="2:16" s="48" customFormat="1" ht="12.75" customHeight="1">
      <c r="B1557" s="319"/>
      <c r="C1557" s="341"/>
      <c r="D1557" s="462"/>
      <c r="E1557" s="460"/>
      <c r="F1557" s="460"/>
      <c r="G1557" s="462"/>
      <c r="H1557" s="603">
        <f t="shared" si="24"/>
        <v>2022</v>
      </c>
      <c r="I1557" s="463"/>
      <c r="J1557" s="339"/>
      <c r="K1557" s="339"/>
      <c r="L1557" s="407"/>
      <c r="M1557" s="463"/>
      <c r="N1557" s="319"/>
      <c r="O1557" s="319"/>
    </row>
    <row r="1558" spans="2:16" s="48" customFormat="1" ht="12.75" customHeight="1">
      <c r="B1558" s="319"/>
      <c r="C1558" s="341"/>
      <c r="D1558" s="462"/>
      <c r="E1558" s="458"/>
      <c r="F1558" s="458"/>
      <c r="G1558" s="462"/>
      <c r="H1558" s="603">
        <f t="shared" si="24"/>
        <v>2022</v>
      </c>
      <c r="I1558" s="463"/>
      <c r="J1558" s="339"/>
      <c r="K1558" s="339"/>
      <c r="L1558" s="407"/>
      <c r="M1558" s="463"/>
      <c r="N1558" s="319"/>
      <c r="O1558" s="319"/>
    </row>
    <row r="1559" spans="2:16" s="48" customFormat="1" ht="12.75" customHeight="1">
      <c r="B1559" s="319"/>
      <c r="C1559" s="341"/>
      <c r="D1559" s="341"/>
      <c r="E1559" s="321"/>
      <c r="F1559" s="321"/>
      <c r="G1559" s="341"/>
      <c r="H1559" s="603">
        <f t="shared" si="24"/>
        <v>2022</v>
      </c>
      <c r="I1559" s="342"/>
      <c r="J1559" s="339"/>
      <c r="K1559" s="339"/>
      <c r="L1559" s="407"/>
      <c r="M1559" s="342"/>
      <c r="N1559" s="319"/>
      <c r="O1559" s="319"/>
    </row>
    <row r="1560" spans="2:16" s="48" customFormat="1" ht="12.75" customHeight="1">
      <c r="B1560" s="319"/>
      <c r="C1560" s="340"/>
      <c r="D1560" s="340"/>
      <c r="E1560" s="460"/>
      <c r="F1560" s="464"/>
      <c r="G1560" s="462"/>
      <c r="H1560" s="603">
        <f t="shared" si="24"/>
        <v>2022</v>
      </c>
      <c r="I1560" s="463"/>
      <c r="J1560" s="339"/>
      <c r="K1560" s="339"/>
      <c r="L1560" s="407"/>
      <c r="M1560" s="342"/>
      <c r="N1560" s="319"/>
      <c r="O1560" s="319"/>
    </row>
    <row r="1561" spans="2:16" s="48" customFormat="1" ht="12.75" customHeight="1">
      <c r="B1561" s="319"/>
      <c r="C1561" s="340"/>
      <c r="D1561" s="340"/>
      <c r="E1561" s="460"/>
      <c r="F1561" s="464"/>
      <c r="G1561" s="462"/>
      <c r="H1561" s="603">
        <f t="shared" si="24"/>
        <v>2022</v>
      </c>
      <c r="I1561" s="463"/>
      <c r="J1561" s="339"/>
      <c r="K1561" s="339"/>
      <c r="L1561" s="407"/>
      <c r="M1561" s="342"/>
      <c r="N1561" s="319"/>
      <c r="O1561" s="319"/>
    </row>
    <row r="1562" spans="2:16" s="48" customFormat="1" ht="12.75" customHeight="1">
      <c r="B1562" s="319"/>
      <c r="C1562" s="340"/>
      <c r="D1562" s="340"/>
      <c r="E1562" s="460"/>
      <c r="F1562" s="464"/>
      <c r="G1562" s="462"/>
      <c r="H1562" s="603">
        <f t="shared" si="24"/>
        <v>2022</v>
      </c>
      <c r="I1562" s="463"/>
      <c r="J1562" s="339"/>
      <c r="K1562" s="339"/>
      <c r="L1562" s="407"/>
      <c r="M1562" s="342"/>
      <c r="N1562" s="319"/>
      <c r="O1562" s="319"/>
    </row>
    <row r="1563" spans="2:16" s="48" customFormat="1" ht="12.75" customHeight="1">
      <c r="B1563" s="319"/>
      <c r="C1563" s="340"/>
      <c r="D1563" s="340"/>
      <c r="E1563" s="460"/>
      <c r="F1563" s="464"/>
      <c r="G1563" s="462"/>
      <c r="H1563" s="603">
        <f t="shared" si="24"/>
        <v>2022</v>
      </c>
      <c r="I1563" s="463"/>
      <c r="J1563" s="339"/>
      <c r="K1563" s="339"/>
      <c r="L1563" s="407"/>
      <c r="M1563" s="342"/>
      <c r="N1563" s="319"/>
      <c r="O1563" s="319"/>
    </row>
    <row r="1564" spans="2:16" s="48" customFormat="1" ht="12.75" customHeight="1">
      <c r="B1564" s="319"/>
      <c r="C1564" s="340"/>
      <c r="D1564" s="345"/>
      <c r="E1564" s="461"/>
      <c r="F1564" s="461"/>
      <c r="G1564" s="462"/>
      <c r="H1564" s="603">
        <f t="shared" si="24"/>
        <v>2022</v>
      </c>
      <c r="I1564" s="463"/>
      <c r="J1564" s="339"/>
      <c r="K1564" s="339"/>
      <c r="L1564" s="407"/>
      <c r="M1564" s="463"/>
      <c r="N1564" s="319"/>
      <c r="O1564" s="319"/>
    </row>
    <row r="1565" spans="2:16" s="48" customFormat="1" ht="12.75" customHeight="1">
      <c r="B1565" s="319"/>
      <c r="C1565" s="340"/>
      <c r="D1565" s="340"/>
      <c r="E1565" s="460"/>
      <c r="F1565" s="464"/>
      <c r="G1565" s="462"/>
      <c r="H1565" s="603">
        <f t="shared" si="24"/>
        <v>2022</v>
      </c>
      <c r="I1565" s="463"/>
      <c r="J1565" s="339"/>
      <c r="K1565" s="339"/>
      <c r="L1565" s="407"/>
      <c r="M1565" s="463"/>
      <c r="N1565" s="319"/>
      <c r="O1565" s="319"/>
    </row>
    <row r="1566" spans="2:16" s="48" customFormat="1" ht="12.75" customHeight="1">
      <c r="B1566" s="319"/>
      <c r="C1566" s="340"/>
      <c r="D1566" s="340"/>
      <c r="E1566" s="460"/>
      <c r="F1566" s="464"/>
      <c r="G1566" s="462"/>
      <c r="H1566" s="603">
        <f t="shared" si="24"/>
        <v>2022</v>
      </c>
      <c r="I1566" s="463"/>
      <c r="J1566" s="339"/>
      <c r="K1566" s="339"/>
      <c r="L1566" s="407"/>
      <c r="M1566" s="463"/>
      <c r="N1566" s="319"/>
      <c r="O1566" s="319"/>
    </row>
    <row r="1567" spans="2:16" s="48" customFormat="1" ht="12.75" customHeight="1">
      <c r="B1567" s="319"/>
      <c r="C1567" s="340"/>
      <c r="D1567" s="340"/>
      <c r="E1567" s="460"/>
      <c r="F1567" s="464"/>
      <c r="G1567" s="462"/>
      <c r="H1567" s="603">
        <f t="shared" si="24"/>
        <v>2022</v>
      </c>
      <c r="I1567" s="463"/>
      <c r="J1567" s="339"/>
      <c r="K1567" s="339"/>
      <c r="L1567" s="407"/>
      <c r="M1567" s="463"/>
      <c r="N1567" s="319"/>
      <c r="O1567" s="319"/>
    </row>
    <row r="1568" spans="2:16" s="48" customFormat="1" ht="12.75" customHeight="1">
      <c r="B1568" s="319"/>
      <c r="C1568" s="340"/>
      <c r="D1568" s="340"/>
      <c r="E1568" s="460"/>
      <c r="F1568" s="464"/>
      <c r="G1568" s="462"/>
      <c r="H1568" s="603">
        <f t="shared" si="24"/>
        <v>2022</v>
      </c>
      <c r="I1568" s="463"/>
      <c r="J1568" s="339"/>
      <c r="K1568" s="339"/>
      <c r="L1568" s="407"/>
      <c r="M1568" s="463"/>
      <c r="N1568" s="319"/>
      <c r="O1568" s="319"/>
    </row>
    <row r="1569" spans="2:15" s="48" customFormat="1" ht="12.75" customHeight="1">
      <c r="B1569" s="319"/>
      <c r="C1569" s="340"/>
      <c r="D1569" s="340"/>
      <c r="E1569" s="460"/>
      <c r="F1569" s="464"/>
      <c r="G1569" s="462"/>
      <c r="H1569" s="603">
        <f t="shared" si="24"/>
        <v>2022</v>
      </c>
      <c r="I1569" s="463"/>
      <c r="J1569" s="339"/>
      <c r="K1569" s="339"/>
      <c r="L1569" s="407"/>
      <c r="M1569" s="463"/>
      <c r="N1569" s="319"/>
      <c r="O1569" s="319"/>
    </row>
    <row r="1570" spans="2:15" s="48" customFormat="1" ht="12.75" customHeight="1">
      <c r="B1570" s="319"/>
      <c r="C1570" s="340"/>
      <c r="D1570" s="340"/>
      <c r="E1570" s="460"/>
      <c r="F1570" s="464"/>
      <c r="G1570" s="462"/>
      <c r="H1570" s="603">
        <f t="shared" si="24"/>
        <v>2022</v>
      </c>
      <c r="I1570" s="463"/>
      <c r="J1570" s="339"/>
      <c r="K1570" s="339"/>
      <c r="L1570" s="407"/>
      <c r="M1570" s="342"/>
      <c r="N1570" s="319"/>
      <c r="O1570" s="319"/>
    </row>
    <row r="1571" spans="2:15" s="405" customFormat="1" ht="12.75" customHeight="1">
      <c r="B1571" s="445"/>
      <c r="C1571" s="340"/>
      <c r="D1571" s="340"/>
      <c r="E1571" s="460"/>
      <c r="F1571" s="464"/>
      <c r="G1571" s="462"/>
      <c r="H1571" s="603">
        <f t="shared" si="24"/>
        <v>2022</v>
      </c>
      <c r="I1571" s="463"/>
      <c r="J1571" s="407"/>
      <c r="K1571" s="407"/>
      <c r="L1571" s="407"/>
      <c r="M1571" s="463"/>
      <c r="N1571" s="319"/>
      <c r="O1571" s="319"/>
    </row>
    <row r="1572" spans="2:15" s="405" customFormat="1" ht="12.75" customHeight="1">
      <c r="B1572" s="445"/>
      <c r="C1572" s="340"/>
      <c r="D1572" s="340"/>
      <c r="E1572" s="460"/>
      <c r="F1572" s="464"/>
      <c r="G1572" s="462"/>
      <c r="H1572" s="603">
        <f t="shared" si="24"/>
        <v>2022</v>
      </c>
      <c r="I1572" s="463"/>
      <c r="J1572" s="407"/>
      <c r="K1572" s="407"/>
      <c r="L1572" s="407"/>
      <c r="M1572" s="463"/>
      <c r="N1572" s="319"/>
      <c r="O1572" s="319"/>
    </row>
    <row r="1573" spans="2:15" s="405" customFormat="1" ht="12.75" customHeight="1">
      <c r="B1573" s="445"/>
      <c r="C1573" s="340"/>
      <c r="D1573" s="340"/>
      <c r="E1573" s="460"/>
      <c r="F1573" s="464"/>
      <c r="G1573" s="462"/>
      <c r="H1573" s="603">
        <f t="shared" si="24"/>
        <v>2022</v>
      </c>
      <c r="I1573" s="463"/>
      <c r="J1573" s="407"/>
      <c r="K1573" s="407"/>
      <c r="L1573" s="407"/>
      <c r="M1573" s="463"/>
      <c r="N1573" s="319"/>
      <c r="O1573" s="319"/>
    </row>
    <row r="1574" spans="2:15" s="405" customFormat="1" ht="12.75" customHeight="1">
      <c r="B1574" s="445"/>
      <c r="C1574" s="340"/>
      <c r="D1574" s="340"/>
      <c r="E1574" s="460"/>
      <c r="F1574" s="464"/>
      <c r="G1574" s="462"/>
      <c r="H1574" s="603">
        <f t="shared" si="24"/>
        <v>2022</v>
      </c>
      <c r="I1574" s="463"/>
      <c r="J1574" s="407"/>
      <c r="K1574" s="407"/>
      <c r="L1574" s="407"/>
      <c r="M1574" s="463"/>
      <c r="N1574" s="319"/>
      <c r="O1574" s="319"/>
    </row>
    <row r="1575" spans="2:15" s="405" customFormat="1" ht="12.75" customHeight="1">
      <c r="B1575" s="445"/>
      <c r="C1575" s="340"/>
      <c r="D1575" s="340"/>
      <c r="E1575" s="460"/>
      <c r="F1575" s="464"/>
      <c r="G1575" s="462"/>
      <c r="H1575" s="603">
        <f t="shared" si="24"/>
        <v>2022</v>
      </c>
      <c r="I1575" s="463"/>
      <c r="J1575" s="407"/>
      <c r="K1575" s="407"/>
      <c r="L1575" s="407"/>
      <c r="M1575" s="463"/>
      <c r="N1575" s="319"/>
      <c r="O1575" s="319"/>
    </row>
    <row r="1576" spans="2:15" s="405" customFormat="1" ht="12.75" customHeight="1">
      <c r="B1576" s="445"/>
      <c r="C1576" s="340"/>
      <c r="D1576" s="340"/>
      <c r="E1576" s="460"/>
      <c r="F1576" s="464"/>
      <c r="G1576" s="462"/>
      <c r="H1576" s="603">
        <f t="shared" si="24"/>
        <v>2022</v>
      </c>
      <c r="I1576" s="463"/>
      <c r="J1576" s="407"/>
      <c r="K1576" s="407"/>
      <c r="L1576" s="407"/>
      <c r="M1576" s="463"/>
      <c r="N1576" s="319"/>
      <c r="O1576" s="319"/>
    </row>
    <row r="1577" spans="2:15" s="405" customFormat="1" ht="12.75" customHeight="1">
      <c r="B1577" s="445"/>
      <c r="C1577" s="340"/>
      <c r="D1577" s="340"/>
      <c r="E1577" s="460"/>
      <c r="F1577" s="464"/>
      <c r="G1577" s="462"/>
      <c r="H1577" s="603">
        <f t="shared" si="24"/>
        <v>2022</v>
      </c>
      <c r="I1577" s="463"/>
      <c r="J1577" s="407"/>
      <c r="K1577" s="407"/>
      <c r="L1577" s="407"/>
      <c r="M1577" s="463"/>
      <c r="N1577" s="319"/>
      <c r="O1577" s="319"/>
    </row>
    <row r="1578" spans="2:15" s="405" customFormat="1" ht="12.75" customHeight="1">
      <c r="B1578" s="445"/>
      <c r="C1578" s="340"/>
      <c r="D1578" s="340"/>
      <c r="E1578" s="460"/>
      <c r="F1578" s="464"/>
      <c r="G1578" s="462"/>
      <c r="H1578" s="603">
        <f t="shared" si="24"/>
        <v>2022</v>
      </c>
      <c r="I1578" s="463"/>
      <c r="J1578" s="407"/>
      <c r="K1578" s="407"/>
      <c r="L1578" s="407"/>
      <c r="M1578" s="463"/>
      <c r="N1578" s="319"/>
      <c r="O1578" s="319"/>
    </row>
    <row r="1579" spans="2:15" s="405" customFormat="1" ht="12.75" customHeight="1">
      <c r="B1579" s="445"/>
      <c r="C1579" s="340"/>
      <c r="D1579" s="340"/>
      <c r="E1579" s="460"/>
      <c r="F1579" s="464"/>
      <c r="G1579" s="462"/>
      <c r="H1579" s="603">
        <f t="shared" si="24"/>
        <v>2022</v>
      </c>
      <c r="I1579" s="463"/>
      <c r="J1579" s="407"/>
      <c r="K1579" s="407"/>
      <c r="L1579" s="407"/>
      <c r="M1579" s="463"/>
      <c r="N1579" s="319"/>
      <c r="O1579" s="319"/>
    </row>
    <row r="1580" spans="2:15" s="405" customFormat="1" ht="12.75" customHeight="1">
      <c r="B1580" s="445"/>
      <c r="C1580" s="340"/>
      <c r="D1580" s="340"/>
      <c r="E1580" s="460"/>
      <c r="F1580" s="464"/>
      <c r="G1580" s="462"/>
      <c r="H1580" s="603">
        <f t="shared" si="24"/>
        <v>2022</v>
      </c>
      <c r="I1580" s="463"/>
      <c r="J1580" s="407"/>
      <c r="K1580" s="407"/>
      <c r="L1580" s="407"/>
      <c r="M1580" s="463"/>
      <c r="N1580" s="319"/>
      <c r="O1580" s="319"/>
    </row>
    <row r="1581" spans="2:15" s="405" customFormat="1" ht="12.75" customHeight="1">
      <c r="B1581" s="445"/>
      <c r="C1581" s="340"/>
      <c r="D1581" s="340"/>
      <c r="E1581" s="460"/>
      <c r="F1581" s="464"/>
      <c r="G1581" s="462"/>
      <c r="H1581" s="603">
        <f t="shared" si="24"/>
        <v>2022</v>
      </c>
      <c r="I1581" s="463"/>
      <c r="J1581" s="407"/>
      <c r="K1581" s="407"/>
      <c r="L1581" s="407"/>
      <c r="M1581" s="463"/>
      <c r="N1581" s="319"/>
      <c r="O1581" s="319"/>
    </row>
    <row r="1582" spans="2:15" s="405" customFormat="1" ht="12.75" customHeight="1">
      <c r="B1582" s="445"/>
      <c r="C1582" s="340"/>
      <c r="D1582" s="340"/>
      <c r="E1582" s="460"/>
      <c r="F1582" s="464"/>
      <c r="G1582" s="462"/>
      <c r="H1582" s="603">
        <f t="shared" si="24"/>
        <v>2022</v>
      </c>
      <c r="I1582" s="463"/>
      <c r="J1582" s="407"/>
      <c r="K1582" s="407"/>
      <c r="L1582" s="407"/>
      <c r="M1582" s="463"/>
      <c r="N1582" s="319"/>
      <c r="O1582" s="319"/>
    </row>
    <row r="1583" spans="2:15" s="405" customFormat="1" ht="12.75" customHeight="1">
      <c r="B1583" s="445"/>
      <c r="C1583" s="340"/>
      <c r="D1583" s="340"/>
      <c r="E1583" s="460"/>
      <c r="F1583" s="464"/>
      <c r="G1583" s="462"/>
      <c r="H1583" s="603">
        <f t="shared" si="24"/>
        <v>2022</v>
      </c>
      <c r="I1583" s="463"/>
      <c r="J1583" s="407"/>
      <c r="K1583" s="407"/>
      <c r="L1583" s="407"/>
      <c r="M1583" s="463"/>
      <c r="N1583" s="319"/>
      <c r="O1583" s="319"/>
    </row>
    <row r="1584" spans="2:15" s="405" customFormat="1" ht="12.75" customHeight="1">
      <c r="B1584" s="445"/>
      <c r="C1584" s="340"/>
      <c r="D1584" s="340"/>
      <c r="E1584" s="460"/>
      <c r="F1584" s="464"/>
      <c r="G1584" s="462"/>
      <c r="H1584" s="603">
        <f t="shared" si="24"/>
        <v>2022</v>
      </c>
      <c r="I1584" s="463"/>
      <c r="J1584" s="407"/>
      <c r="K1584" s="407"/>
      <c r="L1584" s="407"/>
      <c r="M1584" s="463"/>
      <c r="N1584" s="319"/>
      <c r="O1584" s="319"/>
    </row>
    <row r="1585" spans="2:15" s="405" customFormat="1" ht="12.75" customHeight="1">
      <c r="B1585" s="445"/>
      <c r="C1585" s="340"/>
      <c r="D1585" s="340"/>
      <c r="E1585" s="460"/>
      <c r="F1585" s="464"/>
      <c r="G1585" s="462"/>
      <c r="H1585" s="603">
        <f t="shared" si="24"/>
        <v>2022</v>
      </c>
      <c r="I1585" s="463"/>
      <c r="J1585" s="407"/>
      <c r="K1585" s="407"/>
      <c r="L1585" s="407"/>
      <c r="M1585" s="463"/>
      <c r="N1585" s="319"/>
      <c r="O1585" s="319"/>
    </row>
    <row r="1586" spans="2:15" s="405" customFormat="1" ht="12.75" customHeight="1">
      <c r="B1586" s="445"/>
      <c r="C1586" s="340"/>
      <c r="D1586" s="340"/>
      <c r="E1586" s="460"/>
      <c r="F1586" s="464"/>
      <c r="G1586" s="462"/>
      <c r="H1586" s="603">
        <f t="shared" si="24"/>
        <v>2022</v>
      </c>
      <c r="I1586" s="463"/>
      <c r="J1586" s="407"/>
      <c r="K1586" s="407"/>
      <c r="L1586" s="407"/>
      <c r="M1586" s="463"/>
      <c r="N1586" s="319"/>
      <c r="O1586" s="319"/>
    </row>
    <row r="1587" spans="2:15" s="405" customFormat="1" ht="12.75" customHeight="1">
      <c r="B1587" s="445"/>
      <c r="C1587" s="340"/>
      <c r="D1587" s="340"/>
      <c r="E1587" s="460"/>
      <c r="F1587" s="464"/>
      <c r="G1587" s="462"/>
      <c r="H1587" s="603">
        <f t="shared" si="24"/>
        <v>2022</v>
      </c>
      <c r="I1587" s="463"/>
      <c r="J1587" s="407"/>
      <c r="K1587" s="407"/>
      <c r="L1587" s="407"/>
      <c r="M1587" s="463"/>
      <c r="N1587" s="319"/>
      <c r="O1587" s="584"/>
    </row>
    <row r="1588" spans="2:15" s="405" customFormat="1" ht="12.75" customHeight="1">
      <c r="B1588" s="445"/>
      <c r="C1588" s="340"/>
      <c r="D1588" s="340"/>
      <c r="E1588" s="460"/>
      <c r="F1588" s="464"/>
      <c r="G1588" s="462"/>
      <c r="H1588" s="603">
        <f t="shared" si="24"/>
        <v>2022</v>
      </c>
      <c r="I1588" s="463"/>
      <c r="J1588" s="407"/>
      <c r="K1588" s="407"/>
      <c r="L1588" s="407"/>
      <c r="M1588" s="463"/>
      <c r="N1588" s="319"/>
      <c r="O1588" s="584"/>
    </row>
    <row r="1589" spans="2:15" s="405" customFormat="1" ht="12.75" customHeight="1">
      <c r="B1589" s="445"/>
      <c r="C1589" s="340"/>
      <c r="D1589" s="340"/>
      <c r="E1589" s="460"/>
      <c r="F1589" s="464"/>
      <c r="G1589" s="462"/>
      <c r="H1589" s="603">
        <f t="shared" si="24"/>
        <v>2022</v>
      </c>
      <c r="I1589" s="463"/>
      <c r="J1589" s="407"/>
      <c r="K1589" s="407"/>
      <c r="L1589" s="407"/>
      <c r="M1589" s="463"/>
      <c r="N1589" s="319"/>
      <c r="O1589" s="584"/>
    </row>
    <row r="1590" spans="2:15" s="405" customFormat="1" ht="12.75" customHeight="1">
      <c r="B1590" s="445"/>
      <c r="C1590" s="340"/>
      <c r="D1590" s="340"/>
      <c r="E1590" s="460"/>
      <c r="F1590" s="464"/>
      <c r="G1590" s="462"/>
      <c r="H1590" s="603">
        <f t="shared" si="24"/>
        <v>2022</v>
      </c>
      <c r="I1590" s="463"/>
      <c r="J1590" s="407"/>
      <c r="K1590" s="407"/>
      <c r="L1590" s="407"/>
      <c r="M1590" s="463"/>
      <c r="N1590" s="319"/>
      <c r="O1590" s="584"/>
    </row>
    <row r="1591" spans="2:15" s="405" customFormat="1" ht="12.75" customHeight="1">
      <c r="B1591" s="319"/>
      <c r="C1591" s="340"/>
      <c r="D1591" s="340"/>
      <c r="E1591" s="500"/>
      <c r="F1591" s="502"/>
      <c r="G1591" s="501"/>
      <c r="H1591" s="603">
        <f t="shared" si="24"/>
        <v>2022</v>
      </c>
      <c r="I1591" s="463"/>
      <c r="J1591" s="407"/>
      <c r="K1591" s="407"/>
      <c r="L1591" s="407"/>
      <c r="M1591" s="463"/>
      <c r="N1591" s="319"/>
      <c r="O1591" s="584"/>
    </row>
    <row r="1592" spans="2:15" s="405" customFormat="1" ht="12.75" customHeight="1">
      <c r="B1592" s="506"/>
      <c r="C1592" s="340"/>
      <c r="D1592" s="340"/>
      <c r="E1592" s="508"/>
      <c r="F1592" s="510"/>
      <c r="G1592" s="509"/>
      <c r="H1592" s="603">
        <f t="shared" si="24"/>
        <v>2022</v>
      </c>
      <c r="I1592" s="463"/>
      <c r="J1592" s="407"/>
      <c r="K1592" s="407"/>
      <c r="L1592" s="505"/>
      <c r="M1592" s="463"/>
      <c r="N1592" s="319"/>
      <c r="O1592" s="584"/>
    </row>
    <row r="1593" spans="2:15" s="405" customFormat="1" ht="12.75" customHeight="1">
      <c r="B1593" s="520"/>
      <c r="C1593" s="340"/>
      <c r="D1593" s="340"/>
      <c r="E1593" s="521"/>
      <c r="F1593" s="525"/>
      <c r="G1593" s="523"/>
      <c r="H1593" s="603">
        <f t="shared" si="24"/>
        <v>2022</v>
      </c>
      <c r="I1593" s="524"/>
      <c r="J1593" s="407"/>
      <c r="K1593" s="407"/>
      <c r="L1593" s="522"/>
      <c r="M1593" s="463"/>
      <c r="N1593" s="319"/>
      <c r="O1593" s="319"/>
    </row>
    <row r="1594" spans="2:15" s="405" customFormat="1" ht="12.75" customHeight="1">
      <c r="B1594" s="520"/>
      <c r="C1594" s="340"/>
      <c r="D1594" s="340"/>
      <c r="E1594" s="521"/>
      <c r="F1594" s="525"/>
      <c r="G1594" s="523"/>
      <c r="H1594" s="603">
        <f t="shared" si="24"/>
        <v>2022</v>
      </c>
      <c r="I1594" s="524"/>
      <c r="J1594" s="407"/>
      <c r="K1594" s="407"/>
      <c r="L1594" s="522"/>
      <c r="M1594" s="463"/>
      <c r="N1594" s="319"/>
      <c r="O1594" s="319"/>
    </row>
    <row r="1595" spans="2:15" s="405" customFormat="1" ht="12.75" customHeight="1">
      <c r="B1595" s="319"/>
      <c r="C1595" s="340"/>
      <c r="D1595" s="340"/>
      <c r="E1595" s="552"/>
      <c r="F1595" s="602"/>
      <c r="G1595" s="600"/>
      <c r="H1595" s="603">
        <f t="shared" si="24"/>
        <v>2022</v>
      </c>
      <c r="I1595" s="524"/>
      <c r="J1595" s="407"/>
      <c r="K1595" s="407"/>
      <c r="L1595" s="590"/>
      <c r="M1595" s="463"/>
      <c r="N1595" s="319"/>
      <c r="O1595" s="319"/>
    </row>
    <row r="1596" spans="2:15" s="405" customFormat="1" ht="12.75" customHeight="1">
      <c r="B1596" s="319"/>
      <c r="C1596" s="340"/>
      <c r="D1596" s="340"/>
      <c r="E1596" s="460"/>
      <c r="F1596" s="464"/>
      <c r="G1596" s="462"/>
      <c r="H1596" s="603">
        <f t="shared" si="24"/>
        <v>2022</v>
      </c>
      <c r="I1596" s="524"/>
      <c r="J1596" s="407"/>
      <c r="K1596" s="407"/>
      <c r="L1596" s="590"/>
      <c r="M1596" s="463"/>
      <c r="N1596" s="319"/>
      <c r="O1596" s="319"/>
    </row>
    <row r="1597" spans="2:15" s="405" customFormat="1" ht="12.75" customHeight="1">
      <c r="B1597" s="319"/>
      <c r="C1597" s="340"/>
      <c r="D1597" s="340"/>
      <c r="E1597" s="552"/>
      <c r="F1597" s="602"/>
      <c r="G1597" s="600"/>
      <c r="H1597" s="603">
        <f t="shared" si="24"/>
        <v>2022</v>
      </c>
      <c r="I1597" s="524"/>
      <c r="J1597" s="407"/>
      <c r="K1597" s="407"/>
      <c r="L1597" s="590"/>
      <c r="M1597" s="463"/>
      <c r="N1597" s="319"/>
      <c r="O1597" s="319"/>
    </row>
    <row r="1598" spans="2:15" s="405" customFormat="1" ht="12.75" customHeight="1">
      <c r="B1598" s="319"/>
      <c r="C1598" s="340"/>
      <c r="D1598" s="340"/>
      <c r="E1598" s="460"/>
      <c r="F1598" s="464"/>
      <c r="G1598" s="462"/>
      <c r="H1598" s="603">
        <f t="shared" si="24"/>
        <v>2022</v>
      </c>
      <c r="I1598" s="524"/>
      <c r="J1598" s="407"/>
      <c r="K1598" s="407"/>
      <c r="L1598" s="407"/>
      <c r="M1598" s="463"/>
      <c r="N1598" s="319"/>
      <c r="O1598" s="319"/>
    </row>
    <row r="1599" spans="2:15" s="405" customFormat="1" ht="12.75" customHeight="1">
      <c r="B1599" s="319"/>
      <c r="C1599" s="340"/>
      <c r="D1599" s="340"/>
      <c r="E1599" s="460"/>
      <c r="F1599" s="464"/>
      <c r="G1599" s="462"/>
      <c r="H1599" s="603">
        <f t="shared" si="24"/>
        <v>2022</v>
      </c>
      <c r="I1599" s="524"/>
      <c r="J1599" s="407"/>
      <c r="K1599" s="407"/>
      <c r="L1599" s="407"/>
      <c r="M1599" s="463"/>
      <c r="N1599" s="319"/>
      <c r="O1599" s="319"/>
    </row>
    <row r="1600" spans="2:15" s="405" customFormat="1" ht="12.75" customHeight="1">
      <c r="B1600" s="319"/>
      <c r="C1600" s="340"/>
      <c r="D1600" s="340"/>
      <c r="E1600" s="460"/>
      <c r="F1600" s="464"/>
      <c r="G1600" s="462"/>
      <c r="H1600" s="603">
        <f t="shared" si="24"/>
        <v>2022</v>
      </c>
      <c r="I1600" s="463"/>
      <c r="J1600" s="407"/>
      <c r="K1600" s="407"/>
      <c r="L1600" s="407"/>
      <c r="M1600" s="463"/>
      <c r="N1600" s="319"/>
      <c r="O1600" s="319"/>
    </row>
    <row r="1601" spans="2:15" s="405" customFormat="1" ht="12.75" customHeight="1">
      <c r="B1601" s="319"/>
      <c r="C1601" s="340"/>
      <c r="D1601" s="340"/>
      <c r="E1601" s="460"/>
      <c r="F1601" s="464"/>
      <c r="G1601" s="462"/>
      <c r="H1601" s="603">
        <f t="shared" si="24"/>
        <v>2022</v>
      </c>
      <c r="I1601" s="463"/>
      <c r="J1601" s="407"/>
      <c r="K1601" s="407"/>
      <c r="L1601" s="407"/>
      <c r="M1601" s="463"/>
      <c r="N1601" s="319"/>
      <c r="O1601" s="319"/>
    </row>
    <row r="1602" spans="2:15" s="405" customFormat="1" ht="12.75" customHeight="1">
      <c r="B1602" s="319"/>
      <c r="C1602" s="340"/>
      <c r="D1602" s="340"/>
      <c r="E1602" s="460"/>
      <c r="F1602" s="464"/>
      <c r="G1602" s="462"/>
      <c r="H1602" s="603">
        <f t="shared" si="24"/>
        <v>2022</v>
      </c>
      <c r="I1602" s="463"/>
      <c r="J1602" s="407"/>
      <c r="K1602" s="407"/>
      <c r="L1602" s="407"/>
      <c r="M1602" s="463"/>
      <c r="N1602" s="319"/>
      <c r="O1602" s="319"/>
    </row>
    <row r="1603" spans="2:15" s="405" customFormat="1" ht="12.75" customHeight="1">
      <c r="B1603" s="319"/>
      <c r="C1603" s="340"/>
      <c r="D1603" s="340"/>
      <c r="E1603" s="460"/>
      <c r="F1603" s="464"/>
      <c r="G1603" s="462"/>
      <c r="H1603" s="603">
        <f t="shared" si="24"/>
        <v>2022</v>
      </c>
      <c r="I1603" s="463"/>
      <c r="J1603" s="407"/>
      <c r="K1603" s="407"/>
      <c r="L1603" s="407"/>
      <c r="M1603" s="463"/>
      <c r="N1603" s="319"/>
      <c r="O1603" s="319"/>
    </row>
    <row r="1604" spans="2:15" s="405" customFormat="1" ht="12.75" customHeight="1">
      <c r="B1604" s="319"/>
      <c r="C1604" s="340"/>
      <c r="D1604" s="340"/>
      <c r="E1604" s="460"/>
      <c r="F1604" s="464"/>
      <c r="G1604" s="462"/>
      <c r="H1604" s="603">
        <f t="shared" si="24"/>
        <v>2022</v>
      </c>
      <c r="I1604" s="463"/>
      <c r="J1604" s="407"/>
      <c r="K1604" s="407"/>
      <c r="L1604" s="407"/>
      <c r="M1604" s="463"/>
      <c r="N1604" s="319"/>
      <c r="O1604" s="319"/>
    </row>
    <row r="1605" spans="2:15" s="405" customFormat="1" ht="12.75" customHeight="1">
      <c r="B1605" s="319"/>
      <c r="C1605" s="340"/>
      <c r="D1605" s="340"/>
      <c r="E1605" s="460"/>
      <c r="F1605" s="464"/>
      <c r="G1605" s="462"/>
      <c r="H1605" s="603">
        <f t="shared" si="24"/>
        <v>2022</v>
      </c>
      <c r="I1605" s="463"/>
      <c r="J1605" s="407"/>
      <c r="K1605" s="407"/>
      <c r="L1605" s="407"/>
      <c r="M1605" s="463"/>
      <c r="N1605" s="319"/>
      <c r="O1605" s="319"/>
    </row>
    <row r="1606" spans="2:15" s="405" customFormat="1" ht="12.75" customHeight="1">
      <c r="B1606" s="319"/>
      <c r="C1606" s="340"/>
      <c r="D1606" s="340"/>
      <c r="E1606" s="460"/>
      <c r="F1606" s="464"/>
      <c r="G1606" s="462"/>
      <c r="H1606" s="603">
        <f t="shared" si="24"/>
        <v>2022</v>
      </c>
      <c r="I1606" s="463"/>
      <c r="J1606" s="407"/>
      <c r="K1606" s="407"/>
      <c r="L1606" s="407"/>
      <c r="M1606" s="463"/>
      <c r="N1606" s="319"/>
      <c r="O1606" s="319"/>
    </row>
    <row r="1607" spans="2:15" s="405" customFormat="1" ht="12.75" customHeight="1">
      <c r="B1607" s="319"/>
      <c r="C1607" s="340"/>
      <c r="D1607" s="340"/>
      <c r="E1607" s="460"/>
      <c r="F1607" s="464"/>
      <c r="G1607" s="462"/>
      <c r="H1607" s="603">
        <f t="shared" ref="H1607:H1670" si="25">2022-G1607</f>
        <v>2022</v>
      </c>
      <c r="I1607" s="463"/>
      <c r="J1607" s="407"/>
      <c r="K1607" s="407"/>
      <c r="L1607" s="407"/>
      <c r="M1607" s="463"/>
      <c r="N1607" s="319"/>
      <c r="O1607" s="319"/>
    </row>
    <row r="1608" spans="2:15" s="405" customFormat="1" ht="12.75" customHeight="1">
      <c r="B1608" s="319"/>
      <c r="C1608" s="340"/>
      <c r="D1608" s="340"/>
      <c r="E1608" s="460"/>
      <c r="F1608" s="464"/>
      <c r="G1608" s="462"/>
      <c r="H1608" s="603">
        <f t="shared" si="25"/>
        <v>2022</v>
      </c>
      <c r="I1608" s="463"/>
      <c r="J1608" s="407"/>
      <c r="K1608" s="407"/>
      <c r="L1608" s="407"/>
      <c r="M1608" s="463"/>
      <c r="N1608" s="319"/>
      <c r="O1608" s="319"/>
    </row>
    <row r="1609" spans="2:15" s="405" customFormat="1" ht="12.75" customHeight="1">
      <c r="B1609" s="319"/>
      <c r="C1609" s="340"/>
      <c r="D1609" s="340"/>
      <c r="E1609" s="460"/>
      <c r="F1609" s="464"/>
      <c r="G1609" s="462"/>
      <c r="H1609" s="603">
        <f t="shared" si="25"/>
        <v>2022</v>
      </c>
      <c r="I1609" s="463"/>
      <c r="J1609" s="407"/>
      <c r="K1609" s="407"/>
      <c r="L1609" s="407"/>
      <c r="M1609" s="463"/>
      <c r="N1609" s="319"/>
      <c r="O1609" s="319"/>
    </row>
    <row r="1610" spans="2:15" s="405" customFormat="1" ht="12.75" customHeight="1">
      <c r="B1610" s="319"/>
      <c r="C1610" s="340"/>
      <c r="D1610" s="340"/>
      <c r="E1610" s="460"/>
      <c r="F1610" s="464"/>
      <c r="G1610" s="462"/>
      <c r="H1610" s="603">
        <f t="shared" si="25"/>
        <v>2022</v>
      </c>
      <c r="I1610" s="463"/>
      <c r="J1610" s="407"/>
      <c r="K1610" s="407"/>
      <c r="L1610" s="407"/>
      <c r="M1610" s="463"/>
      <c r="N1610" s="319"/>
      <c r="O1610" s="319"/>
    </row>
    <row r="1611" spans="2:15" s="405" customFormat="1" ht="12.75" customHeight="1">
      <c r="B1611" s="319"/>
      <c r="C1611" s="340"/>
      <c r="D1611" s="340"/>
      <c r="E1611" s="460"/>
      <c r="F1611" s="464"/>
      <c r="G1611" s="462"/>
      <c r="H1611" s="603">
        <f t="shared" si="25"/>
        <v>2022</v>
      </c>
      <c r="I1611" s="463"/>
      <c r="J1611" s="407"/>
      <c r="K1611" s="407"/>
      <c r="L1611" s="407"/>
      <c r="M1611" s="463"/>
      <c r="N1611" s="319"/>
      <c r="O1611" s="319"/>
    </row>
    <row r="1612" spans="2:15" s="405" customFormat="1" ht="12.75" customHeight="1">
      <c r="B1612" s="319"/>
      <c r="C1612" s="340"/>
      <c r="D1612" s="340"/>
      <c r="E1612" s="460"/>
      <c r="F1612" s="464"/>
      <c r="G1612" s="462"/>
      <c r="H1612" s="603">
        <f t="shared" si="25"/>
        <v>2022</v>
      </c>
      <c r="I1612" s="463"/>
      <c r="J1612" s="407"/>
      <c r="K1612" s="407"/>
      <c r="L1612" s="407"/>
      <c r="M1612" s="463"/>
      <c r="N1612" s="319"/>
      <c r="O1612" s="319"/>
    </row>
    <row r="1613" spans="2:15" s="405" customFormat="1" ht="12.75" customHeight="1">
      <c r="B1613" s="319"/>
      <c r="C1613" s="340"/>
      <c r="D1613" s="340"/>
      <c r="E1613" s="460"/>
      <c r="F1613" s="464"/>
      <c r="G1613" s="462"/>
      <c r="H1613" s="603">
        <f t="shared" si="25"/>
        <v>2022</v>
      </c>
      <c r="I1613" s="463"/>
      <c r="J1613" s="407"/>
      <c r="K1613" s="407"/>
      <c r="L1613" s="407"/>
      <c r="M1613" s="463"/>
      <c r="N1613" s="319"/>
      <c r="O1613" s="319"/>
    </row>
    <row r="1614" spans="2:15" s="405" customFormat="1" ht="12.75" customHeight="1">
      <c r="B1614" s="319"/>
      <c r="C1614" s="340"/>
      <c r="D1614" s="340"/>
      <c r="E1614" s="460"/>
      <c r="F1614" s="464"/>
      <c r="G1614" s="462"/>
      <c r="H1614" s="603">
        <f t="shared" si="25"/>
        <v>2022</v>
      </c>
      <c r="I1614" s="463"/>
      <c r="J1614" s="407"/>
      <c r="K1614" s="407"/>
      <c r="L1614" s="407"/>
      <c r="M1614" s="463"/>
      <c r="N1614" s="319"/>
      <c r="O1614" s="319"/>
    </row>
    <row r="1615" spans="2:15" s="405" customFormat="1" ht="12.75" customHeight="1">
      <c r="B1615" s="319"/>
      <c r="C1615" s="340"/>
      <c r="D1615" s="340"/>
      <c r="E1615" s="460"/>
      <c r="F1615" s="464"/>
      <c r="G1615" s="462"/>
      <c r="H1615" s="603">
        <f t="shared" si="25"/>
        <v>2022</v>
      </c>
      <c r="I1615" s="463"/>
      <c r="J1615" s="407"/>
      <c r="K1615" s="407"/>
      <c r="L1615" s="407"/>
      <c r="M1615" s="463"/>
      <c r="N1615" s="319"/>
      <c r="O1615" s="319"/>
    </row>
    <row r="1616" spans="2:15" s="405" customFormat="1" ht="12.75" customHeight="1">
      <c r="B1616" s="319"/>
      <c r="C1616" s="340"/>
      <c r="D1616" s="340"/>
      <c r="E1616" s="460"/>
      <c r="F1616" s="464"/>
      <c r="G1616" s="462"/>
      <c r="H1616" s="603">
        <f t="shared" si="25"/>
        <v>2022</v>
      </c>
      <c r="I1616" s="463"/>
      <c r="J1616" s="407"/>
      <c r="K1616" s="407"/>
      <c r="L1616" s="407"/>
      <c r="M1616" s="463"/>
      <c r="N1616" s="319"/>
      <c r="O1616" s="319"/>
    </row>
    <row r="1617" spans="2:15" s="405" customFormat="1" ht="12.75" customHeight="1">
      <c r="B1617" s="319"/>
      <c r="C1617" s="340"/>
      <c r="D1617" s="340"/>
      <c r="E1617" s="460"/>
      <c r="F1617" s="464"/>
      <c r="G1617" s="462"/>
      <c r="H1617" s="603">
        <f t="shared" si="25"/>
        <v>2022</v>
      </c>
      <c r="I1617" s="463"/>
      <c r="J1617" s="407"/>
      <c r="K1617" s="407"/>
      <c r="L1617" s="407"/>
      <c r="M1617" s="463"/>
      <c r="N1617" s="319"/>
      <c r="O1617" s="319"/>
    </row>
    <row r="1618" spans="2:15" s="405" customFormat="1" ht="12.75" customHeight="1">
      <c r="B1618" s="319"/>
      <c r="C1618" s="340"/>
      <c r="D1618" s="340"/>
      <c r="E1618" s="460"/>
      <c r="F1618" s="464"/>
      <c r="G1618" s="462"/>
      <c r="H1618" s="603">
        <f t="shared" si="25"/>
        <v>2022</v>
      </c>
      <c r="I1618" s="463"/>
      <c r="J1618" s="407"/>
      <c r="K1618" s="407"/>
      <c r="L1618" s="407"/>
      <c r="M1618" s="463"/>
      <c r="N1618" s="319"/>
      <c r="O1618" s="319"/>
    </row>
    <row r="1619" spans="2:15" s="405" customFormat="1" ht="12.75" customHeight="1">
      <c r="B1619" s="319"/>
      <c r="C1619" s="340"/>
      <c r="D1619" s="340"/>
      <c r="E1619" s="460"/>
      <c r="F1619" s="464"/>
      <c r="G1619" s="462"/>
      <c r="H1619" s="603">
        <f t="shared" si="25"/>
        <v>2022</v>
      </c>
      <c r="I1619" s="463"/>
      <c r="J1619" s="407"/>
      <c r="K1619" s="407"/>
      <c r="L1619" s="407"/>
      <c r="M1619" s="463"/>
      <c r="N1619" s="319"/>
      <c r="O1619" s="319"/>
    </row>
    <row r="1620" spans="2:15" s="405" customFormat="1" ht="12.75" customHeight="1">
      <c r="B1620" s="319"/>
      <c r="C1620" s="340"/>
      <c r="D1620" s="340"/>
      <c r="E1620" s="460"/>
      <c r="F1620" s="464"/>
      <c r="G1620" s="462"/>
      <c r="H1620" s="603">
        <f t="shared" si="25"/>
        <v>2022</v>
      </c>
      <c r="I1620" s="463"/>
      <c r="J1620" s="407"/>
      <c r="K1620" s="407"/>
      <c r="L1620" s="407"/>
      <c r="M1620" s="463"/>
      <c r="N1620" s="319"/>
      <c r="O1620" s="319"/>
    </row>
    <row r="1621" spans="2:15" s="405" customFormat="1" ht="12.75" customHeight="1">
      <c r="B1621" s="319"/>
      <c r="C1621" s="340"/>
      <c r="D1621" s="340"/>
      <c r="E1621" s="460"/>
      <c r="F1621" s="464"/>
      <c r="G1621" s="462"/>
      <c r="H1621" s="603">
        <f t="shared" si="25"/>
        <v>2022</v>
      </c>
      <c r="I1621" s="463"/>
      <c r="J1621" s="407"/>
      <c r="K1621" s="407"/>
      <c r="L1621" s="407"/>
      <c r="M1621" s="463"/>
      <c r="N1621" s="319"/>
      <c r="O1621" s="319"/>
    </row>
    <row r="1622" spans="2:15" s="405" customFormat="1" ht="12.75" customHeight="1">
      <c r="B1622" s="319"/>
      <c r="C1622" s="340"/>
      <c r="D1622" s="340"/>
      <c r="E1622" s="460"/>
      <c r="F1622" s="464"/>
      <c r="G1622" s="462"/>
      <c r="H1622" s="603">
        <f t="shared" si="25"/>
        <v>2022</v>
      </c>
      <c r="I1622" s="463"/>
      <c r="J1622" s="407"/>
      <c r="K1622" s="407"/>
      <c r="L1622" s="407"/>
      <c r="M1622" s="463"/>
      <c r="N1622" s="319"/>
      <c r="O1622" s="319"/>
    </row>
    <row r="1623" spans="2:15" s="405" customFormat="1" ht="12.75" customHeight="1">
      <c r="B1623" s="319"/>
      <c r="C1623" s="340"/>
      <c r="D1623" s="340"/>
      <c r="E1623" s="460"/>
      <c r="F1623" s="464"/>
      <c r="G1623" s="462"/>
      <c r="H1623" s="603">
        <f t="shared" si="25"/>
        <v>2022</v>
      </c>
      <c r="I1623" s="463"/>
      <c r="J1623" s="407"/>
      <c r="K1623" s="407"/>
      <c r="L1623" s="407"/>
      <c r="M1623" s="463"/>
      <c r="N1623" s="319"/>
      <c r="O1623" s="319"/>
    </row>
    <row r="1624" spans="2:15" s="405" customFormat="1" ht="12.75" customHeight="1">
      <c r="B1624" s="319"/>
      <c r="C1624" s="340"/>
      <c r="D1624" s="340"/>
      <c r="E1624" s="460"/>
      <c r="F1624" s="464"/>
      <c r="G1624" s="462"/>
      <c r="H1624" s="603">
        <f t="shared" si="25"/>
        <v>2022</v>
      </c>
      <c r="I1624" s="463"/>
      <c r="J1624" s="407"/>
      <c r="K1624" s="407"/>
      <c r="L1624" s="407"/>
      <c r="M1624" s="463"/>
      <c r="N1624" s="319"/>
      <c r="O1624" s="319"/>
    </row>
    <row r="1625" spans="2:15" s="405" customFormat="1" ht="12.75" customHeight="1">
      <c r="B1625" s="319"/>
      <c r="C1625" s="340"/>
      <c r="D1625" s="340"/>
      <c r="E1625" s="460"/>
      <c r="F1625" s="464"/>
      <c r="G1625" s="462"/>
      <c r="H1625" s="603">
        <f t="shared" si="25"/>
        <v>2022</v>
      </c>
      <c r="I1625" s="463"/>
      <c r="J1625" s="407"/>
      <c r="K1625" s="407"/>
      <c r="L1625" s="407"/>
      <c r="M1625" s="463"/>
      <c r="N1625" s="319"/>
      <c r="O1625" s="319"/>
    </row>
    <row r="1626" spans="2:15" s="405" customFormat="1" ht="12.75" customHeight="1">
      <c r="B1626" s="319"/>
      <c r="C1626" s="340"/>
      <c r="D1626" s="340"/>
      <c r="E1626" s="460"/>
      <c r="F1626" s="464"/>
      <c r="G1626" s="462"/>
      <c r="H1626" s="603">
        <f t="shared" si="25"/>
        <v>2022</v>
      </c>
      <c r="I1626" s="463"/>
      <c r="J1626" s="407"/>
      <c r="K1626" s="407"/>
      <c r="L1626" s="407"/>
      <c r="M1626" s="463"/>
      <c r="N1626" s="319"/>
      <c r="O1626" s="319"/>
    </row>
    <row r="1627" spans="2:15" s="405" customFormat="1" ht="12.75" customHeight="1">
      <c r="B1627" s="319"/>
      <c r="C1627" s="340"/>
      <c r="D1627" s="340"/>
      <c r="E1627" s="460"/>
      <c r="F1627" s="464"/>
      <c r="G1627" s="462"/>
      <c r="H1627" s="603">
        <f t="shared" si="25"/>
        <v>2022</v>
      </c>
      <c r="I1627" s="463"/>
      <c r="J1627" s="407"/>
      <c r="K1627" s="407"/>
      <c r="L1627" s="407"/>
      <c r="M1627" s="463"/>
      <c r="N1627" s="319"/>
      <c r="O1627" s="319"/>
    </row>
    <row r="1628" spans="2:15" s="405" customFormat="1" ht="12.75" customHeight="1">
      <c r="B1628" s="319"/>
      <c r="C1628" s="340"/>
      <c r="D1628" s="340"/>
      <c r="E1628" s="460"/>
      <c r="F1628" s="464"/>
      <c r="G1628" s="462"/>
      <c r="H1628" s="603">
        <f t="shared" si="25"/>
        <v>2022</v>
      </c>
      <c r="I1628" s="463"/>
      <c r="J1628" s="407"/>
      <c r="K1628" s="407"/>
      <c r="L1628" s="407"/>
      <c r="M1628" s="463"/>
      <c r="N1628" s="319"/>
      <c r="O1628" s="319"/>
    </row>
    <row r="1629" spans="2:15" s="405" customFormat="1" ht="12.75" customHeight="1">
      <c r="B1629" s="319"/>
      <c r="C1629" s="340"/>
      <c r="D1629" s="340"/>
      <c r="E1629" s="460"/>
      <c r="F1629" s="464"/>
      <c r="G1629" s="462"/>
      <c r="H1629" s="603">
        <f t="shared" si="25"/>
        <v>2022</v>
      </c>
      <c r="I1629" s="463"/>
      <c r="J1629" s="407"/>
      <c r="K1629" s="407"/>
      <c r="L1629" s="407"/>
      <c r="M1629" s="463"/>
      <c r="N1629" s="319"/>
      <c r="O1629" s="319"/>
    </row>
    <row r="1630" spans="2:15" s="405" customFormat="1" ht="12.75" customHeight="1">
      <c r="B1630" s="319"/>
      <c r="C1630" s="340"/>
      <c r="D1630" s="340"/>
      <c r="E1630" s="460"/>
      <c r="F1630" s="464"/>
      <c r="G1630" s="462"/>
      <c r="H1630" s="603">
        <f t="shared" si="25"/>
        <v>2022</v>
      </c>
      <c r="I1630" s="463"/>
      <c r="J1630" s="407"/>
      <c r="K1630" s="407"/>
      <c r="L1630" s="407"/>
      <c r="M1630" s="463"/>
      <c r="N1630" s="319"/>
      <c r="O1630" s="319"/>
    </row>
    <row r="1631" spans="2:15" s="405" customFormat="1" ht="12.75" customHeight="1">
      <c r="B1631" s="319"/>
      <c r="C1631" s="340"/>
      <c r="D1631" s="340"/>
      <c r="E1631" s="460"/>
      <c r="F1631" s="464"/>
      <c r="G1631" s="462"/>
      <c r="H1631" s="603">
        <f t="shared" si="25"/>
        <v>2022</v>
      </c>
      <c r="I1631" s="463"/>
      <c r="J1631" s="407"/>
      <c r="K1631" s="407"/>
      <c r="L1631" s="407"/>
      <c r="M1631" s="463"/>
      <c r="N1631" s="319"/>
      <c r="O1631" s="319"/>
    </row>
    <row r="1632" spans="2:15" s="405" customFormat="1" ht="12.75" customHeight="1">
      <c r="B1632" s="319"/>
      <c r="C1632" s="340"/>
      <c r="D1632" s="340"/>
      <c r="E1632" s="460"/>
      <c r="F1632" s="464"/>
      <c r="G1632" s="462"/>
      <c r="H1632" s="603">
        <f t="shared" si="25"/>
        <v>2022</v>
      </c>
      <c r="I1632" s="463"/>
      <c r="J1632" s="407"/>
      <c r="K1632" s="407"/>
      <c r="L1632" s="407"/>
      <c r="M1632" s="463"/>
      <c r="N1632" s="319"/>
      <c r="O1632" s="319"/>
    </row>
    <row r="1633" spans="2:15" s="405" customFormat="1" ht="12.75" customHeight="1">
      <c r="B1633" s="319"/>
      <c r="C1633" s="340"/>
      <c r="D1633" s="340"/>
      <c r="E1633" s="460"/>
      <c r="F1633" s="464"/>
      <c r="G1633" s="462"/>
      <c r="H1633" s="603">
        <f t="shared" si="25"/>
        <v>2022</v>
      </c>
      <c r="I1633" s="463"/>
      <c r="J1633" s="407"/>
      <c r="K1633" s="407"/>
      <c r="L1633" s="407"/>
      <c r="M1633" s="463"/>
      <c r="N1633" s="319"/>
      <c r="O1633" s="319"/>
    </row>
    <row r="1634" spans="2:15" s="405" customFormat="1" ht="12.75" customHeight="1">
      <c r="B1634" s="319"/>
      <c r="C1634" s="340"/>
      <c r="D1634" s="340"/>
      <c r="E1634" s="460"/>
      <c r="F1634" s="464"/>
      <c r="G1634" s="462"/>
      <c r="H1634" s="603">
        <f t="shared" si="25"/>
        <v>2022</v>
      </c>
      <c r="I1634" s="463"/>
      <c r="J1634" s="407"/>
      <c r="K1634" s="407"/>
      <c r="L1634" s="407"/>
      <c r="M1634" s="463"/>
      <c r="N1634" s="319"/>
      <c r="O1634" s="319"/>
    </row>
    <row r="1635" spans="2:15" s="405" customFormat="1" ht="12.75" customHeight="1">
      <c r="B1635" s="319"/>
      <c r="C1635" s="340"/>
      <c r="D1635" s="340"/>
      <c r="E1635" s="460"/>
      <c r="F1635" s="464"/>
      <c r="G1635" s="462"/>
      <c r="H1635" s="603">
        <f t="shared" si="25"/>
        <v>2022</v>
      </c>
      <c r="I1635" s="463"/>
      <c r="J1635" s="407"/>
      <c r="K1635" s="407"/>
      <c r="L1635" s="407"/>
      <c r="M1635" s="463"/>
      <c r="N1635" s="319"/>
      <c r="O1635" s="319"/>
    </row>
    <row r="1636" spans="2:15" s="405" customFormat="1" ht="12.75" customHeight="1">
      <c r="B1636" s="319"/>
      <c r="C1636" s="340"/>
      <c r="D1636" s="340"/>
      <c r="E1636" s="460"/>
      <c r="F1636" s="464"/>
      <c r="G1636" s="462"/>
      <c r="H1636" s="603">
        <f t="shared" si="25"/>
        <v>2022</v>
      </c>
      <c r="I1636" s="463"/>
      <c r="J1636" s="407"/>
      <c r="K1636" s="407"/>
      <c r="L1636" s="407"/>
      <c r="M1636" s="463"/>
      <c r="N1636" s="319"/>
      <c r="O1636" s="319"/>
    </row>
    <row r="1637" spans="2:15" s="405" customFormat="1" ht="12.75" customHeight="1">
      <c r="B1637" s="319"/>
      <c r="C1637" s="340"/>
      <c r="D1637" s="340"/>
      <c r="E1637" s="460"/>
      <c r="F1637" s="464"/>
      <c r="G1637" s="462"/>
      <c r="H1637" s="603">
        <f t="shared" si="25"/>
        <v>2022</v>
      </c>
      <c r="I1637" s="463"/>
      <c r="J1637" s="407"/>
      <c r="K1637" s="407"/>
      <c r="L1637" s="407"/>
      <c r="M1637" s="463"/>
      <c r="N1637" s="319"/>
      <c r="O1637" s="319"/>
    </row>
    <row r="1638" spans="2:15" s="405" customFormat="1" ht="12.75" customHeight="1">
      <c r="B1638" s="319"/>
      <c r="C1638" s="340"/>
      <c r="D1638" s="340"/>
      <c r="E1638" s="460"/>
      <c r="F1638" s="464"/>
      <c r="G1638" s="462"/>
      <c r="H1638" s="603">
        <f t="shared" si="25"/>
        <v>2022</v>
      </c>
      <c r="I1638" s="463"/>
      <c r="J1638" s="407"/>
      <c r="K1638" s="407"/>
      <c r="L1638" s="407"/>
      <c r="M1638" s="463"/>
      <c r="N1638" s="319"/>
      <c r="O1638" s="319"/>
    </row>
    <row r="1639" spans="2:15" s="405" customFormat="1" ht="12.75" customHeight="1">
      <c r="B1639" s="319"/>
      <c r="C1639" s="340"/>
      <c r="D1639" s="340"/>
      <c r="E1639" s="460"/>
      <c r="F1639" s="464"/>
      <c r="G1639" s="462"/>
      <c r="H1639" s="603">
        <f t="shared" si="25"/>
        <v>2022</v>
      </c>
      <c r="I1639" s="463"/>
      <c r="J1639" s="407"/>
      <c r="K1639" s="407"/>
      <c r="L1639" s="407"/>
      <c r="M1639" s="463"/>
      <c r="N1639" s="319"/>
      <c r="O1639" s="319"/>
    </row>
    <row r="1640" spans="2:15" s="405" customFormat="1" ht="12.75" customHeight="1">
      <c r="B1640" s="319"/>
      <c r="C1640" s="340"/>
      <c r="D1640" s="340"/>
      <c r="E1640" s="460"/>
      <c r="F1640" s="464"/>
      <c r="G1640" s="462"/>
      <c r="H1640" s="603">
        <f t="shared" si="25"/>
        <v>2022</v>
      </c>
      <c r="I1640" s="463"/>
      <c r="J1640" s="407"/>
      <c r="K1640" s="407"/>
      <c r="L1640" s="407"/>
      <c r="M1640" s="463"/>
      <c r="N1640" s="319"/>
      <c r="O1640" s="319"/>
    </row>
    <row r="1641" spans="2:15" s="405" customFormat="1" ht="12.75" customHeight="1">
      <c r="B1641" s="319"/>
      <c r="C1641" s="340"/>
      <c r="D1641" s="340"/>
      <c r="E1641" s="460"/>
      <c r="F1641" s="464"/>
      <c r="G1641" s="462"/>
      <c r="H1641" s="603">
        <f t="shared" si="25"/>
        <v>2022</v>
      </c>
      <c r="I1641" s="463"/>
      <c r="J1641" s="407"/>
      <c r="K1641" s="407"/>
      <c r="L1641" s="407"/>
      <c r="M1641" s="463"/>
      <c r="N1641" s="319"/>
      <c r="O1641" s="319"/>
    </row>
    <row r="1642" spans="2:15" s="405" customFormat="1" ht="12.75" customHeight="1">
      <c r="B1642" s="319"/>
      <c r="C1642" s="340"/>
      <c r="D1642" s="340"/>
      <c r="E1642" s="460"/>
      <c r="F1642" s="464"/>
      <c r="G1642" s="462"/>
      <c r="H1642" s="603">
        <f t="shared" si="25"/>
        <v>2022</v>
      </c>
      <c r="I1642" s="463"/>
      <c r="J1642" s="407"/>
      <c r="K1642" s="407"/>
      <c r="L1642" s="407"/>
      <c r="M1642" s="463"/>
      <c r="N1642" s="319"/>
      <c r="O1642" s="319"/>
    </row>
    <row r="1643" spans="2:15" s="405" customFormat="1" ht="12.75" customHeight="1">
      <c r="B1643" s="319"/>
      <c r="C1643" s="340"/>
      <c r="D1643" s="340"/>
      <c r="E1643" s="460"/>
      <c r="F1643" s="464"/>
      <c r="G1643" s="462"/>
      <c r="H1643" s="603">
        <f t="shared" si="25"/>
        <v>2022</v>
      </c>
      <c r="I1643" s="463"/>
      <c r="J1643" s="407"/>
      <c r="K1643" s="407"/>
      <c r="L1643" s="407"/>
      <c r="M1643" s="463"/>
      <c r="N1643" s="319"/>
      <c r="O1643" s="319"/>
    </row>
    <row r="1644" spans="2:15" s="405" customFormat="1" ht="12.75" customHeight="1">
      <c r="B1644" s="319"/>
      <c r="C1644" s="340"/>
      <c r="D1644" s="340"/>
      <c r="E1644" s="460"/>
      <c r="F1644" s="464"/>
      <c r="G1644" s="462"/>
      <c r="H1644" s="603">
        <f t="shared" si="25"/>
        <v>2022</v>
      </c>
      <c r="I1644" s="463"/>
      <c r="J1644" s="407"/>
      <c r="K1644" s="407"/>
      <c r="L1644" s="407"/>
      <c r="M1644" s="463"/>
      <c r="N1644" s="319"/>
      <c r="O1644" s="319"/>
    </row>
    <row r="1645" spans="2:15" s="405" customFormat="1" ht="12.75" customHeight="1">
      <c r="B1645" s="319"/>
      <c r="C1645" s="340"/>
      <c r="D1645" s="340"/>
      <c r="E1645" s="460"/>
      <c r="F1645" s="464"/>
      <c r="G1645" s="462"/>
      <c r="H1645" s="603">
        <f t="shared" si="25"/>
        <v>2022</v>
      </c>
      <c r="I1645" s="463"/>
      <c r="J1645" s="407"/>
      <c r="K1645" s="407"/>
      <c r="L1645" s="407"/>
      <c r="M1645" s="463"/>
      <c r="N1645" s="319"/>
      <c r="O1645" s="319"/>
    </row>
    <row r="1646" spans="2:15" s="405" customFormat="1" ht="12.75" customHeight="1">
      <c r="B1646" s="319"/>
      <c r="C1646" s="340"/>
      <c r="D1646" s="340"/>
      <c r="E1646" s="460"/>
      <c r="F1646" s="464"/>
      <c r="G1646" s="462"/>
      <c r="H1646" s="603">
        <f t="shared" si="25"/>
        <v>2022</v>
      </c>
      <c r="I1646" s="463"/>
      <c r="J1646" s="407"/>
      <c r="K1646" s="407"/>
      <c r="L1646" s="407"/>
      <c r="M1646" s="463"/>
      <c r="N1646" s="319"/>
      <c r="O1646" s="319"/>
    </row>
    <row r="1647" spans="2:15" s="405" customFormat="1" ht="12.75" customHeight="1">
      <c r="B1647" s="319"/>
      <c r="C1647" s="340"/>
      <c r="D1647" s="340"/>
      <c r="E1647" s="460"/>
      <c r="F1647" s="464"/>
      <c r="G1647" s="462"/>
      <c r="H1647" s="603">
        <f t="shared" si="25"/>
        <v>2022</v>
      </c>
      <c r="I1647" s="463"/>
      <c r="J1647" s="407"/>
      <c r="K1647" s="407"/>
      <c r="L1647" s="407"/>
      <c r="M1647" s="463"/>
      <c r="N1647" s="319"/>
      <c r="O1647" s="319"/>
    </row>
    <row r="1648" spans="2:15" s="405" customFormat="1" ht="12.75" customHeight="1">
      <c r="B1648" s="319"/>
      <c r="C1648" s="340"/>
      <c r="D1648" s="340"/>
      <c r="E1648" s="460"/>
      <c r="F1648" s="464"/>
      <c r="G1648" s="462"/>
      <c r="H1648" s="603">
        <f t="shared" si="25"/>
        <v>2022</v>
      </c>
      <c r="I1648" s="463"/>
      <c r="J1648" s="407"/>
      <c r="K1648" s="407"/>
      <c r="L1648" s="407"/>
      <c r="M1648" s="463"/>
      <c r="N1648" s="319"/>
      <c r="O1648" s="319"/>
    </row>
    <row r="1649" spans="2:15" s="405" customFormat="1" ht="12.75" customHeight="1">
      <c r="B1649" s="319"/>
      <c r="C1649" s="340"/>
      <c r="D1649" s="340"/>
      <c r="E1649" s="460"/>
      <c r="F1649" s="464"/>
      <c r="G1649" s="462"/>
      <c r="H1649" s="603">
        <f t="shared" si="25"/>
        <v>2022</v>
      </c>
      <c r="I1649" s="463"/>
      <c r="J1649" s="407"/>
      <c r="K1649" s="407"/>
      <c r="L1649" s="407"/>
      <c r="M1649" s="463"/>
      <c r="N1649" s="319"/>
      <c r="O1649" s="319"/>
    </row>
    <row r="1650" spans="2:15" s="405" customFormat="1" ht="12.75" customHeight="1">
      <c r="B1650" s="319"/>
      <c r="C1650" s="340"/>
      <c r="D1650" s="340"/>
      <c r="E1650" s="460"/>
      <c r="F1650" s="464"/>
      <c r="G1650" s="462"/>
      <c r="H1650" s="603">
        <f t="shared" si="25"/>
        <v>2022</v>
      </c>
      <c r="I1650" s="463"/>
      <c r="J1650" s="407"/>
      <c r="K1650" s="407"/>
      <c r="L1650" s="407"/>
      <c r="M1650" s="463"/>
      <c r="N1650" s="319"/>
      <c r="O1650" s="319"/>
    </row>
    <row r="1651" spans="2:15" s="405" customFormat="1" ht="12.75" customHeight="1">
      <c r="B1651" s="319"/>
      <c r="C1651" s="340"/>
      <c r="D1651" s="340"/>
      <c r="E1651" s="460"/>
      <c r="F1651" s="464"/>
      <c r="G1651" s="462"/>
      <c r="H1651" s="603">
        <f t="shared" si="25"/>
        <v>2022</v>
      </c>
      <c r="I1651" s="463"/>
      <c r="J1651" s="407"/>
      <c r="K1651" s="407"/>
      <c r="L1651" s="407"/>
      <c r="M1651" s="463"/>
      <c r="N1651" s="319"/>
      <c r="O1651" s="319"/>
    </row>
    <row r="1652" spans="2:15" s="405" customFormat="1" ht="12.75" customHeight="1">
      <c r="B1652" s="319"/>
      <c r="C1652" s="340"/>
      <c r="D1652" s="340"/>
      <c r="E1652" s="460"/>
      <c r="F1652" s="464"/>
      <c r="G1652" s="462"/>
      <c r="H1652" s="603">
        <f t="shared" si="25"/>
        <v>2022</v>
      </c>
      <c r="I1652" s="463"/>
      <c r="J1652" s="407"/>
      <c r="K1652" s="407"/>
      <c r="L1652" s="407"/>
      <c r="M1652" s="463"/>
      <c r="N1652" s="319"/>
      <c r="O1652" s="319"/>
    </row>
    <row r="1653" spans="2:15" s="405" customFormat="1" ht="12.75" customHeight="1">
      <c r="B1653" s="319"/>
      <c r="C1653" s="340"/>
      <c r="D1653" s="340"/>
      <c r="E1653" s="460"/>
      <c r="F1653" s="464"/>
      <c r="G1653" s="462"/>
      <c r="H1653" s="603">
        <f t="shared" si="25"/>
        <v>2022</v>
      </c>
      <c r="I1653" s="463"/>
      <c r="J1653" s="407"/>
      <c r="K1653" s="407"/>
      <c r="L1653" s="407"/>
      <c r="M1653" s="463"/>
      <c r="N1653" s="319"/>
      <c r="O1653" s="319"/>
    </row>
    <row r="1654" spans="2:15" s="405" customFormat="1" ht="12.75" customHeight="1">
      <c r="B1654" s="319"/>
      <c r="C1654" s="340"/>
      <c r="D1654" s="340"/>
      <c r="E1654" s="460"/>
      <c r="F1654" s="464"/>
      <c r="G1654" s="462"/>
      <c r="H1654" s="603">
        <f t="shared" si="25"/>
        <v>2022</v>
      </c>
      <c r="I1654" s="463"/>
      <c r="J1654" s="407"/>
      <c r="K1654" s="407"/>
      <c r="L1654" s="407"/>
      <c r="M1654" s="463"/>
      <c r="N1654" s="319"/>
      <c r="O1654" s="319"/>
    </row>
    <row r="1655" spans="2:15" s="405" customFormat="1" ht="12.75" customHeight="1">
      <c r="B1655" s="319"/>
      <c r="C1655" s="340"/>
      <c r="D1655" s="340"/>
      <c r="E1655" s="460"/>
      <c r="F1655" s="464"/>
      <c r="G1655" s="462"/>
      <c r="H1655" s="603">
        <f t="shared" si="25"/>
        <v>2022</v>
      </c>
      <c r="I1655" s="463"/>
      <c r="J1655" s="407"/>
      <c r="K1655" s="407"/>
      <c r="L1655" s="407"/>
      <c r="M1655" s="463"/>
      <c r="N1655" s="319"/>
      <c r="O1655" s="319"/>
    </row>
    <row r="1656" spans="2:15" s="405" customFormat="1" ht="12.75" customHeight="1">
      <c r="B1656" s="319"/>
      <c r="C1656" s="340"/>
      <c r="D1656" s="340"/>
      <c r="E1656" s="460"/>
      <c r="F1656" s="464"/>
      <c r="G1656" s="462"/>
      <c r="H1656" s="603">
        <f t="shared" si="25"/>
        <v>2022</v>
      </c>
      <c r="I1656" s="463"/>
      <c r="J1656" s="407"/>
      <c r="K1656" s="407"/>
      <c r="L1656" s="407"/>
      <c r="M1656" s="463"/>
      <c r="N1656" s="319"/>
      <c r="O1656" s="319"/>
    </row>
    <row r="1657" spans="2:15" s="405" customFormat="1" ht="12.75" customHeight="1">
      <c r="B1657" s="319"/>
      <c r="C1657" s="340"/>
      <c r="D1657" s="340"/>
      <c r="E1657" s="460"/>
      <c r="F1657" s="464"/>
      <c r="G1657" s="462"/>
      <c r="H1657" s="603">
        <f t="shared" si="25"/>
        <v>2022</v>
      </c>
      <c r="I1657" s="463"/>
      <c r="J1657" s="407"/>
      <c r="K1657" s="407"/>
      <c r="L1657" s="407"/>
      <c r="M1657" s="463"/>
      <c r="N1657" s="319"/>
      <c r="O1657" s="319"/>
    </row>
    <row r="1658" spans="2:15" s="405" customFormat="1" ht="12.75" customHeight="1">
      <c r="B1658" s="319"/>
      <c r="C1658" s="340"/>
      <c r="D1658" s="340"/>
      <c r="E1658" s="460"/>
      <c r="F1658" s="464"/>
      <c r="G1658" s="462"/>
      <c r="H1658" s="603">
        <f t="shared" si="25"/>
        <v>2022</v>
      </c>
      <c r="I1658" s="463"/>
      <c r="J1658" s="407"/>
      <c r="K1658" s="407"/>
      <c r="L1658" s="407"/>
      <c r="M1658" s="463"/>
      <c r="N1658" s="319"/>
      <c r="O1658" s="319"/>
    </row>
    <row r="1659" spans="2:15" s="405" customFormat="1" ht="12.75" customHeight="1">
      <c r="B1659" s="319"/>
      <c r="C1659" s="340"/>
      <c r="D1659" s="340"/>
      <c r="E1659" s="460"/>
      <c r="F1659" s="464"/>
      <c r="G1659" s="462"/>
      <c r="H1659" s="603">
        <f t="shared" si="25"/>
        <v>2022</v>
      </c>
      <c r="I1659" s="463"/>
      <c r="J1659" s="407"/>
      <c r="K1659" s="407"/>
      <c r="L1659" s="407"/>
      <c r="M1659" s="463"/>
      <c r="N1659" s="319"/>
      <c r="O1659" s="319"/>
    </row>
    <row r="1660" spans="2:15" s="405" customFormat="1" ht="12.75" customHeight="1">
      <c r="B1660" s="319"/>
      <c r="C1660" s="340"/>
      <c r="D1660" s="340"/>
      <c r="E1660" s="460"/>
      <c r="F1660" s="464"/>
      <c r="G1660" s="462"/>
      <c r="H1660" s="603">
        <f t="shared" si="25"/>
        <v>2022</v>
      </c>
      <c r="I1660" s="463"/>
      <c r="J1660" s="407"/>
      <c r="K1660" s="407"/>
      <c r="L1660" s="407"/>
      <c r="M1660" s="463"/>
      <c r="N1660" s="319"/>
      <c r="O1660" s="319"/>
    </row>
    <row r="1661" spans="2:15" s="405" customFormat="1" ht="12.75" customHeight="1">
      <c r="B1661" s="319"/>
      <c r="C1661" s="340"/>
      <c r="D1661" s="340"/>
      <c r="E1661" s="460"/>
      <c r="F1661" s="464"/>
      <c r="G1661" s="462"/>
      <c r="H1661" s="603">
        <f t="shared" si="25"/>
        <v>2022</v>
      </c>
      <c r="I1661" s="463"/>
      <c r="J1661" s="407"/>
      <c r="K1661" s="407"/>
      <c r="L1661" s="407"/>
      <c r="M1661" s="463"/>
      <c r="N1661" s="319"/>
      <c r="O1661" s="319"/>
    </row>
    <row r="1662" spans="2:15" s="405" customFormat="1" ht="12.75" customHeight="1">
      <c r="B1662" s="319"/>
      <c r="C1662" s="340"/>
      <c r="D1662" s="340"/>
      <c r="E1662" s="460"/>
      <c r="F1662" s="464"/>
      <c r="G1662" s="462"/>
      <c r="H1662" s="603">
        <f t="shared" si="25"/>
        <v>2022</v>
      </c>
      <c r="I1662" s="463"/>
      <c r="J1662" s="407"/>
      <c r="K1662" s="407"/>
      <c r="L1662" s="407"/>
      <c r="M1662" s="463"/>
      <c r="N1662" s="319"/>
      <c r="O1662" s="319"/>
    </row>
    <row r="1663" spans="2:15" s="405" customFormat="1" ht="12.75" customHeight="1">
      <c r="B1663" s="319"/>
      <c r="C1663" s="340"/>
      <c r="D1663" s="340"/>
      <c r="E1663" s="460"/>
      <c r="F1663" s="464"/>
      <c r="G1663" s="462"/>
      <c r="H1663" s="603">
        <f t="shared" si="25"/>
        <v>2022</v>
      </c>
      <c r="I1663" s="463"/>
      <c r="J1663" s="407"/>
      <c r="K1663" s="407"/>
      <c r="L1663" s="407"/>
      <c r="M1663" s="463"/>
      <c r="N1663" s="319"/>
      <c r="O1663" s="319"/>
    </row>
    <row r="1664" spans="2:15" s="405" customFormat="1" ht="12.75" customHeight="1">
      <c r="B1664" s="319"/>
      <c r="C1664" s="340"/>
      <c r="D1664" s="340"/>
      <c r="E1664" s="460"/>
      <c r="F1664" s="464"/>
      <c r="G1664" s="462"/>
      <c r="H1664" s="603">
        <f t="shared" si="25"/>
        <v>2022</v>
      </c>
      <c r="I1664" s="463"/>
      <c r="J1664" s="407"/>
      <c r="K1664" s="407"/>
      <c r="L1664" s="407"/>
      <c r="M1664" s="463"/>
      <c r="N1664" s="319"/>
      <c r="O1664" s="319"/>
    </row>
    <row r="1665" spans="2:15" s="405" customFormat="1" ht="12.75" customHeight="1">
      <c r="B1665" s="319"/>
      <c r="C1665" s="340"/>
      <c r="D1665" s="340"/>
      <c r="E1665" s="460"/>
      <c r="F1665" s="464"/>
      <c r="G1665" s="462"/>
      <c r="H1665" s="603">
        <f t="shared" si="25"/>
        <v>2022</v>
      </c>
      <c r="I1665" s="463"/>
      <c r="J1665" s="407"/>
      <c r="K1665" s="407"/>
      <c r="L1665" s="407"/>
      <c r="M1665" s="463"/>
      <c r="N1665" s="319"/>
      <c r="O1665" s="319"/>
    </row>
    <row r="1666" spans="2:15" s="405" customFormat="1" ht="12.75" customHeight="1">
      <c r="B1666" s="319"/>
      <c r="C1666" s="340"/>
      <c r="D1666" s="340"/>
      <c r="E1666" s="460"/>
      <c r="F1666" s="464"/>
      <c r="G1666" s="462"/>
      <c r="H1666" s="603">
        <f t="shared" si="25"/>
        <v>2022</v>
      </c>
      <c r="I1666" s="463"/>
      <c r="J1666" s="407"/>
      <c r="K1666" s="407"/>
      <c r="L1666" s="407"/>
      <c r="M1666" s="463"/>
      <c r="N1666" s="319"/>
      <c r="O1666" s="319"/>
    </row>
    <row r="1667" spans="2:15" s="405" customFormat="1" ht="12.75" customHeight="1">
      <c r="B1667" s="319"/>
      <c r="C1667" s="340"/>
      <c r="D1667" s="340"/>
      <c r="E1667" s="460"/>
      <c r="F1667" s="464"/>
      <c r="G1667" s="462"/>
      <c r="H1667" s="603">
        <f t="shared" si="25"/>
        <v>2022</v>
      </c>
      <c r="I1667" s="463"/>
      <c r="J1667" s="407"/>
      <c r="K1667" s="407"/>
      <c r="L1667" s="407"/>
      <c r="M1667" s="463"/>
      <c r="N1667" s="319"/>
      <c r="O1667" s="319"/>
    </row>
    <row r="1668" spans="2:15" s="405" customFormat="1" ht="12.75" customHeight="1">
      <c r="B1668" s="319"/>
      <c r="C1668" s="340"/>
      <c r="D1668" s="340"/>
      <c r="E1668" s="460"/>
      <c r="F1668" s="464"/>
      <c r="G1668" s="462"/>
      <c r="H1668" s="603">
        <f t="shared" si="25"/>
        <v>2022</v>
      </c>
      <c r="I1668" s="463"/>
      <c r="J1668" s="407"/>
      <c r="K1668" s="407"/>
      <c r="L1668" s="407"/>
      <c r="M1668" s="463"/>
      <c r="N1668" s="319"/>
      <c r="O1668" s="319"/>
    </row>
    <row r="1669" spans="2:15" s="405" customFormat="1" ht="12.75" customHeight="1">
      <c r="B1669" s="319"/>
      <c r="C1669" s="340"/>
      <c r="D1669" s="340"/>
      <c r="E1669" s="460"/>
      <c r="F1669" s="464"/>
      <c r="G1669" s="462"/>
      <c r="H1669" s="603">
        <f t="shared" si="25"/>
        <v>2022</v>
      </c>
      <c r="I1669" s="463"/>
      <c r="J1669" s="407"/>
      <c r="K1669" s="407"/>
      <c r="L1669" s="407"/>
      <c r="M1669" s="463"/>
      <c r="N1669" s="319"/>
      <c r="O1669" s="319"/>
    </row>
    <row r="1670" spans="2:15" s="405" customFormat="1" ht="12.75" customHeight="1">
      <c r="B1670" s="319"/>
      <c r="C1670" s="340"/>
      <c r="D1670" s="340"/>
      <c r="E1670" s="460"/>
      <c r="F1670" s="464"/>
      <c r="G1670" s="462"/>
      <c r="H1670" s="603">
        <f t="shared" si="25"/>
        <v>2022</v>
      </c>
      <c r="I1670" s="463"/>
      <c r="J1670" s="407"/>
      <c r="K1670" s="407"/>
      <c r="L1670" s="407"/>
      <c r="M1670" s="463"/>
      <c r="N1670" s="319"/>
      <c r="O1670" s="319"/>
    </row>
    <row r="1671" spans="2:15">
      <c r="C1671" s="21"/>
      <c r="D1671" s="21"/>
    </row>
    <row r="1672" spans="2:15">
      <c r="C1672" s="21"/>
      <c r="D1672" s="21"/>
    </row>
    <row r="1673" spans="2:15">
      <c r="C1673" s="21"/>
      <c r="D1673" s="21"/>
    </row>
    <row r="1674" spans="2:15">
      <c r="C1674" s="21"/>
      <c r="D1674" s="21"/>
    </row>
    <row r="1675" spans="2:15">
      <c r="C1675" s="21"/>
      <c r="D1675" s="21"/>
    </row>
    <row r="1676" spans="2:15">
      <c r="C1676" s="21"/>
      <c r="D1676" s="21"/>
    </row>
    <row r="1677" spans="2:15">
      <c r="C1677" s="21"/>
      <c r="D1677" s="21"/>
    </row>
    <row r="1678" spans="2:15">
      <c r="C1678" s="21"/>
      <c r="D1678" s="21"/>
    </row>
    <row r="1679" spans="2:15">
      <c r="C1679" s="21"/>
      <c r="D1679" s="21"/>
    </row>
    <row r="1680" spans="2:15">
      <c r="C1680" s="21"/>
      <c r="D1680" s="21"/>
    </row>
    <row r="1681" spans="3:4">
      <c r="C1681" s="21"/>
      <c r="D1681" s="21"/>
    </row>
    <row r="1682" spans="3:4">
      <c r="C1682" s="21"/>
      <c r="D1682" s="21"/>
    </row>
    <row r="1683" spans="3:4">
      <c r="C1683" s="21"/>
      <c r="D1683" s="21"/>
    </row>
    <row r="1684" spans="3:4">
      <c r="C1684" s="21"/>
      <c r="D1684" s="21"/>
    </row>
    <row r="1685" spans="3:4">
      <c r="C1685" s="21"/>
      <c r="D1685" s="21"/>
    </row>
    <row r="1686" spans="3:4">
      <c r="C1686" s="21"/>
      <c r="D1686" s="21"/>
    </row>
    <row r="1687" spans="3:4">
      <c r="C1687" s="21"/>
      <c r="D1687" s="21"/>
    </row>
    <row r="1688" spans="3:4">
      <c r="C1688" s="21"/>
      <c r="D1688" s="21"/>
    </row>
    <row r="1689" spans="3:4">
      <c r="C1689" s="21"/>
      <c r="D1689" s="21"/>
    </row>
    <row r="1690" spans="3:4">
      <c r="C1690" s="21"/>
      <c r="D1690" s="21"/>
    </row>
    <row r="1691" spans="3:4">
      <c r="C1691" s="21"/>
      <c r="D1691" s="21"/>
    </row>
    <row r="1692" spans="3:4">
      <c r="C1692" s="21"/>
      <c r="D1692" s="21"/>
    </row>
    <row r="1693" spans="3:4">
      <c r="C1693" s="21"/>
      <c r="D1693" s="21"/>
    </row>
    <row r="1694" spans="3:4">
      <c r="C1694" s="21"/>
      <c r="D1694" s="21"/>
    </row>
    <row r="1695" spans="3:4">
      <c r="C1695" s="21"/>
      <c r="D1695" s="21"/>
    </row>
    <row r="1696" spans="3:4">
      <c r="C1696" s="21"/>
      <c r="D1696" s="21"/>
    </row>
    <row r="1697" spans="3:4">
      <c r="C1697" s="21"/>
      <c r="D1697" s="21"/>
    </row>
    <row r="1698" spans="3:4">
      <c r="C1698" s="21"/>
      <c r="D1698" s="21"/>
    </row>
    <row r="1699" spans="3:4">
      <c r="C1699" s="21"/>
      <c r="D1699" s="21"/>
    </row>
    <row r="1700" spans="3:4">
      <c r="C1700" s="21"/>
      <c r="D1700" s="21"/>
    </row>
    <row r="1701" spans="3:4">
      <c r="C1701" s="21"/>
      <c r="D1701" s="21"/>
    </row>
    <row r="1702" spans="3:4">
      <c r="C1702" s="21"/>
      <c r="D1702" s="21"/>
    </row>
    <row r="1703" spans="3:4">
      <c r="C1703" s="21"/>
      <c r="D1703" s="21"/>
    </row>
    <row r="1704" spans="3:4">
      <c r="C1704" s="21"/>
      <c r="D1704" s="21"/>
    </row>
    <row r="1705" spans="3:4">
      <c r="C1705" s="21"/>
      <c r="D1705" s="21"/>
    </row>
    <row r="1706" spans="3:4">
      <c r="C1706" s="21"/>
      <c r="D1706" s="21"/>
    </row>
    <row r="1707" spans="3:4">
      <c r="C1707" s="21"/>
      <c r="D1707" s="21"/>
    </row>
    <row r="1708" spans="3:4">
      <c r="C1708" s="21"/>
      <c r="D1708" s="21"/>
    </row>
    <row r="1709" spans="3:4">
      <c r="C1709" s="21"/>
      <c r="D1709" s="21"/>
    </row>
    <row r="1710" spans="3:4">
      <c r="C1710" s="21"/>
      <c r="D1710" s="21"/>
    </row>
    <row r="1711" spans="3:4">
      <c r="C1711" s="21"/>
      <c r="D1711" s="21"/>
    </row>
    <row r="1712" spans="3:4">
      <c r="C1712" s="21"/>
      <c r="D1712" s="21"/>
    </row>
    <row r="1713" spans="3:4">
      <c r="C1713" s="21"/>
      <c r="D1713" s="21"/>
    </row>
    <row r="1714" spans="3:4">
      <c r="C1714" s="21"/>
      <c r="D1714" s="21"/>
    </row>
    <row r="1715" spans="3:4">
      <c r="C1715" s="21"/>
      <c r="D1715" s="21"/>
    </row>
    <row r="1716" spans="3:4">
      <c r="C1716" s="21"/>
      <c r="D1716" s="21"/>
    </row>
    <row r="1717" spans="3:4">
      <c r="C1717" s="21"/>
      <c r="D1717" s="21"/>
    </row>
    <row r="1718" spans="3:4">
      <c r="C1718" s="21"/>
      <c r="D1718" s="21"/>
    </row>
    <row r="1719" spans="3:4">
      <c r="C1719" s="21"/>
      <c r="D1719" s="21"/>
    </row>
    <row r="1720" spans="3:4">
      <c r="C1720" s="21"/>
      <c r="D1720" s="21"/>
    </row>
    <row r="1721" spans="3:4">
      <c r="C1721" s="21"/>
      <c r="D1721" s="21"/>
    </row>
    <row r="1722" spans="3:4">
      <c r="C1722" s="21"/>
      <c r="D1722" s="21"/>
    </row>
    <row r="1723" spans="3:4">
      <c r="C1723" s="21"/>
      <c r="D1723" s="21"/>
    </row>
    <row r="1724" spans="3:4">
      <c r="C1724" s="21"/>
      <c r="D1724" s="21"/>
    </row>
    <row r="1725" spans="3:4">
      <c r="C1725" s="21"/>
      <c r="D1725" s="21"/>
    </row>
    <row r="1726" spans="3:4">
      <c r="C1726" s="21"/>
      <c r="D1726" s="21"/>
    </row>
    <row r="1727" spans="3:4">
      <c r="C1727" s="21"/>
      <c r="D1727" s="21"/>
    </row>
    <row r="1728" spans="3:4">
      <c r="C1728" s="21"/>
      <c r="D1728" s="21"/>
    </row>
    <row r="1729" spans="3:4">
      <c r="C1729" s="21"/>
      <c r="D1729" s="21"/>
    </row>
    <row r="1730" spans="3:4">
      <c r="C1730" s="21"/>
      <c r="D1730" s="21"/>
    </row>
    <row r="1731" spans="3:4">
      <c r="C1731" s="21"/>
      <c r="D1731" s="21"/>
    </row>
    <row r="1732" spans="3:4">
      <c r="C1732" s="21"/>
      <c r="D1732" s="21"/>
    </row>
    <row r="1733" spans="3:4">
      <c r="C1733" s="21"/>
      <c r="D1733" s="21"/>
    </row>
    <row r="1734" spans="3:4">
      <c r="C1734" s="21"/>
      <c r="D1734" s="21"/>
    </row>
    <row r="1735" spans="3:4">
      <c r="C1735" s="21"/>
      <c r="D1735" s="21"/>
    </row>
    <row r="1736" spans="3:4">
      <c r="C1736" s="21"/>
      <c r="D1736" s="21"/>
    </row>
    <row r="1737" spans="3:4">
      <c r="C1737" s="21"/>
      <c r="D1737" s="21"/>
    </row>
    <row r="1738" spans="3:4">
      <c r="C1738" s="21"/>
      <c r="D1738" s="21"/>
    </row>
    <row r="1739" spans="3:4">
      <c r="C1739" s="21"/>
      <c r="D1739" s="21"/>
    </row>
    <row r="1740" spans="3:4">
      <c r="C1740" s="21"/>
      <c r="D1740" s="21"/>
    </row>
    <row r="1741" spans="3:4">
      <c r="C1741" s="21"/>
      <c r="D1741" s="21"/>
    </row>
    <row r="1742" spans="3:4">
      <c r="C1742" s="21"/>
      <c r="D1742" s="21"/>
    </row>
    <row r="1743" spans="3:4">
      <c r="C1743" s="21"/>
      <c r="D1743" s="21"/>
    </row>
    <row r="1744" spans="3:4">
      <c r="C1744" s="21"/>
      <c r="D1744" s="21"/>
    </row>
    <row r="1745" spans="3:4">
      <c r="C1745" s="21"/>
      <c r="D1745" s="21"/>
    </row>
    <row r="1746" spans="3:4">
      <c r="C1746" s="21"/>
      <c r="D1746" s="21"/>
    </row>
    <row r="1747" spans="3:4">
      <c r="C1747" s="21"/>
      <c r="D1747" s="21"/>
    </row>
    <row r="1748" spans="3:4">
      <c r="C1748" s="21"/>
      <c r="D1748" s="21"/>
    </row>
    <row r="1749" spans="3:4">
      <c r="C1749" s="21"/>
      <c r="D1749" s="21"/>
    </row>
    <row r="1750" spans="3:4">
      <c r="C1750" s="21"/>
      <c r="D1750" s="21"/>
    </row>
    <row r="1751" spans="3:4">
      <c r="C1751" s="21"/>
      <c r="D1751" s="21"/>
    </row>
    <row r="1752" spans="3:4">
      <c r="C1752" s="21"/>
      <c r="D1752" s="21"/>
    </row>
    <row r="1753" spans="3:4">
      <c r="C1753" s="21"/>
      <c r="D1753" s="21"/>
    </row>
    <row r="1754" spans="3:4">
      <c r="C1754" s="21"/>
      <c r="D1754" s="21"/>
    </row>
    <row r="1755" spans="3:4">
      <c r="C1755" s="21"/>
      <c r="D1755" s="21"/>
    </row>
    <row r="1756" spans="3:4">
      <c r="C1756" s="21"/>
      <c r="D1756" s="21"/>
    </row>
    <row r="1757" spans="3:4">
      <c r="C1757" s="21"/>
      <c r="D1757" s="21"/>
    </row>
    <row r="1758" spans="3:4">
      <c r="C1758" s="21"/>
      <c r="D1758" s="21"/>
    </row>
    <row r="1759" spans="3:4">
      <c r="C1759" s="21"/>
      <c r="D1759" s="21"/>
    </row>
    <row r="1760" spans="3:4">
      <c r="C1760" s="21"/>
      <c r="D1760" s="21"/>
    </row>
    <row r="1761" spans="3:4">
      <c r="C1761" s="21"/>
      <c r="D1761" s="21"/>
    </row>
    <row r="1762" spans="3:4">
      <c r="C1762" s="21"/>
      <c r="D1762" s="21"/>
    </row>
    <row r="1763" spans="3:4">
      <c r="C1763" s="21"/>
      <c r="D1763" s="21"/>
    </row>
    <row r="1764" spans="3:4">
      <c r="C1764" s="21"/>
      <c r="D1764" s="21"/>
    </row>
    <row r="1765" spans="3:4">
      <c r="C1765" s="21"/>
      <c r="D1765" s="21"/>
    </row>
    <row r="1766" spans="3:4">
      <c r="C1766" s="21"/>
      <c r="D1766" s="21"/>
    </row>
    <row r="1767" spans="3:4">
      <c r="C1767" s="21"/>
      <c r="D1767" s="21"/>
    </row>
    <row r="1768" spans="3:4">
      <c r="C1768" s="21"/>
      <c r="D1768" s="21"/>
    </row>
    <row r="1769" spans="3:4">
      <c r="C1769" s="21"/>
      <c r="D1769" s="21"/>
    </row>
    <row r="1770" spans="3:4">
      <c r="C1770" s="21"/>
      <c r="D1770" s="21"/>
    </row>
    <row r="1771" spans="3:4">
      <c r="C1771" s="21"/>
      <c r="D1771" s="21"/>
    </row>
    <row r="1772" spans="3:4">
      <c r="C1772" s="21"/>
      <c r="D1772" s="21"/>
    </row>
    <row r="1773" spans="3:4">
      <c r="C1773" s="21"/>
      <c r="D1773" s="21"/>
    </row>
    <row r="1774" spans="3:4">
      <c r="C1774" s="21"/>
      <c r="D1774" s="21"/>
    </row>
    <row r="1775" spans="3:4">
      <c r="C1775" s="21"/>
      <c r="D1775" s="21"/>
    </row>
    <row r="1776" spans="3:4">
      <c r="C1776" s="21"/>
      <c r="D1776" s="21"/>
    </row>
    <row r="1777" spans="3:4">
      <c r="C1777" s="21"/>
      <c r="D1777" s="21"/>
    </row>
    <row r="1778" spans="3:4">
      <c r="C1778" s="21"/>
      <c r="D1778" s="21"/>
    </row>
    <row r="1779" spans="3:4">
      <c r="C1779" s="21"/>
      <c r="D1779" s="21"/>
    </row>
    <row r="1780" spans="3:4">
      <c r="C1780" s="21"/>
      <c r="D1780" s="21"/>
    </row>
    <row r="1781" spans="3:4">
      <c r="C1781" s="21"/>
      <c r="D1781" s="21"/>
    </row>
    <row r="1782" spans="3:4">
      <c r="C1782" s="21"/>
      <c r="D1782" s="21"/>
    </row>
    <row r="1783" spans="3:4">
      <c r="C1783" s="21"/>
      <c r="D1783" s="21"/>
    </row>
    <row r="1784" spans="3:4">
      <c r="C1784" s="21"/>
      <c r="D1784" s="21"/>
    </row>
    <row r="1785" spans="3:4">
      <c r="C1785" s="21"/>
      <c r="D1785" s="21"/>
    </row>
    <row r="1786" spans="3:4">
      <c r="C1786" s="21"/>
      <c r="D1786" s="21"/>
    </row>
    <row r="1787" spans="3:4">
      <c r="C1787" s="21"/>
      <c r="D1787" s="21"/>
    </row>
    <row r="1788" spans="3:4">
      <c r="C1788" s="21"/>
      <c r="D1788" s="21"/>
    </row>
    <row r="1789" spans="3:4">
      <c r="C1789" s="21"/>
      <c r="D1789" s="21"/>
    </row>
    <row r="1790" spans="3:4">
      <c r="C1790" s="21"/>
      <c r="D1790" s="21"/>
    </row>
    <row r="1791" spans="3:4">
      <c r="C1791" s="21"/>
      <c r="D1791" s="21"/>
    </row>
    <row r="1792" spans="3:4">
      <c r="C1792" s="21"/>
      <c r="D1792" s="21"/>
    </row>
    <row r="1793" spans="3:4">
      <c r="C1793" s="21"/>
      <c r="D1793" s="21"/>
    </row>
    <row r="1794" spans="3:4">
      <c r="C1794" s="21"/>
      <c r="D1794" s="21"/>
    </row>
    <row r="1795" spans="3:4">
      <c r="C1795" s="21"/>
      <c r="D1795" s="21"/>
    </row>
    <row r="1796" spans="3:4">
      <c r="C1796" s="21"/>
      <c r="D1796" s="21"/>
    </row>
    <row r="1797" spans="3:4">
      <c r="C1797" s="21"/>
      <c r="D1797" s="21"/>
    </row>
    <row r="1798" spans="3:4">
      <c r="C1798" s="21"/>
      <c r="D1798" s="21"/>
    </row>
    <row r="1799" spans="3:4">
      <c r="C1799" s="21"/>
      <c r="D1799" s="21"/>
    </row>
    <row r="1800" spans="3:4">
      <c r="C1800" s="21"/>
      <c r="D1800" s="21"/>
    </row>
    <row r="1801" spans="3:4">
      <c r="C1801" s="21"/>
      <c r="D1801" s="21"/>
    </row>
    <row r="1802" spans="3:4">
      <c r="C1802" s="21"/>
      <c r="D1802" s="21"/>
    </row>
    <row r="1803" spans="3:4">
      <c r="C1803" s="21"/>
      <c r="D1803" s="21"/>
    </row>
    <row r="1804" spans="3:4">
      <c r="C1804" s="21"/>
      <c r="D1804" s="21"/>
    </row>
    <row r="1805" spans="3:4">
      <c r="C1805" s="21"/>
      <c r="D1805" s="21"/>
    </row>
    <row r="1806" spans="3:4">
      <c r="C1806" s="21"/>
      <c r="D1806" s="21"/>
    </row>
    <row r="1807" spans="3:4">
      <c r="C1807" s="21"/>
      <c r="D1807" s="21"/>
    </row>
    <row r="1808" spans="3:4">
      <c r="C1808" s="21"/>
      <c r="D1808" s="21"/>
    </row>
    <row r="1809" spans="3:4">
      <c r="C1809" s="21"/>
      <c r="D1809" s="21"/>
    </row>
    <row r="1810" spans="3:4">
      <c r="C1810" s="21"/>
      <c r="D1810" s="21"/>
    </row>
    <row r="1811" spans="3:4">
      <c r="C1811" s="21"/>
      <c r="D1811" s="21"/>
    </row>
    <row r="1812" spans="3:4">
      <c r="C1812" s="21"/>
      <c r="D1812" s="21"/>
    </row>
    <row r="1813" spans="3:4">
      <c r="C1813" s="21"/>
      <c r="D1813" s="21"/>
    </row>
    <row r="1814" spans="3:4">
      <c r="C1814" s="21"/>
      <c r="D1814" s="21"/>
    </row>
    <row r="1815" spans="3:4">
      <c r="C1815" s="21"/>
      <c r="D1815" s="21"/>
    </row>
    <row r="1816" spans="3:4">
      <c r="C1816" s="21"/>
      <c r="D1816" s="21"/>
    </row>
    <row r="1817" spans="3:4">
      <c r="C1817" s="21"/>
      <c r="D1817" s="21"/>
    </row>
    <row r="1818" spans="3:4">
      <c r="C1818" s="21"/>
      <c r="D1818" s="21"/>
    </row>
    <row r="1819" spans="3:4">
      <c r="C1819" s="21"/>
      <c r="D1819" s="21"/>
    </row>
    <row r="1820" spans="3:4">
      <c r="C1820" s="21"/>
      <c r="D1820" s="21"/>
    </row>
    <row r="1821" spans="3:4">
      <c r="C1821" s="21"/>
      <c r="D1821" s="21"/>
    </row>
    <row r="1822" spans="3:4">
      <c r="C1822" s="21"/>
      <c r="D1822" s="21"/>
    </row>
    <row r="1823" spans="3:4">
      <c r="C1823" s="21"/>
      <c r="D1823" s="21"/>
    </row>
    <row r="1824" spans="3:4">
      <c r="C1824" s="21"/>
      <c r="D1824" s="21"/>
    </row>
    <row r="1825" spans="3:4">
      <c r="C1825" s="21"/>
      <c r="D1825" s="21"/>
    </row>
    <row r="1826" spans="3:4">
      <c r="C1826" s="21"/>
      <c r="D1826" s="21"/>
    </row>
    <row r="1827" spans="3:4">
      <c r="C1827" s="21"/>
      <c r="D1827" s="21"/>
    </row>
    <row r="1828" spans="3:4">
      <c r="C1828" s="21"/>
      <c r="D1828" s="21"/>
    </row>
    <row r="1829" spans="3:4">
      <c r="C1829" s="21"/>
      <c r="D1829" s="21"/>
    </row>
    <row r="1830" spans="3:4">
      <c r="C1830" s="21"/>
      <c r="D1830" s="21"/>
    </row>
    <row r="1831" spans="3:4">
      <c r="C1831" s="21"/>
      <c r="D1831" s="21"/>
    </row>
    <row r="1832" spans="3:4">
      <c r="C1832" s="21"/>
      <c r="D1832" s="21"/>
    </row>
    <row r="1833" spans="3:4">
      <c r="C1833" s="21"/>
      <c r="D1833" s="21"/>
    </row>
    <row r="1834" spans="3:4">
      <c r="C1834" s="21"/>
      <c r="D1834" s="21"/>
    </row>
    <row r="1835" spans="3:4">
      <c r="C1835" s="21"/>
      <c r="D1835" s="21"/>
    </row>
    <row r="1836" spans="3:4">
      <c r="C1836" s="21"/>
      <c r="D1836" s="21"/>
    </row>
    <row r="1837" spans="3:4">
      <c r="C1837" s="21"/>
      <c r="D1837" s="21"/>
    </row>
    <row r="1838" spans="3:4">
      <c r="C1838" s="21"/>
      <c r="D1838" s="21"/>
    </row>
    <row r="1839" spans="3:4">
      <c r="C1839" s="21"/>
      <c r="D1839" s="21"/>
    </row>
    <row r="1840" spans="3:4">
      <c r="C1840" s="21"/>
      <c r="D1840" s="21"/>
    </row>
    <row r="1841" spans="3:4">
      <c r="C1841" s="21"/>
      <c r="D1841" s="21"/>
    </row>
    <row r="1842" spans="3:4">
      <c r="C1842" s="21"/>
      <c r="D1842" s="21"/>
    </row>
    <row r="1843" spans="3:4">
      <c r="C1843" s="21"/>
      <c r="D1843" s="21"/>
    </row>
    <row r="1844" spans="3:4">
      <c r="C1844" s="21"/>
      <c r="D1844" s="21"/>
    </row>
    <row r="1845" spans="3:4">
      <c r="C1845" s="21"/>
      <c r="D1845" s="21"/>
    </row>
    <row r="1846" spans="3:4">
      <c r="C1846" s="21"/>
      <c r="D1846" s="21"/>
    </row>
    <row r="1847" spans="3:4">
      <c r="C1847" s="21"/>
      <c r="D1847" s="21"/>
    </row>
    <row r="1848" spans="3:4">
      <c r="C1848" s="21"/>
      <c r="D1848" s="21"/>
    </row>
    <row r="1849" spans="3:4">
      <c r="C1849" s="21"/>
      <c r="D1849" s="21"/>
    </row>
    <row r="1850" spans="3:4">
      <c r="C1850" s="21"/>
      <c r="D1850" s="21"/>
    </row>
    <row r="1851" spans="3:4">
      <c r="C1851" s="21"/>
      <c r="D1851" s="21"/>
    </row>
    <row r="1852" spans="3:4">
      <c r="C1852" s="21"/>
      <c r="D1852" s="21"/>
    </row>
    <row r="1853" spans="3:4">
      <c r="C1853" s="21"/>
      <c r="D1853" s="21"/>
    </row>
    <row r="1854" spans="3:4">
      <c r="C1854" s="21"/>
      <c r="D1854" s="21"/>
    </row>
    <row r="1855" spans="3:4">
      <c r="C1855" s="21"/>
      <c r="D1855" s="21"/>
    </row>
    <row r="1856" spans="3:4">
      <c r="C1856" s="21"/>
      <c r="D1856" s="21"/>
    </row>
    <row r="1857" spans="3:4">
      <c r="C1857" s="21"/>
      <c r="D1857" s="21"/>
    </row>
    <row r="1858" spans="3:4">
      <c r="C1858" s="21"/>
      <c r="D1858" s="21"/>
    </row>
    <row r="1859" spans="3:4">
      <c r="C1859" s="21"/>
      <c r="D1859" s="21"/>
    </row>
    <row r="1860" spans="3:4">
      <c r="C1860" s="21"/>
      <c r="D1860" s="21"/>
    </row>
    <row r="1861" spans="3:4">
      <c r="C1861" s="21"/>
      <c r="D1861" s="21"/>
    </row>
    <row r="1862" spans="3:4">
      <c r="C1862" s="21"/>
      <c r="D1862" s="21"/>
    </row>
    <row r="1863" spans="3:4">
      <c r="C1863" s="21"/>
      <c r="D1863" s="21"/>
    </row>
    <row r="1864" spans="3:4">
      <c r="C1864" s="21"/>
      <c r="D1864" s="21"/>
    </row>
    <row r="1865" spans="3:4">
      <c r="C1865" s="21"/>
      <c r="D1865" s="21"/>
    </row>
    <row r="1866" spans="3:4">
      <c r="C1866" s="21"/>
      <c r="D1866" s="21"/>
    </row>
    <row r="1867" spans="3:4">
      <c r="C1867" s="21"/>
      <c r="D1867" s="21"/>
    </row>
    <row r="1868" spans="3:4">
      <c r="C1868" s="21"/>
      <c r="D1868" s="21"/>
    </row>
    <row r="1869" spans="3:4">
      <c r="C1869" s="21"/>
      <c r="D1869" s="21"/>
    </row>
    <row r="1870" spans="3:4">
      <c r="C1870" s="21"/>
      <c r="D1870" s="21"/>
    </row>
    <row r="1871" spans="3:4">
      <c r="C1871" s="21"/>
      <c r="D1871" s="21"/>
    </row>
    <row r="1872" spans="3:4">
      <c r="C1872" s="21"/>
      <c r="D1872" s="21"/>
    </row>
    <row r="1873" spans="3:4">
      <c r="C1873" s="21"/>
      <c r="D1873" s="21"/>
    </row>
    <row r="1874" spans="3:4">
      <c r="C1874" s="21"/>
      <c r="D1874" s="21"/>
    </row>
    <row r="1875" spans="3:4">
      <c r="C1875" s="21"/>
      <c r="D1875" s="21"/>
    </row>
    <row r="1876" spans="3:4">
      <c r="C1876" s="21"/>
      <c r="D1876" s="21"/>
    </row>
    <row r="1877" spans="3:4">
      <c r="C1877" s="21"/>
      <c r="D1877" s="21"/>
    </row>
    <row r="1878" spans="3:4">
      <c r="C1878" s="21"/>
      <c r="D1878" s="21"/>
    </row>
    <row r="1879" spans="3:4">
      <c r="C1879" s="21"/>
      <c r="D1879" s="21"/>
    </row>
    <row r="1880" spans="3:4">
      <c r="C1880" s="21"/>
      <c r="D1880" s="21"/>
    </row>
    <row r="1881" spans="3:4">
      <c r="C1881" s="21"/>
      <c r="D1881" s="21"/>
    </row>
    <row r="1882" spans="3:4">
      <c r="C1882" s="21"/>
      <c r="D1882" s="21"/>
    </row>
    <row r="1883" spans="3:4">
      <c r="C1883" s="21"/>
      <c r="D1883" s="21"/>
    </row>
    <row r="1884" spans="3:4">
      <c r="C1884" s="21"/>
      <c r="D1884" s="21"/>
    </row>
    <row r="1885" spans="3:4">
      <c r="C1885" s="21"/>
      <c r="D1885" s="21"/>
    </row>
    <row r="1886" spans="3:4">
      <c r="C1886" s="21"/>
      <c r="D1886" s="21"/>
    </row>
    <row r="1887" spans="3:4">
      <c r="C1887" s="21"/>
      <c r="D1887" s="21"/>
    </row>
    <row r="1888" spans="3:4">
      <c r="C1888" s="21"/>
      <c r="D1888" s="21"/>
    </row>
    <row r="1889" spans="3:4">
      <c r="C1889" s="21"/>
      <c r="D1889" s="21"/>
    </row>
    <row r="1890" spans="3:4">
      <c r="C1890" s="21"/>
      <c r="D1890" s="21"/>
    </row>
    <row r="1891" spans="3:4">
      <c r="C1891" s="21"/>
      <c r="D1891" s="21"/>
    </row>
    <row r="1892" spans="3:4">
      <c r="C1892" s="21"/>
      <c r="D1892" s="21"/>
    </row>
    <row r="1893" spans="3:4">
      <c r="C1893" s="21"/>
      <c r="D1893" s="21"/>
    </row>
    <row r="1894" spans="3:4">
      <c r="C1894" s="21"/>
      <c r="D1894" s="21"/>
    </row>
    <row r="1895" spans="3:4">
      <c r="C1895" s="21"/>
      <c r="D1895" s="21"/>
    </row>
    <row r="1896" spans="3:4">
      <c r="C1896" s="21"/>
      <c r="D1896" s="21"/>
    </row>
    <row r="1897" spans="3:4">
      <c r="C1897" s="21"/>
      <c r="D1897" s="21"/>
    </row>
    <row r="1898" spans="3:4">
      <c r="C1898" s="21"/>
      <c r="D1898" s="21"/>
    </row>
    <row r="1899" spans="3:4">
      <c r="C1899" s="21"/>
      <c r="D1899" s="21"/>
    </row>
    <row r="1900" spans="3:4">
      <c r="C1900" s="21"/>
      <c r="D1900" s="21"/>
    </row>
    <row r="1901" spans="3:4">
      <c r="C1901" s="21"/>
      <c r="D1901" s="21"/>
    </row>
    <row r="1902" spans="3:4">
      <c r="C1902" s="21"/>
      <c r="D1902" s="21"/>
    </row>
    <row r="1903" spans="3:4">
      <c r="C1903" s="21"/>
      <c r="D1903" s="21"/>
    </row>
    <row r="1904" spans="3:4">
      <c r="C1904" s="21"/>
      <c r="D1904" s="21"/>
    </row>
    <row r="1905" spans="3:4">
      <c r="C1905" s="21"/>
      <c r="D1905" s="21"/>
    </row>
    <row r="1906" spans="3:4">
      <c r="C1906" s="21"/>
      <c r="D1906" s="21"/>
    </row>
    <row r="1907" spans="3:4">
      <c r="C1907" s="21"/>
      <c r="D1907" s="21"/>
    </row>
    <row r="1908" spans="3:4">
      <c r="C1908" s="21"/>
      <c r="D1908" s="21"/>
    </row>
    <row r="1909" spans="3:4">
      <c r="C1909" s="21"/>
      <c r="D1909" s="21"/>
    </row>
    <row r="1910" spans="3:4">
      <c r="C1910" s="21"/>
      <c r="D1910" s="21"/>
    </row>
    <row r="1911" spans="3:4">
      <c r="C1911" s="21"/>
      <c r="D1911" s="21"/>
    </row>
    <row r="1912" spans="3:4">
      <c r="C1912" s="21"/>
      <c r="D1912" s="21"/>
    </row>
    <row r="1913" spans="3:4">
      <c r="C1913" s="21"/>
      <c r="D1913" s="21"/>
    </row>
    <row r="1914" spans="3:4">
      <c r="C1914" s="21"/>
      <c r="D1914" s="21"/>
    </row>
    <row r="1915" spans="3:4">
      <c r="C1915" s="21"/>
      <c r="D1915" s="21"/>
    </row>
    <row r="1916" spans="3:4">
      <c r="C1916" s="21"/>
      <c r="D1916" s="21"/>
    </row>
    <row r="1917" spans="3:4">
      <c r="C1917" s="21"/>
      <c r="D1917" s="21"/>
    </row>
    <row r="1918" spans="3:4">
      <c r="C1918" s="21"/>
      <c r="D1918" s="21"/>
    </row>
    <row r="1919" spans="3:4">
      <c r="C1919" s="21"/>
      <c r="D1919" s="21"/>
    </row>
    <row r="1920" spans="3:4">
      <c r="C1920" s="21"/>
      <c r="D1920" s="21"/>
    </row>
    <row r="1921" spans="3:4">
      <c r="C1921" s="21"/>
      <c r="D1921" s="21"/>
    </row>
    <row r="1922" spans="3:4">
      <c r="C1922" s="21"/>
      <c r="D1922" s="21"/>
    </row>
    <row r="1923" spans="3:4">
      <c r="C1923" s="21"/>
      <c r="D1923" s="21"/>
    </row>
    <row r="1924" spans="3:4">
      <c r="C1924" s="21"/>
      <c r="D1924" s="21"/>
    </row>
    <row r="1925" spans="3:4">
      <c r="C1925" s="21"/>
      <c r="D1925" s="21"/>
    </row>
    <row r="1926" spans="3:4">
      <c r="C1926" s="21"/>
      <c r="D1926" s="21"/>
    </row>
    <row r="1927" spans="3:4">
      <c r="C1927" s="21"/>
      <c r="D1927" s="21"/>
    </row>
    <row r="1928" spans="3:4">
      <c r="C1928" s="21"/>
      <c r="D1928" s="21"/>
    </row>
    <row r="1929" spans="3:4">
      <c r="C1929" s="21"/>
      <c r="D1929" s="21"/>
    </row>
    <row r="1930" spans="3:4">
      <c r="C1930" s="21"/>
      <c r="D1930" s="21"/>
    </row>
    <row r="1931" spans="3:4">
      <c r="C1931" s="21"/>
      <c r="D1931" s="21"/>
    </row>
    <row r="1932" spans="3:4">
      <c r="C1932" s="21"/>
      <c r="D1932" s="21"/>
    </row>
    <row r="1933" spans="3:4">
      <c r="C1933" s="21"/>
      <c r="D1933" s="21"/>
    </row>
    <row r="1934" spans="3:4">
      <c r="C1934" s="21"/>
      <c r="D1934" s="21"/>
    </row>
    <row r="1935" spans="3:4">
      <c r="C1935" s="21"/>
      <c r="D1935" s="21"/>
    </row>
    <row r="1936" spans="3:4">
      <c r="C1936" s="21"/>
      <c r="D1936" s="21"/>
    </row>
    <row r="1937" spans="3:4">
      <c r="C1937" s="21"/>
      <c r="D1937" s="21"/>
    </row>
    <row r="1938" spans="3:4">
      <c r="C1938" s="21"/>
      <c r="D1938" s="21"/>
    </row>
    <row r="1939" spans="3:4">
      <c r="C1939" s="21"/>
      <c r="D1939" s="21"/>
    </row>
    <row r="1940" spans="3:4">
      <c r="C1940" s="21"/>
      <c r="D1940" s="21"/>
    </row>
    <row r="1941" spans="3:4">
      <c r="C1941" s="21"/>
      <c r="D1941" s="21"/>
    </row>
    <row r="1942" spans="3:4">
      <c r="C1942" s="21"/>
      <c r="D1942" s="21"/>
    </row>
    <row r="1943" spans="3:4">
      <c r="C1943" s="21"/>
      <c r="D1943" s="21"/>
    </row>
    <row r="1944" spans="3:4">
      <c r="C1944" s="21"/>
      <c r="D1944" s="21"/>
    </row>
    <row r="1945" spans="3:4">
      <c r="C1945" s="21"/>
      <c r="D1945" s="21"/>
    </row>
    <row r="1946" spans="3:4">
      <c r="C1946" s="21"/>
      <c r="D1946" s="21"/>
    </row>
    <row r="1947" spans="3:4">
      <c r="C1947" s="21"/>
      <c r="D1947" s="21"/>
    </row>
    <row r="1948" spans="3:4">
      <c r="C1948" s="21"/>
      <c r="D1948" s="21"/>
    </row>
    <row r="1949" spans="3:4">
      <c r="C1949" s="21"/>
      <c r="D1949" s="21"/>
    </row>
    <row r="1950" spans="3:4">
      <c r="C1950" s="21"/>
      <c r="D1950" s="21"/>
    </row>
    <row r="1951" spans="3:4">
      <c r="C1951" s="21"/>
      <c r="D1951" s="21"/>
    </row>
    <row r="1952" spans="3:4">
      <c r="C1952" s="21"/>
      <c r="D1952" s="21"/>
    </row>
    <row r="1953" spans="3:4">
      <c r="C1953" s="21"/>
      <c r="D1953" s="21"/>
    </row>
    <row r="1954" spans="3:4">
      <c r="C1954" s="21"/>
      <c r="D1954" s="21"/>
    </row>
    <row r="1955" spans="3:4">
      <c r="C1955" s="21"/>
      <c r="D1955" s="21"/>
    </row>
    <row r="1956" spans="3:4">
      <c r="C1956" s="21"/>
      <c r="D1956" s="21"/>
    </row>
    <row r="1957" spans="3:4">
      <c r="C1957" s="21"/>
      <c r="D1957" s="21"/>
    </row>
    <row r="1958" spans="3:4">
      <c r="C1958" s="21"/>
      <c r="D1958" s="21"/>
    </row>
    <row r="1959" spans="3:4">
      <c r="C1959" s="21"/>
      <c r="D1959" s="21"/>
    </row>
    <row r="1960" spans="3:4">
      <c r="C1960" s="21"/>
      <c r="D1960" s="21"/>
    </row>
    <row r="1961" spans="3:4">
      <c r="C1961" s="21"/>
      <c r="D1961" s="21"/>
    </row>
    <row r="1962" spans="3:4">
      <c r="C1962" s="21"/>
      <c r="D1962" s="21"/>
    </row>
    <row r="1963" spans="3:4">
      <c r="C1963" s="21"/>
      <c r="D1963" s="21"/>
    </row>
    <row r="1964" spans="3:4">
      <c r="C1964" s="21"/>
      <c r="D1964" s="21"/>
    </row>
    <row r="1965" spans="3:4">
      <c r="C1965" s="21"/>
      <c r="D1965" s="21"/>
    </row>
    <row r="1966" spans="3:4">
      <c r="C1966" s="21"/>
      <c r="D1966" s="21"/>
    </row>
    <row r="1967" spans="3:4">
      <c r="C1967" s="21"/>
      <c r="D1967" s="21"/>
    </row>
    <row r="1968" spans="3:4">
      <c r="C1968" s="21"/>
      <c r="D1968" s="21"/>
    </row>
    <row r="1969" spans="3:4">
      <c r="C1969" s="21"/>
      <c r="D1969" s="21"/>
    </row>
    <row r="1970" spans="3:4">
      <c r="C1970" s="21"/>
      <c r="D1970" s="21"/>
    </row>
    <row r="1971" spans="3:4">
      <c r="C1971" s="21"/>
      <c r="D1971" s="21"/>
    </row>
    <row r="1972" spans="3:4">
      <c r="C1972" s="21"/>
      <c r="D1972" s="21"/>
    </row>
    <row r="1973" spans="3:4">
      <c r="C1973" s="21"/>
      <c r="D1973" s="21"/>
    </row>
    <row r="1974" spans="3:4">
      <c r="C1974" s="21"/>
      <c r="D1974" s="21"/>
    </row>
    <row r="1975" spans="3:4">
      <c r="C1975" s="21"/>
      <c r="D1975" s="21"/>
    </row>
    <row r="1976" spans="3:4">
      <c r="C1976" s="21"/>
      <c r="D1976" s="21"/>
    </row>
    <row r="1977" spans="3:4">
      <c r="C1977" s="21"/>
      <c r="D1977" s="21"/>
    </row>
    <row r="1978" spans="3:4">
      <c r="C1978" s="21"/>
      <c r="D1978" s="21"/>
    </row>
    <row r="1979" spans="3:4">
      <c r="C1979" s="21"/>
      <c r="D1979" s="21"/>
    </row>
    <row r="1980" spans="3:4">
      <c r="C1980" s="21"/>
      <c r="D1980" s="21"/>
    </row>
    <row r="1981" spans="3:4">
      <c r="C1981" s="21"/>
      <c r="D1981" s="21"/>
    </row>
    <row r="1982" spans="3:4">
      <c r="C1982" s="21"/>
      <c r="D1982" s="21"/>
    </row>
    <row r="1983" spans="3:4">
      <c r="C1983" s="21"/>
      <c r="D1983" s="21"/>
    </row>
    <row r="1984" spans="3:4">
      <c r="C1984" s="21"/>
      <c r="D1984" s="21"/>
    </row>
    <row r="1985" spans="3:4">
      <c r="C1985" s="21"/>
      <c r="D1985" s="21"/>
    </row>
    <row r="1986" spans="3:4">
      <c r="C1986" s="21"/>
      <c r="D1986" s="21"/>
    </row>
    <row r="1987" spans="3:4">
      <c r="C1987" s="21"/>
      <c r="D1987" s="21"/>
    </row>
    <row r="1988" spans="3:4">
      <c r="C1988" s="21"/>
      <c r="D1988" s="21"/>
    </row>
    <row r="1989" spans="3:4">
      <c r="C1989" s="21"/>
      <c r="D1989" s="21"/>
    </row>
    <row r="1990" spans="3:4">
      <c r="C1990" s="21"/>
      <c r="D1990" s="21"/>
    </row>
    <row r="1991" spans="3:4">
      <c r="C1991" s="21"/>
      <c r="D1991" s="21"/>
    </row>
    <row r="1992" spans="3:4">
      <c r="C1992" s="21"/>
      <c r="D1992" s="21"/>
    </row>
    <row r="1993" spans="3:4">
      <c r="C1993" s="21"/>
      <c r="D1993" s="21"/>
    </row>
    <row r="1994" spans="3:4">
      <c r="C1994" s="21"/>
      <c r="D1994" s="21"/>
    </row>
    <row r="1995" spans="3:4">
      <c r="C1995" s="21"/>
      <c r="D1995" s="21"/>
    </row>
    <row r="1996" spans="3:4">
      <c r="C1996" s="21"/>
      <c r="D1996" s="21"/>
    </row>
    <row r="1997" spans="3:4">
      <c r="C1997" s="21"/>
      <c r="D1997" s="21"/>
    </row>
    <row r="1998" spans="3:4">
      <c r="C1998" s="21"/>
      <c r="D1998" s="21"/>
    </row>
    <row r="1999" spans="3:4">
      <c r="C1999" s="21"/>
      <c r="D1999" s="21"/>
    </row>
    <row r="2000" spans="3:4">
      <c r="C2000" s="21"/>
      <c r="D2000" s="21"/>
    </row>
    <row r="2001" spans="3:4">
      <c r="C2001" s="21"/>
      <c r="D2001" s="21"/>
    </row>
    <row r="2002" spans="3:4">
      <c r="C2002" s="21"/>
      <c r="D2002" s="21"/>
    </row>
    <row r="2003" spans="3:4">
      <c r="C2003" s="21"/>
      <c r="D2003" s="21"/>
    </row>
    <row r="2004" spans="3:4">
      <c r="C2004" s="21"/>
      <c r="D2004" s="21"/>
    </row>
    <row r="2005" spans="3:4">
      <c r="C2005" s="21"/>
      <c r="D2005" s="21"/>
    </row>
    <row r="2006" spans="3:4">
      <c r="C2006" s="21"/>
      <c r="D2006" s="21"/>
    </row>
    <row r="2007" spans="3:4">
      <c r="C2007" s="21"/>
      <c r="D2007" s="21"/>
    </row>
    <row r="2008" spans="3:4">
      <c r="C2008" s="21"/>
      <c r="D2008" s="21"/>
    </row>
    <row r="2009" spans="3:4">
      <c r="C2009" s="21"/>
      <c r="D2009" s="21"/>
    </row>
    <row r="2010" spans="3:4">
      <c r="C2010" s="21"/>
      <c r="D2010" s="21"/>
    </row>
    <row r="2011" spans="3:4">
      <c r="C2011" s="21"/>
      <c r="D2011" s="21"/>
    </row>
    <row r="2012" spans="3:4">
      <c r="C2012" s="21"/>
      <c r="D2012" s="21"/>
    </row>
    <row r="2013" spans="3:4">
      <c r="C2013" s="21"/>
      <c r="D2013" s="21"/>
    </row>
    <row r="2014" spans="3:4">
      <c r="C2014" s="21"/>
      <c r="D2014" s="21"/>
    </row>
    <row r="2015" spans="3:4">
      <c r="C2015" s="21"/>
      <c r="D2015" s="21"/>
    </row>
    <row r="2016" spans="3:4">
      <c r="C2016" s="21"/>
      <c r="D2016" s="21"/>
    </row>
    <row r="2017" spans="3:4">
      <c r="C2017" s="21"/>
      <c r="D2017" s="21"/>
    </row>
    <row r="2018" spans="3:4">
      <c r="C2018" s="21"/>
      <c r="D2018" s="21"/>
    </row>
    <row r="2019" spans="3:4">
      <c r="C2019" s="21"/>
      <c r="D2019" s="21"/>
    </row>
    <row r="2020" spans="3:4">
      <c r="C2020" s="21"/>
      <c r="D2020" s="21"/>
    </row>
    <row r="2021" spans="3:4">
      <c r="C2021" s="21"/>
      <c r="D2021" s="21"/>
    </row>
    <row r="2022" spans="3:4">
      <c r="C2022" s="21"/>
      <c r="D2022" s="21"/>
    </row>
    <row r="2023" spans="3:4">
      <c r="C2023" s="21"/>
      <c r="D2023" s="21"/>
    </row>
    <row r="2024" spans="3:4">
      <c r="C2024" s="21"/>
      <c r="D2024" s="21"/>
    </row>
    <row r="2025" spans="3:4">
      <c r="C2025" s="21"/>
      <c r="D2025" s="21"/>
    </row>
    <row r="2026" spans="3:4">
      <c r="C2026" s="21"/>
      <c r="D2026" s="21"/>
    </row>
    <row r="2027" spans="3:4">
      <c r="C2027" s="21"/>
      <c r="D2027" s="21"/>
    </row>
    <row r="2028" spans="3:4">
      <c r="C2028" s="21"/>
      <c r="D2028" s="21"/>
    </row>
    <row r="2029" spans="3:4">
      <c r="C2029" s="21"/>
      <c r="D2029" s="21"/>
    </row>
    <row r="2030" spans="3:4">
      <c r="C2030" s="21"/>
      <c r="D2030" s="21"/>
    </row>
    <row r="2031" spans="3:4">
      <c r="C2031" s="21"/>
      <c r="D2031" s="21"/>
    </row>
    <row r="2032" spans="3:4">
      <c r="C2032" s="21"/>
      <c r="D2032" s="21"/>
    </row>
    <row r="2033" spans="3:4">
      <c r="C2033" s="21"/>
      <c r="D2033" s="21"/>
    </row>
    <row r="2034" spans="3:4">
      <c r="C2034" s="21"/>
      <c r="D2034" s="21"/>
    </row>
    <row r="2035" spans="3:4">
      <c r="C2035" s="21"/>
      <c r="D2035" s="21"/>
    </row>
    <row r="2036" spans="3:4">
      <c r="C2036" s="21"/>
      <c r="D2036" s="21"/>
    </row>
    <row r="2037" spans="3:4">
      <c r="C2037" s="21"/>
      <c r="D2037" s="21"/>
    </row>
    <row r="2038" spans="3:4">
      <c r="C2038" s="21"/>
      <c r="D2038" s="21"/>
    </row>
    <row r="2039" spans="3:4">
      <c r="C2039" s="21"/>
      <c r="D2039" s="21"/>
    </row>
    <row r="2040" spans="3:4">
      <c r="C2040" s="21"/>
      <c r="D2040" s="21"/>
    </row>
    <row r="2041" spans="3:4">
      <c r="C2041" s="21"/>
      <c r="D2041" s="21"/>
    </row>
    <row r="2042" spans="3:4">
      <c r="C2042" s="21"/>
      <c r="D2042" s="21"/>
    </row>
    <row r="2043" spans="3:4">
      <c r="C2043" s="21"/>
      <c r="D2043" s="21"/>
    </row>
    <row r="2044" spans="3:4">
      <c r="C2044" s="21"/>
      <c r="D2044" s="21"/>
    </row>
    <row r="2045" spans="3:4">
      <c r="C2045" s="21"/>
      <c r="D2045" s="21"/>
    </row>
    <row r="2046" spans="3:4">
      <c r="C2046" s="21"/>
      <c r="D2046" s="21"/>
    </row>
    <row r="2047" spans="3:4">
      <c r="C2047" s="21"/>
      <c r="D2047" s="21"/>
    </row>
    <row r="2048" spans="3:4">
      <c r="C2048" s="21"/>
      <c r="D2048" s="21"/>
    </row>
    <row r="2049" spans="3:4">
      <c r="C2049" s="21"/>
      <c r="D2049" s="21"/>
    </row>
    <row r="2050" spans="3:4">
      <c r="C2050" s="21"/>
      <c r="D2050" s="21"/>
    </row>
    <row r="2051" spans="3:4">
      <c r="C2051" s="21"/>
      <c r="D2051" s="21"/>
    </row>
    <row r="2052" spans="3:4">
      <c r="C2052" s="21"/>
      <c r="D2052" s="21"/>
    </row>
    <row r="2053" spans="3:4">
      <c r="C2053" s="21"/>
      <c r="D2053" s="21"/>
    </row>
    <row r="2054" spans="3:4">
      <c r="C2054" s="21"/>
      <c r="D2054" s="21"/>
    </row>
    <row r="2055" spans="3:4">
      <c r="C2055" s="21"/>
      <c r="D2055" s="21"/>
    </row>
    <row r="2056" spans="3:4">
      <c r="C2056" s="21"/>
      <c r="D2056" s="21"/>
    </row>
    <row r="2057" spans="3:4">
      <c r="C2057" s="21"/>
      <c r="D2057" s="21"/>
    </row>
    <row r="2058" spans="3:4">
      <c r="C2058" s="21"/>
      <c r="D2058" s="21"/>
    </row>
    <row r="2059" spans="3:4">
      <c r="C2059" s="21"/>
      <c r="D2059" s="21"/>
    </row>
    <row r="2060" spans="3:4">
      <c r="C2060" s="21"/>
      <c r="D2060" s="21"/>
    </row>
    <row r="2061" spans="3:4">
      <c r="C2061" s="21"/>
      <c r="D2061" s="21"/>
    </row>
    <row r="2062" spans="3:4">
      <c r="C2062" s="21"/>
      <c r="D2062" s="21"/>
    </row>
    <row r="2063" spans="3:4">
      <c r="C2063" s="21"/>
      <c r="D2063" s="21"/>
    </row>
    <row r="2064" spans="3:4">
      <c r="C2064" s="21"/>
      <c r="D2064" s="21"/>
    </row>
    <row r="2065" spans="3:4">
      <c r="C2065" s="21"/>
      <c r="D2065" s="21"/>
    </row>
    <row r="2066" spans="3:4">
      <c r="C2066" s="21"/>
      <c r="D2066" s="21"/>
    </row>
    <row r="2067" spans="3:4">
      <c r="C2067" s="21"/>
      <c r="D2067" s="21"/>
    </row>
    <row r="2068" spans="3:4">
      <c r="C2068" s="21"/>
      <c r="D2068" s="21"/>
    </row>
    <row r="2069" spans="3:4">
      <c r="C2069" s="21"/>
      <c r="D2069" s="21"/>
    </row>
    <row r="2070" spans="3:4">
      <c r="C2070" s="21"/>
      <c r="D2070" s="21"/>
    </row>
    <row r="2071" spans="3:4">
      <c r="C2071" s="21"/>
      <c r="D2071" s="21"/>
    </row>
    <row r="2072" spans="3:4">
      <c r="C2072" s="21"/>
      <c r="D2072" s="21"/>
    </row>
    <row r="2073" spans="3:4">
      <c r="C2073" s="21"/>
      <c r="D2073" s="21"/>
    </row>
    <row r="2074" spans="3:4">
      <c r="C2074" s="21"/>
      <c r="D2074" s="21"/>
    </row>
    <row r="2075" spans="3:4">
      <c r="C2075" s="21"/>
      <c r="D2075" s="21"/>
    </row>
    <row r="2076" spans="3:4">
      <c r="C2076" s="21"/>
      <c r="D2076" s="21"/>
    </row>
    <row r="2077" spans="3:4">
      <c r="C2077" s="21"/>
      <c r="D2077" s="21"/>
    </row>
    <row r="2078" spans="3:4">
      <c r="C2078" s="21"/>
      <c r="D2078" s="21"/>
    </row>
    <row r="2079" spans="3:4">
      <c r="C2079" s="21"/>
      <c r="D2079" s="21"/>
    </row>
    <row r="2080" spans="3:4">
      <c r="C2080" s="21"/>
      <c r="D2080" s="21"/>
    </row>
    <row r="2081" spans="3:4">
      <c r="C2081" s="21"/>
      <c r="D2081" s="21"/>
    </row>
    <row r="2082" spans="3:4">
      <c r="C2082" s="21"/>
      <c r="D2082" s="21"/>
    </row>
    <row r="2083" spans="3:4">
      <c r="C2083" s="21"/>
      <c r="D2083" s="21"/>
    </row>
    <row r="2084" spans="3:4">
      <c r="C2084" s="21"/>
      <c r="D2084" s="21"/>
    </row>
    <row r="2085" spans="3:4">
      <c r="C2085" s="21"/>
      <c r="D2085" s="21"/>
    </row>
    <row r="2086" spans="3:4">
      <c r="C2086" s="21"/>
      <c r="D2086" s="21"/>
    </row>
    <row r="2087" spans="3:4">
      <c r="C2087" s="21"/>
      <c r="D2087" s="21"/>
    </row>
    <row r="2088" spans="3:4">
      <c r="C2088" s="21"/>
      <c r="D2088" s="21"/>
    </row>
    <row r="2089" spans="3:4">
      <c r="C2089" s="21"/>
      <c r="D2089" s="21"/>
    </row>
    <row r="2090" spans="3:4">
      <c r="C2090" s="21"/>
      <c r="D2090" s="21"/>
    </row>
    <row r="2091" spans="3:4">
      <c r="C2091" s="21"/>
      <c r="D2091" s="21"/>
    </row>
    <row r="2092" spans="3:4">
      <c r="C2092" s="21"/>
      <c r="D2092" s="21"/>
    </row>
    <row r="2093" spans="3:4">
      <c r="C2093" s="21"/>
      <c r="D2093" s="21"/>
    </row>
    <row r="2094" spans="3:4">
      <c r="C2094" s="21"/>
      <c r="D2094" s="21"/>
    </row>
    <row r="2095" spans="3:4">
      <c r="C2095" s="21"/>
      <c r="D2095" s="21"/>
    </row>
    <row r="2096" spans="3:4">
      <c r="C2096" s="21"/>
      <c r="D2096" s="21"/>
    </row>
    <row r="2097" spans="3:4">
      <c r="C2097" s="21"/>
      <c r="D2097" s="21"/>
    </row>
    <row r="2098" spans="3:4">
      <c r="C2098" s="21"/>
      <c r="D2098" s="21"/>
    </row>
    <row r="2099" spans="3:4">
      <c r="C2099" s="21"/>
      <c r="D2099" s="21"/>
    </row>
    <row r="2100" spans="3:4">
      <c r="C2100" s="21"/>
      <c r="D2100" s="21"/>
    </row>
    <row r="2101" spans="3:4">
      <c r="C2101" s="21"/>
      <c r="D2101" s="21"/>
    </row>
    <row r="2102" spans="3:4">
      <c r="C2102" s="21"/>
      <c r="D2102" s="21"/>
    </row>
    <row r="2103" spans="3:4">
      <c r="C2103" s="21"/>
      <c r="D2103" s="21"/>
    </row>
    <row r="2104" spans="3:4">
      <c r="C2104" s="21"/>
      <c r="D2104" s="21"/>
    </row>
    <row r="2105" spans="3:4">
      <c r="C2105" s="21"/>
      <c r="D2105" s="21"/>
    </row>
    <row r="2106" spans="3:4">
      <c r="C2106" s="21"/>
      <c r="D2106" s="21"/>
    </row>
    <row r="2107" spans="3:4">
      <c r="C2107" s="21"/>
      <c r="D2107" s="21"/>
    </row>
    <row r="2108" spans="3:4">
      <c r="C2108" s="21"/>
      <c r="D2108" s="21"/>
    </row>
    <row r="2109" spans="3:4">
      <c r="C2109" s="21"/>
      <c r="D2109" s="21"/>
    </row>
    <row r="2110" spans="3:4">
      <c r="C2110" s="21"/>
      <c r="D2110" s="21"/>
    </row>
    <row r="2111" spans="3:4">
      <c r="C2111" s="21"/>
      <c r="D2111" s="21"/>
    </row>
    <row r="2112" spans="3:4">
      <c r="C2112" s="21"/>
      <c r="D2112" s="21"/>
    </row>
    <row r="2113" spans="3:4">
      <c r="C2113" s="21"/>
      <c r="D2113" s="21"/>
    </row>
    <row r="2114" spans="3:4">
      <c r="C2114" s="21"/>
      <c r="D2114" s="21"/>
    </row>
    <row r="2115" spans="3:4">
      <c r="C2115" s="21"/>
      <c r="D2115" s="21"/>
    </row>
    <row r="2116" spans="3:4">
      <c r="C2116" s="21"/>
      <c r="D2116" s="21"/>
    </row>
    <row r="2117" spans="3:4">
      <c r="C2117" s="21"/>
      <c r="D2117" s="21"/>
    </row>
    <row r="2118" spans="3:4">
      <c r="C2118" s="21"/>
      <c r="D2118" s="21"/>
    </row>
    <row r="2119" spans="3:4">
      <c r="C2119" s="21"/>
      <c r="D2119" s="21"/>
    </row>
    <row r="2120" spans="3:4">
      <c r="C2120" s="21"/>
      <c r="D2120" s="21"/>
    </row>
    <row r="2121" spans="3:4">
      <c r="C2121" s="21"/>
      <c r="D2121" s="21"/>
    </row>
    <row r="2122" spans="3:4">
      <c r="C2122" s="21"/>
      <c r="D2122" s="21"/>
    </row>
    <row r="2123" spans="3:4">
      <c r="C2123" s="21"/>
      <c r="D2123" s="21"/>
    </row>
    <row r="2124" spans="3:4">
      <c r="C2124" s="21"/>
      <c r="D2124" s="21"/>
    </row>
    <row r="2125" spans="3:4">
      <c r="C2125" s="21"/>
      <c r="D2125" s="21"/>
    </row>
    <row r="2126" spans="3:4">
      <c r="C2126" s="21"/>
      <c r="D2126" s="21"/>
    </row>
    <row r="2127" spans="3:4">
      <c r="C2127" s="21"/>
      <c r="D2127" s="21"/>
    </row>
    <row r="2128" spans="3:4">
      <c r="C2128" s="21"/>
      <c r="D2128" s="21"/>
    </row>
    <row r="2129" spans="3:4">
      <c r="C2129" s="21"/>
      <c r="D2129" s="21"/>
    </row>
    <row r="2130" spans="3:4">
      <c r="C2130" s="21"/>
      <c r="D2130" s="21"/>
    </row>
    <row r="2131" spans="3:4">
      <c r="C2131" s="21"/>
      <c r="D2131" s="21"/>
    </row>
    <row r="2132" spans="3:4">
      <c r="C2132" s="21"/>
      <c r="D2132" s="21"/>
    </row>
    <row r="2133" spans="3:4">
      <c r="C2133" s="21"/>
      <c r="D2133" s="21"/>
    </row>
    <row r="2134" spans="3:4">
      <c r="C2134" s="21"/>
      <c r="D2134" s="21"/>
    </row>
    <row r="2135" spans="3:4">
      <c r="C2135" s="21"/>
      <c r="D2135" s="21"/>
    </row>
    <row r="2136" spans="3:4">
      <c r="C2136" s="21"/>
      <c r="D2136" s="21"/>
    </row>
    <row r="2137" spans="3:4">
      <c r="C2137" s="21"/>
      <c r="D2137" s="21"/>
    </row>
    <row r="2138" spans="3:4">
      <c r="C2138" s="21"/>
      <c r="D2138" s="21"/>
    </row>
    <row r="2139" spans="3:4">
      <c r="C2139" s="21"/>
      <c r="D2139" s="21"/>
    </row>
    <row r="2140" spans="3:4">
      <c r="C2140" s="21"/>
      <c r="D2140" s="21"/>
    </row>
    <row r="2141" spans="3:4">
      <c r="C2141" s="21"/>
      <c r="D2141" s="21"/>
    </row>
    <row r="2142" spans="3:4">
      <c r="C2142" s="21"/>
      <c r="D2142" s="21"/>
    </row>
    <row r="2143" spans="3:4">
      <c r="C2143" s="21"/>
      <c r="D2143" s="21"/>
    </row>
    <row r="2144" spans="3:4">
      <c r="C2144" s="21"/>
      <c r="D2144" s="21"/>
    </row>
    <row r="2145" spans="3:4">
      <c r="C2145" s="21"/>
      <c r="D2145" s="21"/>
    </row>
    <row r="2146" spans="3:4">
      <c r="C2146" s="21"/>
      <c r="D2146" s="21"/>
    </row>
    <row r="2147" spans="3:4">
      <c r="C2147" s="21"/>
      <c r="D2147" s="21"/>
    </row>
    <row r="2148" spans="3:4">
      <c r="C2148" s="21"/>
      <c r="D2148" s="21"/>
    </row>
    <row r="2149" spans="3:4">
      <c r="C2149" s="21"/>
      <c r="D2149" s="21"/>
    </row>
    <row r="2150" spans="3:4">
      <c r="C2150" s="21"/>
      <c r="D2150" s="21"/>
    </row>
    <row r="2151" spans="3:4">
      <c r="C2151" s="21"/>
      <c r="D2151" s="21"/>
    </row>
    <row r="2152" spans="3:4">
      <c r="C2152" s="21"/>
      <c r="D2152" s="21"/>
    </row>
    <row r="2153" spans="3:4">
      <c r="C2153" s="21"/>
      <c r="D2153" s="21"/>
    </row>
    <row r="2154" spans="3:4">
      <c r="C2154" s="21"/>
      <c r="D2154" s="21"/>
    </row>
    <row r="2155" spans="3:4">
      <c r="C2155" s="21"/>
      <c r="D2155" s="21"/>
    </row>
    <row r="2156" spans="3:4">
      <c r="C2156" s="21"/>
      <c r="D2156" s="21"/>
    </row>
    <row r="2157" spans="3:4">
      <c r="C2157" s="21"/>
      <c r="D2157" s="21"/>
    </row>
    <row r="2158" spans="3:4">
      <c r="C2158" s="21"/>
      <c r="D2158" s="21"/>
    </row>
    <row r="2159" spans="3:4">
      <c r="C2159" s="21"/>
      <c r="D2159" s="21"/>
    </row>
    <row r="2160" spans="3:4">
      <c r="C2160" s="21"/>
      <c r="D2160" s="21"/>
    </row>
    <row r="2161" spans="3:4">
      <c r="C2161" s="21"/>
      <c r="D2161" s="21"/>
    </row>
    <row r="2162" spans="3:4">
      <c r="C2162" s="21"/>
      <c r="D2162" s="21"/>
    </row>
    <row r="2163" spans="3:4">
      <c r="C2163" s="21"/>
      <c r="D2163" s="21"/>
    </row>
    <row r="2164" spans="3:4">
      <c r="C2164" s="21"/>
      <c r="D2164" s="21"/>
    </row>
    <row r="2165" spans="3:4">
      <c r="C2165" s="21"/>
      <c r="D2165" s="21"/>
    </row>
    <row r="2166" spans="3:4">
      <c r="C2166" s="21"/>
      <c r="D2166" s="21"/>
    </row>
    <row r="2167" spans="3:4">
      <c r="C2167" s="21"/>
      <c r="D2167" s="21"/>
    </row>
    <row r="2168" spans="3:4">
      <c r="C2168" s="21"/>
      <c r="D2168" s="21"/>
    </row>
    <row r="2169" spans="3:4">
      <c r="C2169" s="21"/>
      <c r="D2169" s="21"/>
    </row>
    <row r="2170" spans="3:4">
      <c r="C2170" s="21"/>
      <c r="D2170" s="21"/>
    </row>
    <row r="2171" spans="3:4">
      <c r="C2171" s="21"/>
      <c r="D2171" s="21"/>
    </row>
    <row r="2172" spans="3:4">
      <c r="C2172" s="21"/>
      <c r="D2172" s="21"/>
    </row>
    <row r="2173" spans="3:4">
      <c r="C2173" s="21"/>
      <c r="D2173" s="21"/>
    </row>
    <row r="2174" spans="3:4">
      <c r="C2174" s="21"/>
      <c r="D2174" s="21"/>
    </row>
    <row r="2175" spans="3:4">
      <c r="C2175" s="21"/>
      <c r="D2175" s="21"/>
    </row>
    <row r="2176" spans="3:4">
      <c r="C2176" s="21"/>
      <c r="D2176" s="21"/>
    </row>
    <row r="2177" spans="3:4">
      <c r="C2177" s="21"/>
      <c r="D2177" s="21"/>
    </row>
    <row r="2178" spans="3:4">
      <c r="C2178" s="21"/>
      <c r="D2178" s="21"/>
    </row>
    <row r="2179" spans="3:4">
      <c r="C2179" s="21"/>
      <c r="D2179" s="21"/>
    </row>
    <row r="2180" spans="3:4">
      <c r="C2180" s="21"/>
      <c r="D2180" s="21"/>
    </row>
    <row r="2181" spans="3:4">
      <c r="C2181" s="21"/>
      <c r="D2181" s="21"/>
    </row>
    <row r="2182" spans="3:4">
      <c r="C2182" s="21"/>
      <c r="D2182" s="21"/>
    </row>
    <row r="2183" spans="3:4">
      <c r="C2183" s="21"/>
      <c r="D2183" s="21"/>
    </row>
    <row r="2184" spans="3:4">
      <c r="C2184" s="21"/>
      <c r="D2184" s="21"/>
    </row>
    <row r="2185" spans="3:4">
      <c r="C2185" s="21"/>
      <c r="D2185" s="21"/>
    </row>
    <row r="2186" spans="3:4">
      <c r="C2186" s="21"/>
      <c r="D2186" s="21"/>
    </row>
    <row r="2187" spans="3:4">
      <c r="C2187" s="21"/>
      <c r="D2187" s="21"/>
    </row>
    <row r="2188" spans="3:4">
      <c r="C2188" s="21"/>
      <c r="D2188" s="21"/>
    </row>
    <row r="2189" spans="3:4">
      <c r="C2189" s="21"/>
      <c r="D2189" s="21"/>
    </row>
    <row r="2190" spans="3:4">
      <c r="C2190" s="21"/>
      <c r="D2190" s="21"/>
    </row>
    <row r="2191" spans="3:4">
      <c r="C2191" s="21"/>
      <c r="D2191" s="21"/>
    </row>
    <row r="2192" spans="3:4">
      <c r="C2192" s="21"/>
      <c r="D2192" s="21"/>
    </row>
    <row r="2193" spans="3:4">
      <c r="C2193" s="21"/>
      <c r="D2193" s="21"/>
    </row>
    <row r="2194" spans="3:4">
      <c r="C2194" s="21"/>
      <c r="D2194" s="21"/>
    </row>
    <row r="2195" spans="3:4">
      <c r="C2195" s="21"/>
      <c r="D2195" s="21"/>
    </row>
    <row r="2196" spans="3:4">
      <c r="C2196" s="21"/>
      <c r="D2196" s="21"/>
    </row>
    <row r="2197" spans="3:4">
      <c r="C2197" s="21"/>
      <c r="D2197" s="21"/>
    </row>
    <row r="2198" spans="3:4">
      <c r="C2198" s="21"/>
      <c r="D2198" s="21"/>
    </row>
    <row r="2199" spans="3:4">
      <c r="C2199" s="21"/>
      <c r="D2199" s="21"/>
    </row>
    <row r="2200" spans="3:4">
      <c r="C2200" s="21"/>
      <c r="D2200" s="21"/>
    </row>
    <row r="2201" spans="3:4">
      <c r="C2201" s="21"/>
      <c r="D2201" s="21"/>
    </row>
    <row r="2202" spans="3:4">
      <c r="C2202" s="21"/>
      <c r="D2202" s="21"/>
    </row>
    <row r="2203" spans="3:4">
      <c r="C2203" s="21"/>
      <c r="D2203" s="21"/>
    </row>
    <row r="2204" spans="3:4">
      <c r="C2204" s="21"/>
      <c r="D2204" s="21"/>
    </row>
    <row r="2205" spans="3:4">
      <c r="C2205" s="21"/>
      <c r="D2205" s="21"/>
    </row>
    <row r="2206" spans="3:4">
      <c r="C2206" s="21"/>
      <c r="D2206" s="21"/>
    </row>
    <row r="2207" spans="3:4">
      <c r="C2207" s="21"/>
      <c r="D2207" s="21"/>
    </row>
    <row r="2208" spans="3:4">
      <c r="C2208" s="21"/>
      <c r="D2208" s="21"/>
    </row>
    <row r="2209" spans="3:4">
      <c r="C2209" s="21"/>
      <c r="D2209" s="21"/>
    </row>
    <row r="2210" spans="3:4">
      <c r="C2210" s="21"/>
      <c r="D2210" s="21"/>
    </row>
    <row r="2211" spans="3:4">
      <c r="C2211" s="21"/>
      <c r="D2211" s="21"/>
    </row>
    <row r="2212" spans="3:4">
      <c r="C2212" s="21"/>
      <c r="D2212" s="21"/>
    </row>
    <row r="2213" spans="3:4">
      <c r="C2213" s="21"/>
      <c r="D2213" s="21"/>
    </row>
    <row r="2214" spans="3:4">
      <c r="C2214" s="21"/>
      <c r="D2214" s="21"/>
    </row>
    <row r="2215" spans="3:4">
      <c r="C2215" s="21"/>
      <c r="D2215" s="21"/>
    </row>
    <row r="2216" spans="3:4">
      <c r="C2216" s="21"/>
      <c r="D2216" s="21"/>
    </row>
    <row r="2217" spans="3:4">
      <c r="C2217" s="21"/>
      <c r="D2217" s="21"/>
    </row>
    <row r="2218" spans="3:4">
      <c r="C2218" s="21"/>
      <c r="D2218" s="21"/>
    </row>
    <row r="2219" spans="3:4">
      <c r="C2219" s="21"/>
      <c r="D2219" s="21"/>
    </row>
    <row r="2220" spans="3:4">
      <c r="C2220" s="21"/>
      <c r="D2220" s="21"/>
    </row>
    <row r="2221" spans="3:4">
      <c r="C2221" s="21"/>
      <c r="D2221" s="21"/>
    </row>
    <row r="2222" spans="3:4">
      <c r="C2222" s="21"/>
      <c r="D2222" s="21"/>
    </row>
    <row r="2223" spans="3:4">
      <c r="C2223" s="21"/>
      <c r="D2223" s="21"/>
    </row>
    <row r="2224" spans="3:4">
      <c r="C2224" s="21"/>
      <c r="D2224" s="21"/>
    </row>
    <row r="2225" spans="3:4">
      <c r="C2225" s="21"/>
      <c r="D2225" s="21"/>
    </row>
    <row r="2226" spans="3:4">
      <c r="C2226" s="21"/>
      <c r="D2226" s="21"/>
    </row>
    <row r="2227" spans="3:4">
      <c r="C2227" s="21"/>
      <c r="D2227" s="21"/>
    </row>
    <row r="2228" spans="3:4">
      <c r="C2228" s="21"/>
      <c r="D2228" s="21"/>
    </row>
    <row r="2229" spans="3:4">
      <c r="C2229" s="21"/>
      <c r="D2229" s="21"/>
    </row>
    <row r="2230" spans="3:4">
      <c r="C2230" s="21"/>
      <c r="D2230" s="21"/>
    </row>
    <row r="2231" spans="3:4">
      <c r="C2231" s="21"/>
      <c r="D2231" s="21"/>
    </row>
    <row r="2232" spans="3:4">
      <c r="C2232" s="21"/>
      <c r="D2232" s="21"/>
    </row>
    <row r="2233" spans="3:4">
      <c r="C2233" s="21"/>
      <c r="D2233" s="21"/>
    </row>
    <row r="2234" spans="3:4">
      <c r="C2234" s="21"/>
      <c r="D2234" s="21"/>
    </row>
    <row r="2235" spans="3:4">
      <c r="C2235" s="21"/>
      <c r="D2235" s="21"/>
    </row>
    <row r="2236" spans="3:4">
      <c r="C2236" s="21"/>
      <c r="D2236" s="21"/>
    </row>
    <row r="2237" spans="3:4">
      <c r="C2237" s="21"/>
      <c r="D2237" s="21"/>
    </row>
    <row r="2238" spans="3:4">
      <c r="C2238" s="21"/>
      <c r="D2238" s="21"/>
    </row>
    <row r="2239" spans="3:4">
      <c r="C2239" s="21"/>
      <c r="D2239" s="21"/>
    </row>
    <row r="2240" spans="3:4">
      <c r="C2240" s="21"/>
      <c r="D2240" s="21"/>
    </row>
    <row r="2241" spans="3:4">
      <c r="C2241" s="21"/>
      <c r="D2241" s="21"/>
    </row>
    <row r="2242" spans="3:4">
      <c r="C2242" s="21"/>
      <c r="D2242" s="21"/>
    </row>
    <row r="2243" spans="3:4">
      <c r="C2243" s="21"/>
      <c r="D2243" s="21"/>
    </row>
    <row r="2244" spans="3:4">
      <c r="C2244" s="21"/>
      <c r="D2244" s="21"/>
    </row>
    <row r="2245" spans="3:4">
      <c r="C2245" s="21"/>
      <c r="D2245" s="21"/>
    </row>
    <row r="2246" spans="3:4">
      <c r="C2246" s="21"/>
      <c r="D2246" s="21"/>
    </row>
    <row r="2247" spans="3:4">
      <c r="C2247" s="21"/>
      <c r="D2247" s="21"/>
    </row>
    <row r="2248" spans="3:4">
      <c r="C2248" s="21"/>
      <c r="D2248" s="21"/>
    </row>
    <row r="2249" spans="3:4">
      <c r="C2249" s="21"/>
      <c r="D2249" s="21"/>
    </row>
    <row r="2250" spans="3:4">
      <c r="C2250" s="21"/>
      <c r="D2250" s="21"/>
    </row>
    <row r="2251" spans="3:4">
      <c r="C2251" s="21"/>
      <c r="D2251" s="21"/>
    </row>
    <row r="2252" spans="3:4">
      <c r="C2252" s="21"/>
      <c r="D2252" s="21"/>
    </row>
    <row r="2253" spans="3:4">
      <c r="C2253" s="21"/>
      <c r="D2253" s="21"/>
    </row>
    <row r="2254" spans="3:4">
      <c r="C2254" s="21"/>
      <c r="D2254" s="21"/>
    </row>
    <row r="2255" spans="3:4">
      <c r="C2255" s="21"/>
      <c r="D2255" s="21"/>
    </row>
    <row r="2256" spans="3:4">
      <c r="C2256" s="21"/>
      <c r="D2256" s="21"/>
    </row>
    <row r="2257" spans="3:4">
      <c r="C2257" s="21"/>
      <c r="D2257" s="21"/>
    </row>
    <row r="2258" spans="3:4">
      <c r="C2258" s="21"/>
      <c r="D2258" s="21"/>
    </row>
    <row r="2259" spans="3:4">
      <c r="C2259" s="21"/>
      <c r="D2259" s="21"/>
    </row>
    <row r="2260" spans="3:4">
      <c r="C2260" s="21"/>
      <c r="D2260" s="21"/>
    </row>
    <row r="2261" spans="3:4">
      <c r="C2261" s="21"/>
      <c r="D2261" s="21"/>
    </row>
    <row r="2262" spans="3:4">
      <c r="C2262" s="21"/>
      <c r="D2262" s="21"/>
    </row>
    <row r="2263" spans="3:4">
      <c r="C2263" s="21"/>
      <c r="D2263" s="21"/>
    </row>
    <row r="2264" spans="3:4">
      <c r="C2264" s="21"/>
      <c r="D2264" s="21"/>
    </row>
    <row r="2265" spans="3:4">
      <c r="C2265" s="21"/>
      <c r="D2265" s="21"/>
    </row>
    <row r="2266" spans="3:4">
      <c r="C2266" s="21"/>
      <c r="D2266" s="21"/>
    </row>
    <row r="2267" spans="3:4">
      <c r="C2267" s="21"/>
      <c r="D2267" s="21"/>
    </row>
    <row r="2268" spans="3:4">
      <c r="C2268" s="21"/>
      <c r="D2268" s="21"/>
    </row>
    <row r="2269" spans="3:4">
      <c r="C2269" s="21"/>
      <c r="D2269" s="21"/>
    </row>
    <row r="2270" spans="3:4">
      <c r="C2270" s="21"/>
      <c r="D2270" s="21"/>
    </row>
    <row r="2271" spans="3:4">
      <c r="C2271" s="21"/>
      <c r="D2271" s="21"/>
    </row>
    <row r="2272" spans="3:4">
      <c r="C2272" s="21"/>
      <c r="D2272" s="21"/>
    </row>
    <row r="2273" spans="3:4">
      <c r="C2273" s="21"/>
      <c r="D2273" s="21"/>
    </row>
    <row r="2274" spans="3:4">
      <c r="C2274" s="21"/>
      <c r="D2274" s="21"/>
    </row>
    <row r="2275" spans="3:4">
      <c r="C2275" s="21"/>
      <c r="D2275" s="21"/>
    </row>
    <row r="2276" spans="3:4">
      <c r="C2276" s="21"/>
      <c r="D2276" s="21"/>
    </row>
    <row r="2277" spans="3:4">
      <c r="C2277" s="21"/>
      <c r="D2277" s="21"/>
    </row>
    <row r="2278" spans="3:4">
      <c r="C2278" s="21"/>
      <c r="D2278" s="21"/>
    </row>
    <row r="2279" spans="3:4">
      <c r="C2279" s="21"/>
      <c r="D2279" s="21"/>
    </row>
    <row r="2280" spans="3:4">
      <c r="C2280" s="21"/>
      <c r="D2280" s="21"/>
    </row>
    <row r="2281" spans="3:4">
      <c r="C2281" s="21"/>
      <c r="D2281" s="21"/>
    </row>
    <row r="2282" spans="3:4">
      <c r="C2282" s="21"/>
      <c r="D2282" s="21"/>
    </row>
    <row r="2283" spans="3:4">
      <c r="C2283" s="21"/>
      <c r="D2283" s="21"/>
    </row>
    <row r="2284" spans="3:4">
      <c r="C2284" s="21"/>
      <c r="D2284" s="21"/>
    </row>
    <row r="2285" spans="3:4">
      <c r="C2285" s="21"/>
      <c r="D2285" s="21"/>
    </row>
    <row r="2286" spans="3:4">
      <c r="C2286" s="21"/>
      <c r="D2286" s="21"/>
    </row>
    <row r="2287" spans="3:4">
      <c r="C2287" s="21"/>
      <c r="D2287" s="21"/>
    </row>
    <row r="2288" spans="3:4">
      <c r="C2288" s="21"/>
      <c r="D2288" s="21"/>
    </row>
    <row r="2289" spans="3:4">
      <c r="C2289" s="21"/>
      <c r="D2289" s="21"/>
    </row>
    <row r="2290" spans="3:4">
      <c r="C2290" s="21"/>
      <c r="D2290" s="21"/>
    </row>
    <row r="2291" spans="3:4">
      <c r="C2291" s="21"/>
      <c r="D2291" s="21"/>
    </row>
    <row r="2292" spans="3:4">
      <c r="C2292" s="21"/>
      <c r="D2292" s="21"/>
    </row>
    <row r="2293" spans="3:4">
      <c r="C2293" s="21"/>
      <c r="D2293" s="21"/>
    </row>
    <row r="2294" spans="3:4">
      <c r="C2294" s="21"/>
      <c r="D2294" s="21"/>
    </row>
    <row r="2295" spans="3:4">
      <c r="C2295" s="21"/>
      <c r="D2295" s="21"/>
    </row>
    <row r="2296" spans="3:4">
      <c r="C2296" s="21"/>
      <c r="D2296" s="21"/>
    </row>
    <row r="2297" spans="3:4">
      <c r="C2297" s="21"/>
      <c r="D2297" s="21"/>
    </row>
    <row r="2298" spans="3:4">
      <c r="C2298" s="21"/>
      <c r="D2298" s="21"/>
    </row>
    <row r="2299" spans="3:4">
      <c r="C2299" s="21"/>
      <c r="D2299" s="21"/>
    </row>
    <row r="2300" spans="3:4">
      <c r="C2300" s="21"/>
      <c r="D2300" s="21"/>
    </row>
    <row r="2301" spans="3:4">
      <c r="C2301" s="21"/>
      <c r="D2301" s="21"/>
    </row>
    <row r="2302" spans="3:4">
      <c r="C2302" s="21"/>
      <c r="D2302" s="21"/>
    </row>
    <row r="2303" spans="3:4">
      <c r="C2303" s="21"/>
      <c r="D2303" s="21"/>
    </row>
    <row r="2304" spans="3:4">
      <c r="C2304" s="21"/>
      <c r="D2304" s="21"/>
    </row>
    <row r="2305" spans="3:4">
      <c r="C2305" s="21"/>
      <c r="D2305" s="21"/>
    </row>
    <row r="2306" spans="3:4">
      <c r="C2306" s="21"/>
      <c r="D2306" s="21"/>
    </row>
    <row r="2307" spans="3:4">
      <c r="C2307" s="21"/>
      <c r="D2307" s="21"/>
    </row>
    <row r="2308" spans="3:4">
      <c r="C2308" s="21"/>
      <c r="D2308" s="21"/>
    </row>
    <row r="2309" spans="3:4">
      <c r="C2309" s="21"/>
      <c r="D2309" s="21"/>
    </row>
    <row r="2310" spans="3:4">
      <c r="C2310" s="21"/>
      <c r="D2310" s="21"/>
    </row>
    <row r="2311" spans="3:4">
      <c r="C2311" s="21"/>
      <c r="D2311" s="21"/>
    </row>
    <row r="2312" spans="3:4">
      <c r="C2312" s="21"/>
      <c r="D2312" s="21"/>
    </row>
    <row r="2313" spans="3:4">
      <c r="C2313" s="21"/>
      <c r="D2313" s="21"/>
    </row>
    <row r="2314" spans="3:4">
      <c r="C2314" s="21"/>
      <c r="D2314" s="21"/>
    </row>
    <row r="2315" spans="3:4">
      <c r="C2315" s="21"/>
      <c r="D2315" s="21"/>
    </row>
    <row r="2316" spans="3:4">
      <c r="C2316" s="21"/>
      <c r="D2316" s="21"/>
    </row>
    <row r="2317" spans="3:4">
      <c r="C2317" s="21"/>
      <c r="D2317" s="21"/>
    </row>
    <row r="2318" spans="3:4">
      <c r="C2318" s="21"/>
      <c r="D2318" s="21"/>
    </row>
    <row r="2319" spans="3:4">
      <c r="C2319" s="21"/>
      <c r="D2319" s="21"/>
    </row>
    <row r="2320" spans="3:4">
      <c r="C2320" s="21"/>
      <c r="D2320" s="21"/>
    </row>
    <row r="2321" spans="3:4">
      <c r="C2321" s="21"/>
      <c r="D2321" s="21"/>
    </row>
    <row r="2322" spans="3:4">
      <c r="C2322" s="21"/>
      <c r="D2322" s="21"/>
    </row>
    <row r="2323" spans="3:4">
      <c r="C2323" s="21"/>
      <c r="D2323" s="21"/>
    </row>
    <row r="2324" spans="3:4">
      <c r="C2324" s="21"/>
      <c r="D2324" s="21"/>
    </row>
    <row r="2325" spans="3:4">
      <c r="C2325" s="21"/>
      <c r="D2325" s="21"/>
    </row>
    <row r="2326" spans="3:4">
      <c r="C2326" s="21"/>
      <c r="D2326" s="21"/>
    </row>
    <row r="2327" spans="3:4">
      <c r="C2327" s="21"/>
      <c r="D2327" s="21"/>
    </row>
    <row r="2328" spans="3:4">
      <c r="C2328" s="21"/>
      <c r="D2328" s="21"/>
    </row>
    <row r="2329" spans="3:4">
      <c r="C2329" s="21"/>
      <c r="D2329" s="21"/>
    </row>
    <row r="2330" spans="3:4">
      <c r="C2330" s="21"/>
      <c r="D2330" s="21"/>
    </row>
    <row r="2331" spans="3:4">
      <c r="C2331" s="21"/>
      <c r="D2331" s="21"/>
    </row>
    <row r="2332" spans="3:4">
      <c r="C2332" s="21"/>
      <c r="D2332" s="21"/>
    </row>
    <row r="2333" spans="3:4">
      <c r="C2333" s="21"/>
      <c r="D2333" s="21"/>
    </row>
    <row r="2334" spans="3:4">
      <c r="C2334" s="21"/>
      <c r="D2334" s="21"/>
    </row>
    <row r="2335" spans="3:4">
      <c r="C2335" s="21"/>
      <c r="D2335" s="21"/>
    </row>
    <row r="2336" spans="3:4">
      <c r="C2336" s="21"/>
      <c r="D2336" s="21"/>
    </row>
    <row r="2337" spans="3:4">
      <c r="C2337" s="21"/>
      <c r="D2337" s="21"/>
    </row>
    <row r="2338" spans="3:4">
      <c r="C2338" s="21"/>
      <c r="D2338" s="21"/>
    </row>
    <row r="2339" spans="3:4">
      <c r="C2339" s="21"/>
      <c r="D2339" s="21"/>
    </row>
    <row r="2340" spans="3:4">
      <c r="C2340" s="21"/>
      <c r="D2340" s="21"/>
    </row>
    <row r="2341" spans="3:4">
      <c r="C2341" s="21"/>
      <c r="D2341" s="21"/>
    </row>
    <row r="2342" spans="3:4">
      <c r="C2342" s="21"/>
      <c r="D2342" s="21"/>
    </row>
    <row r="2343" spans="3:4">
      <c r="C2343" s="21"/>
      <c r="D2343" s="21"/>
    </row>
    <row r="2344" spans="3:4">
      <c r="C2344" s="21"/>
      <c r="D2344" s="21"/>
    </row>
    <row r="2345" spans="3:4">
      <c r="C2345" s="21"/>
      <c r="D2345" s="21"/>
    </row>
    <row r="2346" spans="3:4">
      <c r="C2346" s="21"/>
      <c r="D2346" s="21"/>
    </row>
    <row r="2347" spans="3:4">
      <c r="C2347" s="21"/>
      <c r="D2347" s="21"/>
    </row>
    <row r="2348" spans="3:4">
      <c r="C2348" s="21"/>
      <c r="D2348" s="21"/>
    </row>
    <row r="2349" spans="3:4">
      <c r="C2349" s="21"/>
      <c r="D2349" s="21"/>
    </row>
    <row r="2350" spans="3:4">
      <c r="C2350" s="21"/>
      <c r="D2350" s="21"/>
    </row>
    <row r="2351" spans="3:4">
      <c r="C2351" s="21"/>
      <c r="D2351" s="21"/>
    </row>
    <row r="2352" spans="3:4">
      <c r="C2352" s="21"/>
      <c r="D2352" s="21"/>
    </row>
    <row r="2353" spans="3:4">
      <c r="C2353" s="21"/>
      <c r="D2353" s="21"/>
    </row>
    <row r="2354" spans="3:4">
      <c r="C2354" s="21"/>
      <c r="D2354" s="21"/>
    </row>
    <row r="2355" spans="3:4">
      <c r="C2355" s="21"/>
      <c r="D2355" s="21"/>
    </row>
    <row r="2356" spans="3:4">
      <c r="C2356" s="21"/>
      <c r="D2356" s="21"/>
    </row>
    <row r="2357" spans="3:4">
      <c r="C2357" s="21"/>
      <c r="D2357" s="21"/>
    </row>
    <row r="2358" spans="3:4">
      <c r="C2358" s="21"/>
      <c r="D2358" s="21"/>
    </row>
    <row r="2359" spans="3:4">
      <c r="C2359" s="21"/>
      <c r="D2359" s="21"/>
    </row>
    <row r="2360" spans="3:4">
      <c r="C2360" s="21"/>
      <c r="D2360" s="21"/>
    </row>
    <row r="2361" spans="3:4">
      <c r="C2361" s="21"/>
      <c r="D2361" s="21"/>
    </row>
    <row r="2362" spans="3:4">
      <c r="C2362" s="21"/>
      <c r="D2362" s="21"/>
    </row>
    <row r="2363" spans="3:4">
      <c r="C2363" s="21"/>
      <c r="D2363" s="21"/>
    </row>
    <row r="2364" spans="3:4">
      <c r="C2364" s="21"/>
      <c r="D2364" s="21"/>
    </row>
    <row r="2365" spans="3:4">
      <c r="C2365" s="21"/>
      <c r="D2365" s="21"/>
    </row>
    <row r="2366" spans="3:4">
      <c r="C2366" s="21"/>
      <c r="D2366" s="21"/>
    </row>
    <row r="2367" spans="3:4">
      <c r="C2367" s="21"/>
      <c r="D2367" s="21"/>
    </row>
    <row r="2368" spans="3:4">
      <c r="C2368" s="21"/>
      <c r="D2368" s="21"/>
    </row>
    <row r="2369" spans="3:4">
      <c r="C2369" s="21"/>
      <c r="D2369" s="21"/>
    </row>
    <row r="2370" spans="3:4">
      <c r="C2370" s="21"/>
      <c r="D2370" s="21"/>
    </row>
    <row r="2371" spans="3:4">
      <c r="C2371" s="21"/>
      <c r="D2371" s="21"/>
    </row>
    <row r="2372" spans="3:4">
      <c r="C2372" s="21"/>
      <c r="D2372" s="21"/>
    </row>
    <row r="2373" spans="3:4">
      <c r="C2373" s="21"/>
      <c r="D2373" s="21"/>
    </row>
    <row r="2374" spans="3:4">
      <c r="C2374" s="21"/>
      <c r="D2374" s="21"/>
    </row>
    <row r="2375" spans="3:4">
      <c r="C2375" s="21"/>
      <c r="D2375" s="21"/>
    </row>
    <row r="2376" spans="3:4">
      <c r="C2376" s="21"/>
      <c r="D2376" s="21"/>
    </row>
    <row r="2377" spans="3:4">
      <c r="C2377" s="21"/>
      <c r="D2377" s="21"/>
    </row>
    <row r="2378" spans="3:4">
      <c r="C2378" s="21"/>
      <c r="D2378" s="21"/>
    </row>
    <row r="2379" spans="3:4">
      <c r="C2379" s="21"/>
      <c r="D2379" s="21"/>
    </row>
    <row r="2380" spans="3:4">
      <c r="C2380" s="21"/>
      <c r="D2380" s="21"/>
    </row>
    <row r="2381" spans="3:4">
      <c r="C2381" s="21"/>
      <c r="D2381" s="21"/>
    </row>
    <row r="2382" spans="3:4">
      <c r="C2382" s="21"/>
      <c r="D2382" s="21"/>
    </row>
    <row r="2383" spans="3:4">
      <c r="C2383" s="21"/>
      <c r="D2383" s="21"/>
    </row>
    <row r="2384" spans="3:4">
      <c r="C2384" s="21"/>
      <c r="D2384" s="21"/>
    </row>
    <row r="2385" spans="3:4">
      <c r="C2385" s="21"/>
      <c r="D2385" s="21"/>
    </row>
    <row r="2386" spans="3:4">
      <c r="C2386" s="21"/>
      <c r="D2386" s="21"/>
    </row>
    <row r="2387" spans="3:4">
      <c r="C2387" s="21"/>
      <c r="D2387" s="21"/>
    </row>
    <row r="2388" spans="3:4">
      <c r="C2388" s="21"/>
      <c r="D2388" s="21"/>
    </row>
    <row r="2389" spans="3:4">
      <c r="C2389" s="21"/>
      <c r="D2389" s="21"/>
    </row>
    <row r="2390" spans="3:4">
      <c r="C2390" s="21"/>
      <c r="D2390" s="21"/>
    </row>
    <row r="2391" spans="3:4">
      <c r="C2391" s="21"/>
      <c r="D2391" s="21"/>
    </row>
    <row r="2392" spans="3:4">
      <c r="C2392" s="21"/>
      <c r="D2392" s="21"/>
    </row>
    <row r="2393" spans="3:4">
      <c r="C2393" s="21"/>
      <c r="D2393" s="21"/>
    </row>
    <row r="2394" spans="3:4">
      <c r="C2394" s="21"/>
      <c r="D2394" s="21"/>
    </row>
    <row r="2395" spans="3:4">
      <c r="C2395" s="21"/>
      <c r="D2395" s="21"/>
    </row>
    <row r="2396" spans="3:4">
      <c r="C2396" s="21"/>
      <c r="D2396" s="21"/>
    </row>
    <row r="2397" spans="3:4">
      <c r="C2397" s="21"/>
      <c r="D2397" s="21"/>
    </row>
    <row r="2398" spans="3:4">
      <c r="C2398" s="21"/>
      <c r="D2398" s="21"/>
    </row>
    <row r="2399" spans="3:4">
      <c r="C2399" s="21"/>
      <c r="D2399" s="21"/>
    </row>
    <row r="2400" spans="3:4">
      <c r="C2400" s="21"/>
      <c r="D2400" s="21"/>
    </row>
    <row r="2401" spans="3:4">
      <c r="C2401" s="21"/>
      <c r="D2401" s="21"/>
    </row>
    <row r="2402" spans="3:4">
      <c r="C2402" s="21"/>
      <c r="D2402" s="21"/>
    </row>
    <row r="2403" spans="3:4">
      <c r="C2403" s="21"/>
      <c r="D2403" s="21"/>
    </row>
    <row r="2404" spans="3:4">
      <c r="C2404" s="21"/>
      <c r="D2404" s="21"/>
    </row>
    <row r="2405" spans="3:4">
      <c r="C2405" s="21"/>
      <c r="D2405" s="21"/>
    </row>
    <row r="2406" spans="3:4">
      <c r="C2406" s="21"/>
      <c r="D2406" s="21"/>
    </row>
    <row r="2407" spans="3:4">
      <c r="C2407" s="21"/>
      <c r="D2407" s="21"/>
    </row>
    <row r="2408" spans="3:4">
      <c r="C2408" s="21"/>
      <c r="D2408" s="21"/>
    </row>
    <row r="2409" spans="3:4">
      <c r="C2409" s="21"/>
      <c r="D2409" s="21"/>
    </row>
    <row r="2410" spans="3:4">
      <c r="C2410" s="21"/>
      <c r="D2410" s="21"/>
    </row>
    <row r="2411" spans="3:4">
      <c r="C2411" s="21"/>
      <c r="D2411" s="21"/>
    </row>
    <row r="2412" spans="3:4">
      <c r="C2412" s="21"/>
      <c r="D2412" s="21"/>
    </row>
    <row r="2413" spans="3:4">
      <c r="C2413" s="21"/>
      <c r="D2413" s="21"/>
    </row>
    <row r="2414" spans="3:4">
      <c r="C2414" s="21"/>
      <c r="D2414" s="21"/>
    </row>
    <row r="2415" spans="3:4">
      <c r="C2415" s="21"/>
      <c r="D2415" s="21"/>
    </row>
    <row r="2416" spans="3:4">
      <c r="C2416" s="21"/>
      <c r="D2416" s="21"/>
    </row>
    <row r="2417" spans="3:4">
      <c r="C2417" s="21"/>
      <c r="D2417" s="21"/>
    </row>
    <row r="2418" spans="3:4">
      <c r="C2418" s="21"/>
      <c r="D2418" s="21"/>
    </row>
    <row r="2419" spans="3:4">
      <c r="C2419" s="21"/>
      <c r="D2419" s="21"/>
    </row>
    <row r="2420" spans="3:4">
      <c r="C2420" s="21"/>
      <c r="D2420" s="21"/>
    </row>
    <row r="2421" spans="3:4">
      <c r="C2421" s="21"/>
      <c r="D2421" s="21"/>
    </row>
    <row r="2422" spans="3:4">
      <c r="C2422" s="21"/>
      <c r="D2422" s="21"/>
    </row>
    <row r="2423" spans="3:4">
      <c r="C2423" s="21"/>
      <c r="D2423" s="21"/>
    </row>
    <row r="2424" spans="3:4">
      <c r="C2424" s="21"/>
      <c r="D2424" s="21"/>
    </row>
    <row r="2425" spans="3:4">
      <c r="C2425" s="21"/>
      <c r="D2425" s="21"/>
    </row>
    <row r="2426" spans="3:4">
      <c r="C2426" s="21"/>
      <c r="D2426" s="21"/>
    </row>
    <row r="2427" spans="3:4">
      <c r="C2427" s="21"/>
      <c r="D2427" s="21"/>
    </row>
    <row r="2428" spans="3:4">
      <c r="C2428" s="21"/>
      <c r="D2428" s="21"/>
    </row>
    <row r="2429" spans="3:4">
      <c r="C2429" s="21"/>
      <c r="D2429" s="21"/>
    </row>
    <row r="2430" spans="3:4">
      <c r="C2430" s="21"/>
      <c r="D2430" s="21"/>
    </row>
    <row r="2431" spans="3:4">
      <c r="C2431" s="21"/>
      <c r="D2431" s="21"/>
    </row>
    <row r="2432" spans="3:4">
      <c r="C2432" s="21"/>
      <c r="D2432" s="21"/>
    </row>
    <row r="2433" spans="3:4">
      <c r="C2433" s="21"/>
      <c r="D2433" s="21"/>
    </row>
    <row r="2434" spans="3:4">
      <c r="C2434" s="21"/>
      <c r="D2434" s="21"/>
    </row>
    <row r="2435" spans="3:4">
      <c r="C2435" s="21"/>
      <c r="D2435" s="21"/>
    </row>
    <row r="2436" spans="3:4">
      <c r="C2436" s="21"/>
      <c r="D2436" s="21"/>
    </row>
    <row r="2437" spans="3:4">
      <c r="C2437" s="21"/>
      <c r="D2437" s="21"/>
    </row>
    <row r="2438" spans="3:4">
      <c r="C2438" s="21"/>
      <c r="D2438" s="21"/>
    </row>
    <row r="2439" spans="3:4">
      <c r="C2439" s="21"/>
      <c r="D2439" s="21"/>
    </row>
    <row r="2440" spans="3:4">
      <c r="C2440" s="21"/>
      <c r="D2440" s="21"/>
    </row>
    <row r="2441" spans="3:4">
      <c r="C2441" s="21"/>
      <c r="D2441" s="21"/>
    </row>
    <row r="2442" spans="3:4">
      <c r="C2442" s="21"/>
      <c r="D2442" s="21"/>
    </row>
    <row r="2443" spans="3:4">
      <c r="C2443" s="21"/>
      <c r="D2443" s="21"/>
    </row>
    <row r="2444" spans="3:4">
      <c r="C2444" s="21"/>
      <c r="D2444" s="21"/>
    </row>
    <row r="2445" spans="3:4">
      <c r="C2445" s="21"/>
      <c r="D2445" s="21"/>
    </row>
    <row r="2446" spans="3:4">
      <c r="C2446" s="21"/>
      <c r="D2446" s="21"/>
    </row>
    <row r="2447" spans="3:4">
      <c r="C2447" s="21"/>
      <c r="D2447" s="21"/>
    </row>
    <row r="2448" spans="3:4">
      <c r="C2448" s="21"/>
      <c r="D2448" s="21"/>
    </row>
    <row r="2449" spans="3:4">
      <c r="C2449" s="21"/>
      <c r="D2449" s="21"/>
    </row>
    <row r="2450" spans="3:4">
      <c r="C2450" s="21"/>
      <c r="D2450" s="21"/>
    </row>
    <row r="2451" spans="3:4">
      <c r="C2451" s="21"/>
      <c r="D2451" s="21"/>
    </row>
    <row r="2452" spans="3:4">
      <c r="C2452" s="21"/>
      <c r="D2452" s="21"/>
    </row>
    <row r="2453" spans="3:4">
      <c r="C2453" s="21"/>
      <c r="D2453" s="21"/>
    </row>
    <row r="2454" spans="3:4">
      <c r="C2454" s="21"/>
      <c r="D2454" s="21"/>
    </row>
    <row r="2455" spans="3:4">
      <c r="C2455" s="21"/>
      <c r="D2455" s="21"/>
    </row>
    <row r="2456" spans="3:4">
      <c r="C2456" s="21"/>
      <c r="D2456" s="21"/>
    </row>
    <row r="2457" spans="3:4">
      <c r="C2457" s="21"/>
      <c r="D2457" s="21"/>
    </row>
    <row r="2458" spans="3:4">
      <c r="C2458" s="21"/>
      <c r="D2458" s="21"/>
    </row>
    <row r="2459" spans="3:4">
      <c r="C2459" s="21"/>
      <c r="D2459" s="21"/>
    </row>
    <row r="2460" spans="3:4">
      <c r="C2460" s="21"/>
      <c r="D2460" s="21"/>
    </row>
    <row r="2461" spans="3:4">
      <c r="C2461" s="21"/>
      <c r="D2461" s="21"/>
    </row>
    <row r="2462" spans="3:4">
      <c r="C2462" s="21"/>
      <c r="D2462" s="21"/>
    </row>
    <row r="2463" spans="3:4">
      <c r="C2463" s="21"/>
      <c r="D2463" s="21"/>
    </row>
    <row r="2464" spans="3:4">
      <c r="C2464" s="21"/>
      <c r="D2464" s="21"/>
    </row>
    <row r="2465" spans="3:4">
      <c r="C2465" s="21"/>
      <c r="D2465" s="21"/>
    </row>
    <row r="2466" spans="3:4">
      <c r="C2466" s="21"/>
      <c r="D2466" s="21"/>
    </row>
    <row r="2467" spans="3:4">
      <c r="C2467" s="21"/>
      <c r="D2467" s="21"/>
    </row>
    <row r="2468" spans="3:4">
      <c r="C2468" s="21"/>
      <c r="D2468" s="21"/>
    </row>
    <row r="2469" spans="3:4">
      <c r="C2469" s="21"/>
      <c r="D2469" s="21"/>
    </row>
    <row r="2470" spans="3:4">
      <c r="C2470" s="21"/>
      <c r="D2470" s="21"/>
    </row>
    <row r="2471" spans="3:4">
      <c r="C2471" s="21"/>
      <c r="D2471" s="21"/>
    </row>
    <row r="2472" spans="3:4">
      <c r="C2472" s="21"/>
      <c r="D2472" s="21"/>
    </row>
    <row r="2473" spans="3:4">
      <c r="C2473" s="21"/>
      <c r="D2473" s="21"/>
    </row>
    <row r="2474" spans="3:4">
      <c r="C2474" s="21"/>
      <c r="D2474" s="21"/>
    </row>
    <row r="2475" spans="3:4">
      <c r="C2475" s="21"/>
      <c r="D2475" s="21"/>
    </row>
    <row r="2476" spans="3:4">
      <c r="C2476" s="21"/>
      <c r="D2476" s="21"/>
    </row>
    <row r="2477" spans="3:4">
      <c r="C2477" s="21"/>
      <c r="D2477" s="21"/>
    </row>
    <row r="2478" spans="3:4">
      <c r="C2478" s="21"/>
      <c r="D2478" s="21"/>
    </row>
    <row r="2479" spans="3:4">
      <c r="C2479" s="21"/>
      <c r="D2479" s="21"/>
    </row>
    <row r="2480" spans="3:4">
      <c r="C2480" s="21"/>
      <c r="D2480" s="21"/>
    </row>
    <row r="2481" spans="3:4">
      <c r="C2481" s="21"/>
      <c r="D2481" s="21"/>
    </row>
    <row r="2482" spans="3:4">
      <c r="C2482" s="21"/>
      <c r="D2482" s="21"/>
    </row>
    <row r="2483" spans="3:4">
      <c r="C2483" s="21"/>
      <c r="D2483" s="21"/>
    </row>
    <row r="2484" spans="3:4">
      <c r="C2484" s="21"/>
      <c r="D2484" s="21"/>
    </row>
    <row r="2485" spans="3:4">
      <c r="C2485" s="21"/>
      <c r="D2485" s="21"/>
    </row>
    <row r="2486" spans="3:4">
      <c r="C2486" s="21"/>
      <c r="D2486" s="21"/>
    </row>
    <row r="2487" spans="3:4">
      <c r="C2487" s="21"/>
      <c r="D2487" s="21"/>
    </row>
    <row r="2488" spans="3:4">
      <c r="C2488" s="21"/>
      <c r="D2488" s="21"/>
    </row>
    <row r="2489" spans="3:4">
      <c r="C2489" s="21"/>
      <c r="D2489" s="21"/>
    </row>
    <row r="2490" spans="3:4">
      <c r="C2490" s="21"/>
      <c r="D2490" s="21"/>
    </row>
    <row r="2491" spans="3:4">
      <c r="C2491" s="21"/>
      <c r="D2491" s="21"/>
    </row>
    <row r="2492" spans="3:4">
      <c r="C2492" s="21"/>
      <c r="D2492" s="21"/>
    </row>
    <row r="2493" spans="3:4">
      <c r="C2493" s="21"/>
      <c r="D2493" s="21"/>
    </row>
    <row r="2494" spans="3:4">
      <c r="C2494" s="21"/>
      <c r="D2494" s="21"/>
    </row>
    <row r="2495" spans="3:4">
      <c r="C2495" s="21"/>
      <c r="D2495" s="21"/>
    </row>
    <row r="2496" spans="3:4">
      <c r="C2496" s="21"/>
      <c r="D2496" s="21"/>
    </row>
    <row r="2497" spans="3:4">
      <c r="C2497" s="21"/>
      <c r="D2497" s="21"/>
    </row>
    <row r="2498" spans="3:4">
      <c r="C2498" s="21"/>
      <c r="D2498" s="21"/>
    </row>
    <row r="2499" spans="3:4">
      <c r="C2499" s="21"/>
      <c r="D2499" s="21"/>
    </row>
    <row r="2500" spans="3:4">
      <c r="C2500" s="21"/>
      <c r="D2500" s="21"/>
    </row>
    <row r="2501" spans="3:4">
      <c r="C2501" s="21"/>
      <c r="D2501" s="21"/>
    </row>
    <row r="2502" spans="3:4">
      <c r="C2502" s="21"/>
      <c r="D2502" s="21"/>
    </row>
    <row r="2503" spans="3:4">
      <c r="C2503" s="21"/>
      <c r="D2503" s="21"/>
    </row>
    <row r="2504" spans="3:4">
      <c r="C2504" s="21"/>
      <c r="D2504" s="21"/>
    </row>
    <row r="2505" spans="3:4">
      <c r="C2505" s="21"/>
      <c r="D2505" s="21"/>
    </row>
    <row r="2506" spans="3:4">
      <c r="C2506" s="21"/>
      <c r="D2506" s="21"/>
    </row>
    <row r="2507" spans="3:4">
      <c r="C2507" s="21"/>
      <c r="D2507" s="21"/>
    </row>
    <row r="2508" spans="3:4">
      <c r="C2508" s="21"/>
      <c r="D2508" s="21"/>
    </row>
    <row r="2509" spans="3:4">
      <c r="C2509" s="21"/>
      <c r="D2509" s="21"/>
    </row>
    <row r="2510" spans="3:4">
      <c r="C2510" s="21"/>
      <c r="D2510" s="21"/>
    </row>
    <row r="2511" spans="3:4">
      <c r="C2511" s="21"/>
      <c r="D2511" s="21"/>
    </row>
    <row r="2512" spans="3:4">
      <c r="C2512" s="21"/>
      <c r="D2512" s="21"/>
    </row>
    <row r="2513" spans="3:4">
      <c r="C2513" s="21"/>
      <c r="D2513" s="21"/>
    </row>
    <row r="2514" spans="3:4">
      <c r="C2514" s="21"/>
      <c r="D2514" s="21"/>
    </row>
    <row r="2515" spans="3:4">
      <c r="C2515" s="21"/>
      <c r="D2515" s="21"/>
    </row>
    <row r="2516" spans="3:4">
      <c r="C2516" s="21"/>
      <c r="D2516" s="21"/>
    </row>
    <row r="2517" spans="3:4">
      <c r="C2517" s="21"/>
      <c r="D2517" s="21"/>
    </row>
    <row r="2518" spans="3:4">
      <c r="C2518" s="21"/>
      <c r="D2518" s="21"/>
    </row>
    <row r="2519" spans="3:4">
      <c r="C2519" s="21"/>
      <c r="D2519" s="21"/>
    </row>
    <row r="2520" spans="3:4">
      <c r="C2520" s="21"/>
      <c r="D2520" s="21"/>
    </row>
    <row r="2521" spans="3:4">
      <c r="C2521" s="21"/>
      <c r="D2521" s="21"/>
    </row>
    <row r="2522" spans="3:4">
      <c r="C2522" s="21"/>
      <c r="D2522" s="21"/>
    </row>
    <row r="2523" spans="3:4">
      <c r="C2523" s="21"/>
      <c r="D2523" s="21"/>
    </row>
    <row r="2524" spans="3:4">
      <c r="C2524" s="21"/>
      <c r="D2524" s="21"/>
    </row>
    <row r="2525" spans="3:4">
      <c r="C2525" s="21"/>
      <c r="D2525" s="21"/>
    </row>
    <row r="2526" spans="3:4">
      <c r="C2526" s="21"/>
      <c r="D2526" s="21"/>
    </row>
    <row r="2527" spans="3:4">
      <c r="C2527" s="21"/>
      <c r="D2527" s="21"/>
    </row>
    <row r="2528" spans="3:4">
      <c r="C2528" s="21"/>
      <c r="D2528" s="21"/>
    </row>
    <row r="2529" spans="3:4">
      <c r="C2529" s="21"/>
      <c r="D2529" s="21"/>
    </row>
    <row r="2530" spans="3:4">
      <c r="C2530" s="21"/>
      <c r="D2530" s="21"/>
    </row>
    <row r="2531" spans="3:4">
      <c r="C2531" s="21"/>
      <c r="D2531" s="21"/>
    </row>
    <row r="2532" spans="3:4">
      <c r="C2532" s="21"/>
      <c r="D2532" s="21"/>
    </row>
    <row r="2533" spans="3:4">
      <c r="C2533" s="21"/>
      <c r="D2533" s="21"/>
    </row>
    <row r="2534" spans="3:4">
      <c r="C2534" s="21"/>
      <c r="D2534" s="21"/>
    </row>
    <row r="2535" spans="3:4">
      <c r="C2535" s="21"/>
      <c r="D2535" s="21"/>
    </row>
    <row r="2536" spans="3:4">
      <c r="C2536" s="21"/>
      <c r="D2536" s="21"/>
    </row>
    <row r="2537" spans="3:4">
      <c r="C2537" s="21"/>
      <c r="D2537" s="21"/>
    </row>
    <row r="2538" spans="3:4">
      <c r="C2538" s="21"/>
      <c r="D2538" s="21"/>
    </row>
    <row r="2539" spans="3:4">
      <c r="C2539" s="21"/>
      <c r="D2539" s="21"/>
    </row>
    <row r="2540" spans="3:4">
      <c r="C2540" s="21"/>
      <c r="D2540" s="21"/>
    </row>
    <row r="2541" spans="3:4">
      <c r="C2541" s="21"/>
      <c r="D2541" s="21"/>
    </row>
    <row r="2542" spans="3:4">
      <c r="C2542" s="21"/>
      <c r="D2542" s="21"/>
    </row>
    <row r="2543" spans="3:4">
      <c r="C2543" s="21"/>
      <c r="D2543" s="21"/>
    </row>
    <row r="2544" spans="3:4">
      <c r="C2544" s="21"/>
      <c r="D2544" s="21"/>
    </row>
    <row r="2545" spans="3:4">
      <c r="C2545" s="21"/>
      <c r="D2545" s="21"/>
    </row>
    <row r="2546" spans="3:4">
      <c r="C2546" s="21"/>
      <c r="D2546" s="21"/>
    </row>
    <row r="2547" spans="3:4">
      <c r="C2547" s="21"/>
      <c r="D2547" s="21"/>
    </row>
    <row r="2548" spans="3:4">
      <c r="C2548" s="21"/>
      <c r="D2548" s="21"/>
    </row>
    <row r="2549" spans="3:4">
      <c r="C2549" s="21"/>
      <c r="D2549" s="21"/>
    </row>
    <row r="2550" spans="3:4">
      <c r="C2550" s="21"/>
      <c r="D2550" s="21"/>
    </row>
    <row r="2551" spans="3:4">
      <c r="C2551" s="21"/>
      <c r="D2551" s="21"/>
    </row>
    <row r="2552" spans="3:4">
      <c r="C2552" s="21"/>
      <c r="D2552" s="21"/>
    </row>
    <row r="2553" spans="3:4">
      <c r="C2553" s="21"/>
      <c r="D2553" s="21"/>
    </row>
    <row r="2554" spans="3:4">
      <c r="C2554" s="21"/>
      <c r="D2554" s="21"/>
    </row>
    <row r="2555" spans="3:4">
      <c r="C2555" s="21"/>
      <c r="D2555" s="21"/>
    </row>
    <row r="2556" spans="3:4">
      <c r="C2556" s="21"/>
      <c r="D2556" s="21"/>
    </row>
    <row r="2557" spans="3:4">
      <c r="C2557" s="21"/>
      <c r="D2557" s="21"/>
    </row>
    <row r="2558" spans="3:4">
      <c r="C2558" s="21"/>
      <c r="D2558" s="21"/>
    </row>
    <row r="2559" spans="3:4">
      <c r="C2559" s="21"/>
      <c r="D2559" s="21"/>
    </row>
    <row r="2560" spans="3:4">
      <c r="C2560" s="21"/>
      <c r="D2560" s="21"/>
    </row>
    <row r="2561" spans="3:4">
      <c r="C2561" s="21"/>
      <c r="D2561" s="21"/>
    </row>
    <row r="2562" spans="3:4">
      <c r="C2562" s="21"/>
      <c r="D2562" s="21"/>
    </row>
    <row r="2563" spans="3:4">
      <c r="C2563" s="21"/>
      <c r="D2563" s="21"/>
    </row>
    <row r="2564" spans="3:4">
      <c r="C2564" s="21"/>
      <c r="D2564" s="21"/>
    </row>
    <row r="2565" spans="3:4">
      <c r="C2565" s="21"/>
      <c r="D2565" s="21"/>
    </row>
    <row r="2566" spans="3:4">
      <c r="C2566" s="21"/>
      <c r="D2566" s="21"/>
    </row>
    <row r="2567" spans="3:4">
      <c r="C2567" s="21"/>
      <c r="D2567" s="21"/>
    </row>
    <row r="2568" spans="3:4">
      <c r="C2568" s="21"/>
      <c r="D2568" s="21"/>
    </row>
    <row r="2569" spans="3:4">
      <c r="C2569" s="21"/>
      <c r="D2569" s="21"/>
    </row>
    <row r="2570" spans="3:4">
      <c r="C2570" s="21"/>
      <c r="D2570" s="21"/>
    </row>
    <row r="2571" spans="3:4">
      <c r="C2571" s="21"/>
      <c r="D2571" s="21"/>
    </row>
    <row r="2572" spans="3:4">
      <c r="C2572" s="21"/>
      <c r="D2572" s="21"/>
    </row>
    <row r="2573" spans="3:4">
      <c r="C2573" s="21"/>
      <c r="D2573" s="21"/>
    </row>
    <row r="2574" spans="3:4">
      <c r="C2574" s="21"/>
      <c r="D2574" s="21"/>
    </row>
    <row r="2575" spans="3:4">
      <c r="C2575" s="21"/>
      <c r="D2575" s="21"/>
    </row>
    <row r="2576" spans="3:4">
      <c r="C2576" s="21"/>
      <c r="D2576" s="21"/>
    </row>
    <row r="2577" spans="3:4">
      <c r="C2577" s="21"/>
      <c r="D2577" s="21"/>
    </row>
    <row r="2578" spans="3:4">
      <c r="C2578" s="21"/>
      <c r="D2578" s="21"/>
    </row>
    <row r="2579" spans="3:4">
      <c r="C2579" s="21"/>
      <c r="D2579" s="21"/>
    </row>
    <row r="2580" spans="3:4">
      <c r="C2580" s="21"/>
      <c r="D2580" s="21"/>
    </row>
    <row r="2581" spans="3:4">
      <c r="C2581" s="21"/>
      <c r="D2581" s="21"/>
    </row>
    <row r="2582" spans="3:4">
      <c r="C2582" s="21"/>
      <c r="D2582" s="21"/>
    </row>
    <row r="2583" spans="3:4">
      <c r="C2583" s="21"/>
      <c r="D2583" s="21"/>
    </row>
    <row r="2584" spans="3:4">
      <c r="C2584" s="21"/>
      <c r="D2584" s="21"/>
    </row>
    <row r="2585" spans="3:4">
      <c r="C2585" s="21"/>
      <c r="D2585" s="21"/>
    </row>
    <row r="2586" spans="3:4">
      <c r="C2586" s="21"/>
      <c r="D2586" s="21"/>
    </row>
    <row r="2587" spans="3:4">
      <c r="C2587" s="21"/>
      <c r="D2587" s="21"/>
    </row>
    <row r="2588" spans="3:4">
      <c r="C2588" s="21"/>
      <c r="D2588" s="21"/>
    </row>
    <row r="2589" spans="3:4">
      <c r="C2589" s="21"/>
      <c r="D2589" s="21"/>
    </row>
    <row r="2590" spans="3:4">
      <c r="C2590" s="21"/>
      <c r="D2590" s="21"/>
    </row>
    <row r="2591" spans="3:4">
      <c r="C2591" s="21"/>
      <c r="D2591" s="21"/>
    </row>
    <row r="2592" spans="3:4">
      <c r="C2592" s="21"/>
      <c r="D2592" s="21"/>
    </row>
    <row r="2593" spans="3:4">
      <c r="C2593" s="21"/>
      <c r="D2593" s="21"/>
    </row>
    <row r="2594" spans="3:4">
      <c r="C2594" s="21"/>
      <c r="D2594" s="21"/>
    </row>
    <row r="2595" spans="3:4">
      <c r="C2595" s="21"/>
      <c r="D2595" s="21"/>
    </row>
    <row r="2596" spans="3:4">
      <c r="C2596" s="21"/>
      <c r="D2596" s="21"/>
    </row>
    <row r="2597" spans="3:4">
      <c r="C2597" s="21"/>
      <c r="D2597" s="21"/>
    </row>
    <row r="2598" spans="3:4">
      <c r="C2598" s="21"/>
      <c r="D2598" s="21"/>
    </row>
    <row r="2599" spans="3:4">
      <c r="C2599" s="21"/>
      <c r="D2599" s="21"/>
    </row>
    <row r="2600" spans="3:4">
      <c r="C2600" s="21"/>
      <c r="D2600" s="21"/>
    </row>
    <row r="2601" spans="3:4">
      <c r="C2601" s="21"/>
      <c r="D2601" s="21"/>
    </row>
    <row r="2602" spans="3:4">
      <c r="C2602" s="21"/>
      <c r="D2602" s="21"/>
    </row>
    <row r="2603" spans="3:4">
      <c r="C2603" s="21"/>
      <c r="D2603" s="21"/>
    </row>
    <row r="2604" spans="3:4">
      <c r="C2604" s="21"/>
      <c r="D2604" s="21"/>
    </row>
    <row r="2605" spans="3:4">
      <c r="C2605" s="21"/>
      <c r="D2605" s="21"/>
    </row>
    <row r="2606" spans="3:4">
      <c r="C2606" s="21"/>
      <c r="D2606" s="21"/>
    </row>
    <row r="2607" spans="3:4">
      <c r="C2607" s="21"/>
      <c r="D2607" s="21"/>
    </row>
    <row r="2608" spans="3:4">
      <c r="C2608" s="21"/>
      <c r="D2608" s="21"/>
    </row>
    <row r="2609" spans="3:4">
      <c r="C2609" s="21"/>
      <c r="D2609" s="21"/>
    </row>
    <row r="2610" spans="3:4">
      <c r="C2610" s="21"/>
      <c r="D2610" s="21"/>
    </row>
    <row r="2611" spans="3:4">
      <c r="C2611" s="21"/>
      <c r="D2611" s="21"/>
    </row>
    <row r="2612" spans="3:4">
      <c r="C2612" s="21"/>
      <c r="D2612" s="21"/>
    </row>
    <row r="2613" spans="3:4">
      <c r="C2613" s="21"/>
      <c r="D2613" s="21"/>
    </row>
    <row r="2614" spans="3:4">
      <c r="C2614" s="21"/>
      <c r="D2614" s="21"/>
    </row>
    <row r="2615" spans="3:4">
      <c r="C2615" s="21"/>
      <c r="D2615" s="21"/>
    </row>
    <row r="2616" spans="3:4">
      <c r="C2616" s="21"/>
      <c r="D2616" s="21"/>
    </row>
    <row r="2617" spans="3:4">
      <c r="C2617" s="21"/>
      <c r="D2617" s="21"/>
    </row>
    <row r="2618" spans="3:4">
      <c r="C2618" s="21"/>
      <c r="D2618" s="21"/>
    </row>
    <row r="2619" spans="3:4">
      <c r="C2619" s="21"/>
      <c r="D2619" s="21"/>
    </row>
    <row r="2620" spans="3:4">
      <c r="C2620" s="21"/>
      <c r="D2620" s="21"/>
    </row>
    <row r="2621" spans="3:4">
      <c r="C2621" s="21"/>
      <c r="D2621" s="21"/>
    </row>
    <row r="2622" spans="3:4">
      <c r="C2622" s="21"/>
      <c r="D2622" s="21"/>
    </row>
    <row r="2623" spans="3:4">
      <c r="C2623" s="21"/>
      <c r="D2623" s="21"/>
    </row>
    <row r="2624" spans="3:4">
      <c r="C2624" s="21"/>
      <c r="D2624" s="21"/>
    </row>
    <row r="2625" spans="3:4">
      <c r="C2625" s="21"/>
      <c r="D2625" s="21"/>
    </row>
    <row r="2626" spans="3:4">
      <c r="C2626" s="21"/>
      <c r="D2626" s="21"/>
    </row>
    <row r="2627" spans="3:4">
      <c r="C2627" s="21"/>
      <c r="D2627" s="21"/>
    </row>
    <row r="2628" spans="3:4">
      <c r="C2628" s="21"/>
      <c r="D2628" s="21"/>
    </row>
    <row r="2629" spans="3:4">
      <c r="C2629" s="21"/>
      <c r="D2629" s="21"/>
    </row>
    <row r="2630" spans="3:4">
      <c r="C2630" s="21"/>
      <c r="D2630" s="21"/>
    </row>
    <row r="2631" spans="3:4">
      <c r="C2631" s="21"/>
      <c r="D2631" s="21"/>
    </row>
    <row r="2632" spans="3:4">
      <c r="C2632" s="21"/>
      <c r="D2632" s="21"/>
    </row>
    <row r="2633" spans="3:4">
      <c r="C2633" s="21"/>
      <c r="D2633" s="21"/>
    </row>
    <row r="2634" spans="3:4">
      <c r="C2634" s="21"/>
      <c r="D2634" s="21"/>
    </row>
    <row r="2635" spans="3:4">
      <c r="C2635" s="21"/>
      <c r="D2635" s="21"/>
    </row>
    <row r="2636" spans="3:4">
      <c r="C2636" s="21"/>
      <c r="D2636" s="21"/>
    </row>
    <row r="2637" spans="3:4">
      <c r="C2637" s="21"/>
      <c r="D2637" s="21"/>
    </row>
    <row r="2638" spans="3:4">
      <c r="C2638" s="21"/>
      <c r="D2638" s="21"/>
    </row>
    <row r="2639" spans="3:4">
      <c r="C2639" s="21"/>
      <c r="D2639" s="21"/>
    </row>
    <row r="2640" spans="3:4">
      <c r="C2640" s="21"/>
      <c r="D2640" s="21"/>
    </row>
    <row r="2641" spans="3:4">
      <c r="C2641" s="21"/>
      <c r="D2641" s="21"/>
    </row>
    <row r="2642" spans="3:4">
      <c r="C2642" s="21"/>
      <c r="D2642" s="21"/>
    </row>
    <row r="2643" spans="3:4">
      <c r="C2643" s="21"/>
      <c r="D2643" s="21"/>
    </row>
    <row r="2644" spans="3:4">
      <c r="C2644" s="21"/>
      <c r="D2644" s="21"/>
    </row>
    <row r="2645" spans="3:4">
      <c r="C2645" s="21"/>
      <c r="D2645" s="21"/>
    </row>
    <row r="2646" spans="3:4">
      <c r="C2646" s="21"/>
      <c r="D2646" s="21"/>
    </row>
    <row r="2647" spans="3:4">
      <c r="C2647" s="21"/>
      <c r="D2647" s="21"/>
    </row>
    <row r="2648" spans="3:4">
      <c r="C2648" s="21"/>
      <c r="D2648" s="21"/>
    </row>
    <row r="2649" spans="3:4">
      <c r="C2649" s="21"/>
      <c r="D2649" s="21"/>
    </row>
    <row r="2650" spans="3:4">
      <c r="C2650" s="21"/>
      <c r="D2650" s="21"/>
    </row>
    <row r="2651" spans="3:4">
      <c r="C2651" s="21"/>
      <c r="D2651" s="21"/>
    </row>
    <row r="2652" spans="3:4">
      <c r="C2652" s="21"/>
      <c r="D2652" s="21"/>
    </row>
    <row r="2653" spans="3:4">
      <c r="C2653" s="21"/>
      <c r="D2653" s="21"/>
    </row>
    <row r="2654" spans="3:4">
      <c r="C2654" s="21"/>
      <c r="D2654" s="21"/>
    </row>
    <row r="2655" spans="3:4">
      <c r="C2655" s="21"/>
      <c r="D2655" s="21"/>
    </row>
    <row r="2656" spans="3:4">
      <c r="C2656" s="21"/>
      <c r="D2656" s="21"/>
    </row>
    <row r="2657" spans="3:4">
      <c r="C2657" s="21"/>
      <c r="D2657" s="21"/>
    </row>
    <row r="2658" spans="3:4">
      <c r="C2658" s="21"/>
      <c r="D2658" s="21"/>
    </row>
    <row r="2659" spans="3:4">
      <c r="C2659" s="21"/>
      <c r="D2659" s="21"/>
    </row>
    <row r="2660" spans="3:4">
      <c r="C2660" s="21"/>
      <c r="D2660" s="21"/>
    </row>
    <row r="2661" spans="3:4">
      <c r="C2661" s="21"/>
      <c r="D2661" s="21"/>
    </row>
    <row r="2662" spans="3:4">
      <c r="C2662" s="21"/>
      <c r="D2662" s="21"/>
    </row>
    <row r="2663" spans="3:4">
      <c r="C2663" s="21"/>
      <c r="D2663" s="21"/>
    </row>
    <row r="2664" spans="3:4">
      <c r="C2664" s="21"/>
      <c r="D2664" s="21"/>
    </row>
    <row r="2665" spans="3:4">
      <c r="C2665" s="21"/>
      <c r="D2665" s="21"/>
    </row>
    <row r="2666" spans="3:4">
      <c r="C2666" s="21"/>
      <c r="D2666" s="21"/>
    </row>
    <row r="2667" spans="3:4">
      <c r="C2667" s="21"/>
      <c r="D2667" s="21"/>
    </row>
    <row r="2668" spans="3:4">
      <c r="C2668" s="21"/>
      <c r="D2668" s="21"/>
    </row>
    <row r="2669" spans="3:4">
      <c r="C2669" s="21"/>
      <c r="D2669" s="21"/>
    </row>
    <row r="2670" spans="3:4">
      <c r="C2670" s="21"/>
      <c r="D2670" s="21"/>
    </row>
    <row r="2671" spans="3:4">
      <c r="C2671" s="21"/>
      <c r="D2671" s="21"/>
    </row>
    <row r="2672" spans="3:4">
      <c r="C2672" s="21"/>
      <c r="D2672" s="21"/>
    </row>
    <row r="2673" spans="3:4">
      <c r="C2673" s="21"/>
      <c r="D2673" s="21"/>
    </row>
    <row r="2674" spans="3:4">
      <c r="C2674" s="21"/>
      <c r="D2674" s="21"/>
    </row>
    <row r="2675" spans="3:4">
      <c r="C2675" s="21"/>
      <c r="D2675" s="21"/>
    </row>
    <row r="2676" spans="3:4">
      <c r="C2676" s="21"/>
      <c r="D2676" s="21"/>
    </row>
    <row r="2677" spans="3:4">
      <c r="C2677" s="21"/>
      <c r="D2677" s="21"/>
    </row>
    <row r="2678" spans="3:4">
      <c r="C2678" s="21"/>
      <c r="D2678" s="21"/>
    </row>
    <row r="2679" spans="3:4">
      <c r="C2679" s="21"/>
      <c r="D2679" s="21"/>
    </row>
    <row r="2680" spans="3:4">
      <c r="C2680" s="21"/>
      <c r="D2680" s="21"/>
    </row>
    <row r="2681" spans="3:4">
      <c r="C2681" s="21"/>
      <c r="D2681" s="21"/>
    </row>
    <row r="2682" spans="3:4">
      <c r="C2682" s="21"/>
      <c r="D2682" s="21"/>
    </row>
    <row r="2683" spans="3:4">
      <c r="C2683" s="21"/>
      <c r="D2683" s="21"/>
    </row>
    <row r="2684" spans="3:4">
      <c r="C2684" s="21"/>
      <c r="D2684" s="21"/>
    </row>
    <row r="2685" spans="3:4">
      <c r="C2685" s="21"/>
      <c r="D2685" s="21"/>
    </row>
    <row r="2686" spans="3:4">
      <c r="C2686" s="21"/>
      <c r="D2686" s="21"/>
    </row>
    <row r="2687" spans="3:4">
      <c r="C2687" s="21"/>
      <c r="D2687" s="21"/>
    </row>
    <row r="2688" spans="3:4">
      <c r="C2688" s="21"/>
      <c r="D2688" s="21"/>
    </row>
    <row r="2689" spans="3:4">
      <c r="C2689" s="21"/>
      <c r="D2689" s="21"/>
    </row>
    <row r="2690" spans="3:4">
      <c r="C2690" s="21"/>
      <c r="D2690" s="21"/>
    </row>
    <row r="2691" spans="3:4">
      <c r="C2691" s="21"/>
      <c r="D2691" s="21"/>
    </row>
    <row r="2692" spans="3:4">
      <c r="C2692" s="21"/>
      <c r="D2692" s="21"/>
    </row>
    <row r="2693" spans="3:4">
      <c r="C2693" s="21"/>
      <c r="D2693" s="21"/>
    </row>
    <row r="2694" spans="3:4">
      <c r="C2694" s="21"/>
      <c r="D2694" s="21"/>
    </row>
    <row r="2695" spans="3:4">
      <c r="C2695" s="21"/>
      <c r="D2695" s="21"/>
    </row>
    <row r="2696" spans="3:4">
      <c r="C2696" s="21"/>
      <c r="D2696" s="21"/>
    </row>
    <row r="2697" spans="3:4">
      <c r="C2697" s="21"/>
      <c r="D2697" s="21"/>
    </row>
    <row r="2698" spans="3:4">
      <c r="C2698" s="21"/>
      <c r="D2698" s="21"/>
    </row>
    <row r="2699" spans="3:4">
      <c r="C2699" s="21"/>
      <c r="D2699" s="21"/>
    </row>
    <row r="2700" spans="3:4">
      <c r="C2700" s="21"/>
      <c r="D2700" s="21"/>
    </row>
    <row r="2701" spans="3:4">
      <c r="C2701" s="21"/>
      <c r="D2701" s="21"/>
    </row>
    <row r="2702" spans="3:4">
      <c r="C2702" s="21"/>
      <c r="D2702" s="21"/>
    </row>
    <row r="2703" spans="3:4">
      <c r="C2703" s="21"/>
      <c r="D2703" s="21"/>
    </row>
    <row r="2704" spans="3:4">
      <c r="C2704" s="21"/>
      <c r="D2704" s="21"/>
    </row>
    <row r="2705" spans="3:4">
      <c r="C2705" s="21"/>
      <c r="D2705" s="21"/>
    </row>
    <row r="2706" spans="3:4">
      <c r="C2706" s="21"/>
      <c r="D2706" s="21"/>
    </row>
    <row r="2707" spans="3:4">
      <c r="C2707" s="21"/>
      <c r="D2707" s="21"/>
    </row>
    <row r="2708" spans="3:4">
      <c r="C2708" s="21"/>
      <c r="D2708" s="21"/>
    </row>
    <row r="2709" spans="3:4">
      <c r="C2709" s="21"/>
      <c r="D2709" s="21"/>
    </row>
    <row r="2710" spans="3:4">
      <c r="C2710" s="21"/>
      <c r="D2710" s="21"/>
    </row>
    <row r="2711" spans="3:4">
      <c r="C2711" s="21"/>
      <c r="D2711" s="21"/>
    </row>
    <row r="2712" spans="3:4">
      <c r="C2712" s="21"/>
      <c r="D2712" s="21"/>
    </row>
    <row r="2713" spans="3:4">
      <c r="C2713" s="21"/>
      <c r="D2713" s="21"/>
    </row>
    <row r="2714" spans="3:4">
      <c r="C2714" s="21"/>
      <c r="D2714" s="21"/>
    </row>
    <row r="2715" spans="3:4">
      <c r="C2715" s="21"/>
      <c r="D2715" s="21"/>
    </row>
    <row r="2716" spans="3:4">
      <c r="C2716" s="21"/>
      <c r="D2716" s="21"/>
    </row>
    <row r="2717" spans="3:4">
      <c r="C2717" s="21"/>
      <c r="D2717" s="21"/>
    </row>
    <row r="2718" spans="3:4">
      <c r="C2718" s="21"/>
      <c r="D2718" s="21"/>
    </row>
    <row r="2719" spans="3:4">
      <c r="C2719" s="21"/>
      <c r="D2719" s="21"/>
    </row>
    <row r="2720" spans="3:4">
      <c r="C2720" s="21"/>
      <c r="D2720" s="21"/>
    </row>
    <row r="2721" spans="3:4">
      <c r="C2721" s="21"/>
      <c r="D2721" s="21"/>
    </row>
    <row r="2722" spans="3:4">
      <c r="C2722" s="21"/>
      <c r="D2722" s="21"/>
    </row>
    <row r="2723" spans="3:4">
      <c r="C2723" s="21"/>
      <c r="D2723" s="21"/>
    </row>
    <row r="2724" spans="3:4">
      <c r="C2724" s="21"/>
      <c r="D2724" s="21"/>
    </row>
    <row r="2725" spans="3:4">
      <c r="C2725" s="21"/>
      <c r="D2725" s="21"/>
    </row>
    <row r="2726" spans="3:4">
      <c r="C2726" s="21"/>
      <c r="D2726" s="21"/>
    </row>
    <row r="2727" spans="3:4">
      <c r="C2727" s="21"/>
      <c r="D2727" s="21"/>
    </row>
    <row r="2728" spans="3:4">
      <c r="C2728" s="21"/>
      <c r="D2728" s="21"/>
    </row>
    <row r="2729" spans="3:4">
      <c r="C2729" s="21"/>
      <c r="D2729" s="21"/>
    </row>
    <row r="2730" spans="3:4">
      <c r="C2730" s="21"/>
      <c r="D2730" s="21"/>
    </row>
    <row r="2731" spans="3:4">
      <c r="C2731" s="21"/>
      <c r="D2731" s="21"/>
    </row>
    <row r="2732" spans="3:4">
      <c r="C2732" s="21"/>
      <c r="D2732" s="21"/>
    </row>
    <row r="2733" spans="3:4">
      <c r="C2733" s="21"/>
      <c r="D2733" s="21"/>
    </row>
    <row r="2734" spans="3:4">
      <c r="C2734" s="21"/>
      <c r="D2734" s="21"/>
    </row>
    <row r="2735" spans="3:4">
      <c r="C2735" s="21"/>
      <c r="D2735" s="21"/>
    </row>
    <row r="2736" spans="3:4">
      <c r="C2736" s="21"/>
      <c r="D2736" s="21"/>
    </row>
    <row r="2737" spans="3:4">
      <c r="C2737" s="21"/>
      <c r="D2737" s="21"/>
    </row>
    <row r="2738" spans="3:4">
      <c r="C2738" s="21"/>
      <c r="D2738" s="21"/>
    </row>
    <row r="2739" spans="3:4">
      <c r="C2739" s="21"/>
      <c r="D2739" s="21"/>
    </row>
    <row r="2740" spans="3:4">
      <c r="C2740" s="21"/>
      <c r="D2740" s="21"/>
    </row>
    <row r="2741" spans="3:4">
      <c r="C2741" s="21"/>
      <c r="D2741" s="21"/>
    </row>
    <row r="2742" spans="3:4">
      <c r="C2742" s="21"/>
      <c r="D2742" s="21"/>
    </row>
    <row r="2743" spans="3:4">
      <c r="C2743" s="21"/>
      <c r="D2743" s="21"/>
    </row>
    <row r="2744" spans="3:4">
      <c r="C2744" s="21"/>
      <c r="D2744" s="21"/>
    </row>
    <row r="2745" spans="3:4">
      <c r="C2745" s="21"/>
      <c r="D2745" s="21"/>
    </row>
    <row r="2746" spans="3:4">
      <c r="C2746" s="21"/>
      <c r="D2746" s="21"/>
    </row>
    <row r="2747" spans="3:4">
      <c r="C2747" s="21"/>
      <c r="D2747" s="21"/>
    </row>
    <row r="2748" spans="3:4">
      <c r="C2748" s="21"/>
      <c r="D2748" s="21"/>
    </row>
    <row r="2749" spans="3:4">
      <c r="C2749" s="21"/>
      <c r="D2749" s="21"/>
    </row>
    <row r="2750" spans="3:4">
      <c r="C2750" s="21"/>
      <c r="D2750" s="21"/>
    </row>
    <row r="2751" spans="3:4">
      <c r="C2751" s="21"/>
      <c r="D2751" s="21"/>
    </row>
    <row r="2752" spans="3:4">
      <c r="C2752" s="21"/>
      <c r="D2752" s="21"/>
    </row>
    <row r="2753" spans="3:4">
      <c r="C2753" s="21"/>
      <c r="D2753" s="21"/>
    </row>
    <row r="2754" spans="3:4">
      <c r="C2754" s="21"/>
      <c r="D2754" s="21"/>
    </row>
    <row r="2755" spans="3:4">
      <c r="C2755" s="21"/>
      <c r="D2755" s="21"/>
    </row>
    <row r="2756" spans="3:4">
      <c r="C2756" s="21"/>
      <c r="D2756" s="21"/>
    </row>
    <row r="2757" spans="3:4">
      <c r="C2757" s="21"/>
      <c r="D2757" s="21"/>
    </row>
    <row r="2758" spans="3:4">
      <c r="C2758" s="21"/>
      <c r="D2758" s="21"/>
    </row>
    <row r="2759" spans="3:4">
      <c r="C2759" s="21"/>
      <c r="D2759" s="21"/>
    </row>
    <row r="2760" spans="3:4">
      <c r="C2760" s="21"/>
      <c r="D2760" s="21"/>
    </row>
    <row r="2761" spans="3:4">
      <c r="C2761" s="21"/>
      <c r="D2761" s="21"/>
    </row>
    <row r="2762" spans="3:4">
      <c r="C2762" s="21"/>
      <c r="D2762" s="21"/>
    </row>
    <row r="2763" spans="3:4">
      <c r="C2763" s="21"/>
      <c r="D2763" s="21"/>
    </row>
    <row r="2764" spans="3:4">
      <c r="C2764" s="21"/>
      <c r="D2764" s="21"/>
    </row>
    <row r="2765" spans="3:4">
      <c r="C2765" s="21"/>
      <c r="D2765" s="21"/>
    </row>
    <row r="2766" spans="3:4">
      <c r="C2766" s="21"/>
      <c r="D2766" s="21"/>
    </row>
    <row r="2767" spans="3:4">
      <c r="C2767" s="21"/>
      <c r="D2767" s="21"/>
    </row>
    <row r="2768" spans="3:4">
      <c r="C2768" s="21"/>
      <c r="D2768" s="21"/>
    </row>
    <row r="2769" spans="3:4">
      <c r="C2769" s="21"/>
      <c r="D2769" s="21"/>
    </row>
    <row r="2770" spans="3:4">
      <c r="C2770" s="21"/>
      <c r="D2770" s="21"/>
    </row>
    <row r="2771" spans="3:4">
      <c r="C2771" s="21"/>
      <c r="D2771" s="21"/>
    </row>
    <row r="2772" spans="3:4">
      <c r="C2772" s="21"/>
      <c r="D2772" s="21"/>
    </row>
    <row r="2773" spans="3:4">
      <c r="C2773" s="21"/>
      <c r="D2773" s="21"/>
    </row>
    <row r="2774" spans="3:4">
      <c r="C2774" s="21"/>
      <c r="D2774" s="21"/>
    </row>
    <row r="2775" spans="3:4">
      <c r="C2775" s="21"/>
      <c r="D2775" s="21"/>
    </row>
    <row r="2776" spans="3:4">
      <c r="C2776" s="21"/>
      <c r="D2776" s="21"/>
    </row>
    <row r="2777" spans="3:4">
      <c r="C2777" s="21"/>
      <c r="D2777" s="21"/>
    </row>
    <row r="2778" spans="3:4">
      <c r="C2778" s="21"/>
      <c r="D2778" s="21"/>
    </row>
    <row r="2779" spans="3:4">
      <c r="C2779" s="21"/>
      <c r="D2779" s="21"/>
    </row>
    <row r="2780" spans="3:4">
      <c r="C2780" s="21"/>
      <c r="D2780" s="21"/>
    </row>
    <row r="2781" spans="3:4">
      <c r="C2781" s="21"/>
      <c r="D2781" s="21"/>
    </row>
    <row r="2782" spans="3:4">
      <c r="C2782" s="21"/>
      <c r="D2782" s="21"/>
    </row>
    <row r="2783" spans="3:4">
      <c r="C2783" s="21"/>
      <c r="D2783" s="21"/>
    </row>
    <row r="2784" spans="3:4">
      <c r="C2784" s="21"/>
      <c r="D2784" s="21"/>
    </row>
    <row r="2785" spans="3:4">
      <c r="C2785" s="21"/>
      <c r="D2785" s="21"/>
    </row>
    <row r="2786" spans="3:4">
      <c r="C2786" s="21"/>
      <c r="D2786" s="21"/>
    </row>
    <row r="2787" spans="3:4">
      <c r="C2787" s="21"/>
      <c r="D2787" s="21"/>
    </row>
    <row r="2788" spans="3:4">
      <c r="C2788" s="21"/>
      <c r="D2788" s="21"/>
    </row>
    <row r="2789" spans="3:4">
      <c r="C2789" s="21"/>
      <c r="D2789" s="21"/>
    </row>
    <row r="2790" spans="3:4">
      <c r="C2790" s="21"/>
      <c r="D2790" s="21"/>
    </row>
    <row r="2791" spans="3:4">
      <c r="C2791" s="21"/>
      <c r="D2791" s="21"/>
    </row>
    <row r="2792" spans="3:4">
      <c r="C2792" s="21"/>
      <c r="D2792" s="21"/>
    </row>
    <row r="2793" spans="3:4">
      <c r="C2793" s="21"/>
      <c r="D2793" s="21"/>
    </row>
    <row r="2794" spans="3:4">
      <c r="C2794" s="21"/>
      <c r="D2794" s="21"/>
    </row>
    <row r="2795" spans="3:4">
      <c r="C2795" s="21"/>
      <c r="D2795" s="21"/>
    </row>
    <row r="2796" spans="3:4">
      <c r="C2796" s="21"/>
      <c r="D2796" s="21"/>
    </row>
    <row r="2797" spans="3:4">
      <c r="C2797" s="21"/>
      <c r="D2797" s="21"/>
    </row>
    <row r="2798" spans="3:4">
      <c r="C2798" s="21"/>
      <c r="D2798" s="21"/>
    </row>
    <row r="2799" spans="3:4">
      <c r="C2799" s="21"/>
      <c r="D2799" s="21"/>
    </row>
    <row r="2800" spans="3:4">
      <c r="C2800" s="21"/>
      <c r="D2800" s="21"/>
    </row>
    <row r="2801" spans="3:4">
      <c r="C2801" s="21"/>
      <c r="D2801" s="21"/>
    </row>
    <row r="2802" spans="3:4">
      <c r="C2802" s="21"/>
      <c r="D2802" s="21"/>
    </row>
    <row r="2803" spans="3:4">
      <c r="C2803" s="21"/>
      <c r="D2803" s="21"/>
    </row>
    <row r="2804" spans="3:4">
      <c r="C2804" s="21"/>
      <c r="D2804" s="21"/>
    </row>
    <row r="2805" spans="3:4">
      <c r="C2805" s="21"/>
      <c r="D2805" s="21"/>
    </row>
    <row r="2806" spans="3:4">
      <c r="C2806" s="21"/>
      <c r="D2806" s="21"/>
    </row>
    <row r="2807" spans="3:4">
      <c r="C2807" s="21"/>
      <c r="D2807" s="21"/>
    </row>
    <row r="2808" spans="3:4">
      <c r="C2808" s="21"/>
      <c r="D2808" s="21"/>
    </row>
    <row r="2809" spans="3:4">
      <c r="C2809" s="21"/>
      <c r="D2809" s="21"/>
    </row>
    <row r="2810" spans="3:4">
      <c r="C2810" s="21"/>
      <c r="D2810" s="21"/>
    </row>
    <row r="2811" spans="3:4">
      <c r="C2811" s="21"/>
      <c r="D2811" s="21"/>
    </row>
    <row r="2812" spans="3:4">
      <c r="C2812" s="21"/>
      <c r="D2812" s="21"/>
    </row>
    <row r="2813" spans="3:4">
      <c r="C2813" s="21"/>
      <c r="D2813" s="21"/>
    </row>
    <row r="2814" spans="3:4">
      <c r="C2814" s="21"/>
      <c r="D2814" s="21"/>
    </row>
    <row r="2815" spans="3:4">
      <c r="C2815" s="21"/>
      <c r="D2815" s="21"/>
    </row>
    <row r="2816" spans="3:4">
      <c r="C2816" s="21"/>
      <c r="D2816" s="21"/>
    </row>
    <row r="2817" spans="3:4">
      <c r="C2817" s="21"/>
      <c r="D2817" s="21"/>
    </row>
    <row r="2818" spans="3:4">
      <c r="C2818" s="21"/>
      <c r="D2818" s="21"/>
    </row>
    <row r="2819" spans="3:4">
      <c r="C2819" s="21"/>
      <c r="D2819" s="21"/>
    </row>
    <row r="2820" spans="3:4">
      <c r="C2820" s="21"/>
      <c r="D2820" s="21"/>
    </row>
    <row r="2821" spans="3:4">
      <c r="C2821" s="21"/>
      <c r="D2821" s="21"/>
    </row>
    <row r="2822" spans="3:4">
      <c r="C2822" s="21"/>
      <c r="D2822" s="21"/>
    </row>
    <row r="2823" spans="3:4">
      <c r="C2823" s="21"/>
      <c r="D2823" s="21"/>
    </row>
    <row r="2824" spans="3:4">
      <c r="C2824" s="21"/>
      <c r="D2824" s="21"/>
    </row>
    <row r="2825" spans="3:4">
      <c r="C2825" s="21"/>
      <c r="D2825" s="21"/>
    </row>
    <row r="2826" spans="3:4">
      <c r="C2826" s="21"/>
      <c r="D2826" s="21"/>
    </row>
    <row r="2827" spans="3:4">
      <c r="C2827" s="21"/>
      <c r="D2827" s="21"/>
    </row>
    <row r="2828" spans="3:4">
      <c r="C2828" s="21"/>
      <c r="D2828" s="21"/>
    </row>
    <row r="2829" spans="3:4">
      <c r="C2829" s="21"/>
      <c r="D2829" s="21"/>
    </row>
    <row r="2830" spans="3:4">
      <c r="C2830" s="21"/>
      <c r="D2830" s="21"/>
    </row>
    <row r="2831" spans="3:4">
      <c r="C2831" s="21"/>
      <c r="D2831" s="21"/>
    </row>
    <row r="2832" spans="3:4">
      <c r="C2832" s="21"/>
      <c r="D2832" s="21"/>
    </row>
    <row r="2833" spans="3:4">
      <c r="C2833" s="21"/>
      <c r="D2833" s="21"/>
    </row>
    <row r="2834" spans="3:4">
      <c r="C2834" s="21"/>
      <c r="D2834" s="21"/>
    </row>
    <row r="2835" spans="3:4">
      <c r="C2835" s="21"/>
      <c r="D2835" s="21"/>
    </row>
    <row r="2836" spans="3:4">
      <c r="C2836" s="21"/>
      <c r="D2836" s="21"/>
    </row>
    <row r="2837" spans="3:4">
      <c r="C2837" s="21"/>
      <c r="D2837" s="21"/>
    </row>
    <row r="2838" spans="3:4">
      <c r="C2838" s="21"/>
      <c r="D2838" s="21"/>
    </row>
    <row r="2839" spans="3:4">
      <c r="C2839" s="21"/>
      <c r="D2839" s="21"/>
    </row>
    <row r="2840" spans="3:4">
      <c r="C2840" s="21"/>
      <c r="D2840" s="21"/>
    </row>
    <row r="2841" spans="3:4">
      <c r="C2841" s="21"/>
      <c r="D2841" s="21"/>
    </row>
    <row r="2842" spans="3:4">
      <c r="C2842" s="21"/>
      <c r="D2842" s="21"/>
    </row>
    <row r="2843" spans="3:4">
      <c r="C2843" s="21"/>
      <c r="D2843" s="21"/>
    </row>
    <row r="2844" spans="3:4">
      <c r="C2844" s="21"/>
      <c r="D2844" s="21"/>
    </row>
    <row r="2845" spans="3:4">
      <c r="C2845" s="21"/>
      <c r="D2845" s="21"/>
    </row>
    <row r="2846" spans="3:4">
      <c r="C2846" s="21"/>
      <c r="D2846" s="21"/>
    </row>
    <row r="2847" spans="3:4">
      <c r="C2847" s="21"/>
      <c r="D2847" s="21"/>
    </row>
    <row r="2848" spans="3:4">
      <c r="C2848" s="21"/>
      <c r="D2848" s="21"/>
    </row>
    <row r="2849" spans="3:4">
      <c r="C2849" s="21"/>
      <c r="D2849" s="21"/>
    </row>
    <row r="2850" spans="3:4">
      <c r="C2850" s="21"/>
      <c r="D2850" s="21"/>
    </row>
    <row r="2851" spans="3:4">
      <c r="C2851" s="21"/>
      <c r="D2851" s="21"/>
    </row>
    <row r="2852" spans="3:4">
      <c r="C2852" s="21"/>
      <c r="D2852" s="21"/>
    </row>
    <row r="2853" spans="3:4">
      <c r="C2853" s="21"/>
      <c r="D2853" s="21"/>
    </row>
    <row r="2854" spans="3:4">
      <c r="C2854" s="21"/>
      <c r="D2854" s="21"/>
    </row>
    <row r="2855" spans="3:4">
      <c r="C2855" s="21"/>
      <c r="D2855" s="21"/>
    </row>
    <row r="2856" spans="3:4">
      <c r="C2856" s="21"/>
      <c r="D2856" s="21"/>
    </row>
    <row r="2857" spans="3:4">
      <c r="C2857" s="21"/>
      <c r="D2857" s="21"/>
    </row>
    <row r="2858" spans="3:4">
      <c r="C2858" s="21"/>
      <c r="D2858" s="21"/>
    </row>
    <row r="2859" spans="3:4">
      <c r="C2859" s="21"/>
      <c r="D2859" s="21"/>
    </row>
    <row r="2860" spans="3:4">
      <c r="C2860" s="21"/>
      <c r="D2860" s="21"/>
    </row>
    <row r="2861" spans="3:4">
      <c r="C2861" s="21"/>
      <c r="D2861" s="21"/>
    </row>
    <row r="2862" spans="3:4">
      <c r="C2862" s="21"/>
      <c r="D2862" s="21"/>
    </row>
    <row r="2863" spans="3:4">
      <c r="C2863" s="21"/>
      <c r="D2863" s="21"/>
    </row>
    <row r="2864" spans="3:4">
      <c r="C2864" s="21"/>
      <c r="D2864" s="21"/>
    </row>
    <row r="2865" spans="3:4">
      <c r="C2865" s="21"/>
      <c r="D2865" s="21"/>
    </row>
    <row r="2866" spans="3:4">
      <c r="C2866" s="21"/>
      <c r="D2866" s="21"/>
    </row>
    <row r="2867" spans="3:4">
      <c r="C2867" s="21"/>
      <c r="D2867" s="21"/>
    </row>
    <row r="2868" spans="3:4">
      <c r="C2868" s="21"/>
      <c r="D2868" s="21"/>
    </row>
    <row r="2869" spans="3:4">
      <c r="C2869" s="21"/>
      <c r="D2869" s="21"/>
    </row>
    <row r="2870" spans="3:4">
      <c r="C2870" s="21"/>
      <c r="D2870" s="21"/>
    </row>
    <row r="2871" spans="3:4">
      <c r="C2871" s="21"/>
      <c r="D2871" s="21"/>
    </row>
    <row r="2872" spans="3:4">
      <c r="C2872" s="21"/>
      <c r="D2872" s="21"/>
    </row>
    <row r="2873" spans="3:4">
      <c r="C2873" s="21"/>
      <c r="D2873" s="21"/>
    </row>
    <row r="2874" spans="3:4">
      <c r="C2874" s="21"/>
      <c r="D2874" s="21"/>
    </row>
    <row r="2875" spans="3:4">
      <c r="C2875" s="21"/>
      <c r="D2875" s="21"/>
    </row>
    <row r="2876" spans="3:4">
      <c r="C2876" s="21"/>
      <c r="D2876" s="21"/>
    </row>
    <row r="2877" spans="3:4">
      <c r="C2877" s="21"/>
      <c r="D2877" s="21"/>
    </row>
    <row r="2878" spans="3:4">
      <c r="C2878" s="21"/>
      <c r="D2878" s="21"/>
    </row>
    <row r="2879" spans="3:4">
      <c r="C2879" s="21"/>
      <c r="D2879" s="21"/>
    </row>
    <row r="2880" spans="3:4">
      <c r="C2880" s="21"/>
      <c r="D2880" s="21"/>
    </row>
    <row r="2881" spans="3:4">
      <c r="C2881" s="21"/>
      <c r="D2881" s="21"/>
    </row>
    <row r="2882" spans="3:4">
      <c r="C2882" s="21"/>
      <c r="D2882" s="21"/>
    </row>
    <row r="2883" spans="3:4">
      <c r="C2883" s="21"/>
      <c r="D2883" s="21"/>
    </row>
    <row r="2884" spans="3:4">
      <c r="C2884" s="21"/>
      <c r="D2884" s="21"/>
    </row>
    <row r="2885" spans="3:4">
      <c r="C2885" s="21"/>
      <c r="D2885" s="21"/>
    </row>
    <row r="2886" spans="3:4">
      <c r="C2886" s="21"/>
      <c r="D2886" s="21"/>
    </row>
    <row r="2887" spans="3:4">
      <c r="C2887" s="21"/>
      <c r="D2887" s="21"/>
    </row>
    <row r="2888" spans="3:4">
      <c r="C2888" s="21"/>
      <c r="D2888" s="21"/>
    </row>
    <row r="2889" spans="3:4">
      <c r="C2889" s="21"/>
      <c r="D2889" s="21"/>
    </row>
    <row r="2890" spans="3:4">
      <c r="C2890" s="21"/>
      <c r="D2890" s="21"/>
    </row>
    <row r="2891" spans="3:4">
      <c r="C2891" s="21"/>
      <c r="D2891" s="21"/>
    </row>
    <row r="2892" spans="3:4">
      <c r="C2892" s="21"/>
      <c r="D2892" s="21"/>
    </row>
    <row r="2893" spans="3:4">
      <c r="C2893" s="21"/>
      <c r="D2893" s="21"/>
    </row>
    <row r="2894" spans="3:4">
      <c r="C2894" s="21"/>
      <c r="D2894" s="21"/>
    </row>
    <row r="2895" spans="3:4">
      <c r="C2895" s="21"/>
      <c r="D2895" s="21"/>
    </row>
    <row r="2896" spans="3:4">
      <c r="C2896" s="21"/>
      <c r="D2896" s="21"/>
    </row>
    <row r="2897" spans="3:4">
      <c r="C2897" s="21"/>
      <c r="D2897" s="21"/>
    </row>
    <row r="2898" spans="3:4">
      <c r="C2898" s="21"/>
      <c r="D2898" s="21"/>
    </row>
    <row r="2899" spans="3:4">
      <c r="C2899" s="21"/>
      <c r="D2899" s="21"/>
    </row>
    <row r="2900" spans="3:4">
      <c r="C2900" s="21"/>
      <c r="D2900" s="21"/>
    </row>
    <row r="2901" spans="3:4">
      <c r="C2901" s="21"/>
      <c r="D2901" s="21"/>
    </row>
    <row r="2902" spans="3:4">
      <c r="C2902" s="21"/>
      <c r="D2902" s="21"/>
    </row>
    <row r="2903" spans="3:4">
      <c r="C2903" s="21"/>
      <c r="D2903" s="21"/>
    </row>
    <row r="2904" spans="3:4">
      <c r="C2904" s="21"/>
      <c r="D2904" s="21"/>
    </row>
    <row r="2905" spans="3:4">
      <c r="C2905" s="21"/>
      <c r="D2905" s="21"/>
    </row>
    <row r="2906" spans="3:4">
      <c r="C2906" s="21"/>
      <c r="D2906" s="21"/>
    </row>
    <row r="2907" spans="3:4">
      <c r="C2907" s="21"/>
      <c r="D2907" s="21"/>
    </row>
    <row r="2908" spans="3:4">
      <c r="C2908" s="21"/>
      <c r="D2908" s="21"/>
    </row>
    <row r="2909" spans="3:4">
      <c r="C2909" s="21"/>
      <c r="D2909" s="21"/>
    </row>
    <row r="2910" spans="3:4">
      <c r="C2910" s="21"/>
      <c r="D2910" s="21"/>
    </row>
    <row r="2911" spans="3:4">
      <c r="C2911" s="21"/>
      <c r="D2911" s="21"/>
    </row>
    <row r="2912" spans="3:4">
      <c r="C2912" s="21"/>
      <c r="D2912" s="21"/>
    </row>
    <row r="2913" spans="3:4">
      <c r="C2913" s="21"/>
      <c r="D2913" s="21"/>
    </row>
    <row r="2914" spans="3:4">
      <c r="C2914" s="21"/>
      <c r="D2914" s="21"/>
    </row>
    <row r="2915" spans="3:4">
      <c r="C2915" s="21"/>
      <c r="D2915" s="21"/>
    </row>
    <row r="2916" spans="3:4">
      <c r="C2916" s="21"/>
      <c r="D2916" s="21"/>
    </row>
    <row r="2917" spans="3:4">
      <c r="C2917" s="21"/>
      <c r="D2917" s="21"/>
    </row>
    <row r="2918" spans="3:4">
      <c r="C2918" s="21"/>
      <c r="D2918" s="21"/>
    </row>
    <row r="2919" spans="3:4">
      <c r="C2919" s="21"/>
      <c r="D2919" s="21"/>
    </row>
    <row r="2920" spans="3:4">
      <c r="C2920" s="21"/>
      <c r="D2920" s="21"/>
    </row>
    <row r="2921" spans="3:4">
      <c r="C2921" s="21"/>
      <c r="D2921" s="21"/>
    </row>
    <row r="2922" spans="3:4">
      <c r="C2922" s="21"/>
      <c r="D2922" s="21"/>
    </row>
    <row r="2923" spans="3:4">
      <c r="C2923" s="21"/>
      <c r="D2923" s="21"/>
    </row>
    <row r="2924" spans="3:4">
      <c r="C2924" s="21"/>
      <c r="D2924" s="21"/>
    </row>
    <row r="2925" spans="3:4">
      <c r="C2925" s="21"/>
      <c r="D2925" s="21"/>
    </row>
    <row r="2926" spans="3:4">
      <c r="C2926" s="21"/>
      <c r="D2926" s="21"/>
    </row>
    <row r="2927" spans="3:4">
      <c r="C2927" s="21"/>
      <c r="D2927" s="21"/>
    </row>
    <row r="2928" spans="3:4">
      <c r="C2928" s="21"/>
      <c r="D2928" s="21"/>
    </row>
    <row r="2929" spans="3:4">
      <c r="C2929" s="21"/>
      <c r="D2929" s="21"/>
    </row>
    <row r="2930" spans="3:4">
      <c r="C2930" s="21"/>
      <c r="D2930" s="21"/>
    </row>
    <row r="2931" spans="3:4">
      <c r="C2931" s="21"/>
      <c r="D2931" s="21"/>
    </row>
    <row r="2932" spans="3:4">
      <c r="C2932" s="21"/>
      <c r="D2932" s="21"/>
    </row>
    <row r="2933" spans="3:4">
      <c r="C2933" s="21"/>
      <c r="D2933" s="21"/>
    </row>
    <row r="2934" spans="3:4">
      <c r="C2934" s="21"/>
      <c r="D2934" s="21"/>
    </row>
    <row r="2935" spans="3:4">
      <c r="C2935" s="21"/>
      <c r="D2935" s="21"/>
    </row>
    <row r="2936" spans="3:4">
      <c r="C2936" s="21"/>
      <c r="D2936" s="21"/>
    </row>
    <row r="2937" spans="3:4">
      <c r="C2937" s="21"/>
      <c r="D2937" s="21"/>
    </row>
    <row r="2938" spans="3:4">
      <c r="C2938" s="21"/>
      <c r="D2938" s="21"/>
    </row>
    <row r="2939" spans="3:4">
      <c r="C2939" s="21"/>
      <c r="D2939" s="21"/>
    </row>
    <row r="2940" spans="3:4">
      <c r="C2940" s="21"/>
      <c r="D2940" s="21"/>
    </row>
    <row r="2941" spans="3:4">
      <c r="C2941" s="21"/>
      <c r="D2941" s="21"/>
    </row>
    <row r="2942" spans="3:4">
      <c r="C2942" s="21"/>
      <c r="D2942" s="21"/>
    </row>
    <row r="2943" spans="3:4">
      <c r="C2943" s="21"/>
      <c r="D2943" s="21"/>
    </row>
    <row r="2944" spans="3:4">
      <c r="C2944" s="21"/>
      <c r="D2944" s="21"/>
    </row>
    <row r="2945" spans="3:4">
      <c r="C2945" s="21"/>
      <c r="D2945" s="21"/>
    </row>
    <row r="2946" spans="3:4">
      <c r="C2946" s="21"/>
      <c r="D2946" s="21"/>
    </row>
    <row r="2947" spans="3:4">
      <c r="C2947" s="21"/>
      <c r="D2947" s="21"/>
    </row>
    <row r="2948" spans="3:4">
      <c r="C2948" s="21"/>
      <c r="D2948" s="21"/>
    </row>
    <row r="2949" spans="3:4">
      <c r="C2949" s="21"/>
      <c r="D2949" s="21"/>
    </row>
    <row r="2950" spans="3:4">
      <c r="C2950" s="21"/>
      <c r="D2950" s="21"/>
    </row>
    <row r="2951" spans="3:4">
      <c r="C2951" s="21"/>
      <c r="D2951" s="21"/>
    </row>
    <row r="2952" spans="3:4">
      <c r="C2952" s="21"/>
      <c r="D2952" s="21"/>
    </row>
    <row r="2953" spans="3:4">
      <c r="C2953" s="21"/>
      <c r="D2953" s="21"/>
    </row>
    <row r="2954" spans="3:4">
      <c r="C2954" s="21"/>
      <c r="D2954" s="21"/>
    </row>
    <row r="2955" spans="3:4">
      <c r="C2955" s="21"/>
      <c r="D2955" s="21"/>
    </row>
    <row r="2956" spans="3:4">
      <c r="C2956" s="21"/>
      <c r="D2956" s="21"/>
    </row>
    <row r="2957" spans="3:4">
      <c r="C2957" s="21"/>
      <c r="D2957" s="21"/>
    </row>
    <row r="2958" spans="3:4">
      <c r="C2958" s="21"/>
      <c r="D2958" s="21"/>
    </row>
    <row r="2959" spans="3:4">
      <c r="C2959" s="21"/>
      <c r="D2959" s="21"/>
    </row>
    <row r="2960" spans="3:4">
      <c r="C2960" s="21"/>
      <c r="D2960" s="21"/>
    </row>
    <row r="2961" spans="3:4">
      <c r="C2961" s="21"/>
      <c r="D2961" s="21"/>
    </row>
    <row r="2962" spans="3:4">
      <c r="C2962" s="21"/>
      <c r="D2962" s="21"/>
    </row>
    <row r="2963" spans="3:4">
      <c r="C2963" s="21"/>
      <c r="D2963" s="21"/>
    </row>
    <row r="2964" spans="3:4">
      <c r="C2964" s="21"/>
      <c r="D2964" s="21"/>
    </row>
    <row r="2965" spans="3:4">
      <c r="C2965" s="21"/>
      <c r="D2965" s="21"/>
    </row>
    <row r="2966" spans="3:4">
      <c r="C2966" s="21"/>
      <c r="D2966" s="21"/>
    </row>
    <row r="2967" spans="3:4">
      <c r="C2967" s="21"/>
      <c r="D2967" s="21"/>
    </row>
    <row r="2968" spans="3:4">
      <c r="C2968" s="21"/>
      <c r="D2968" s="21"/>
    </row>
    <row r="2969" spans="3:4">
      <c r="C2969" s="21"/>
      <c r="D2969" s="21"/>
    </row>
    <row r="2970" spans="3:4">
      <c r="C2970" s="21"/>
      <c r="D2970" s="21"/>
    </row>
    <row r="2971" spans="3:4">
      <c r="C2971" s="21"/>
      <c r="D2971" s="21"/>
    </row>
    <row r="2972" spans="3:4">
      <c r="C2972" s="21"/>
      <c r="D2972" s="21"/>
    </row>
    <row r="2973" spans="3:4">
      <c r="C2973" s="21"/>
      <c r="D2973" s="21"/>
    </row>
    <row r="2974" spans="3:4">
      <c r="C2974" s="21"/>
      <c r="D2974" s="21"/>
    </row>
    <row r="2975" spans="3:4">
      <c r="C2975" s="21"/>
      <c r="D2975" s="21"/>
    </row>
    <row r="2976" spans="3:4">
      <c r="C2976" s="21"/>
      <c r="D2976" s="21"/>
    </row>
    <row r="2977" spans="3:4">
      <c r="C2977" s="21"/>
      <c r="D2977" s="21"/>
    </row>
    <row r="2978" spans="3:4">
      <c r="C2978" s="21"/>
      <c r="D2978" s="21"/>
    </row>
    <row r="2979" spans="3:4">
      <c r="C2979" s="21"/>
      <c r="D2979" s="21"/>
    </row>
    <row r="2980" spans="3:4">
      <c r="C2980" s="21"/>
      <c r="D2980" s="21"/>
    </row>
    <row r="2981" spans="3:4">
      <c r="C2981" s="21"/>
      <c r="D2981" s="21"/>
    </row>
    <row r="2982" spans="3:4">
      <c r="C2982" s="21"/>
      <c r="D2982" s="21"/>
    </row>
    <row r="2983" spans="3:4">
      <c r="C2983" s="21"/>
      <c r="D2983" s="21"/>
    </row>
    <row r="2984" spans="3:4">
      <c r="C2984" s="21"/>
      <c r="D2984" s="21"/>
    </row>
    <row r="2985" spans="3:4">
      <c r="C2985" s="21"/>
      <c r="D2985" s="21"/>
    </row>
    <row r="2986" spans="3:4">
      <c r="C2986" s="21"/>
      <c r="D2986" s="21"/>
    </row>
    <row r="2987" spans="3:4">
      <c r="C2987" s="21"/>
      <c r="D2987" s="21"/>
    </row>
    <row r="2988" spans="3:4">
      <c r="C2988" s="21"/>
      <c r="D2988" s="21"/>
    </row>
    <row r="2989" spans="3:4">
      <c r="C2989" s="21"/>
      <c r="D2989" s="21"/>
    </row>
    <row r="2990" spans="3:4">
      <c r="C2990" s="21"/>
      <c r="D2990" s="21"/>
    </row>
    <row r="2991" spans="3:4">
      <c r="C2991" s="21"/>
      <c r="D2991" s="21"/>
    </row>
    <row r="2992" spans="3:4">
      <c r="C2992" s="21"/>
      <c r="D2992" s="21"/>
    </row>
    <row r="2993" spans="3:4">
      <c r="C2993" s="21"/>
      <c r="D2993" s="21"/>
    </row>
    <row r="2994" spans="3:4">
      <c r="C2994" s="21"/>
      <c r="D2994" s="21"/>
    </row>
    <row r="2995" spans="3:4">
      <c r="C2995" s="21"/>
      <c r="D2995" s="21"/>
    </row>
    <row r="2996" spans="3:4">
      <c r="C2996" s="21"/>
      <c r="D2996" s="21"/>
    </row>
    <row r="2997" spans="3:4">
      <c r="C2997" s="21"/>
      <c r="D2997" s="21"/>
    </row>
    <row r="2998" spans="3:4">
      <c r="C2998" s="21"/>
      <c r="D2998" s="21"/>
    </row>
    <row r="2999" spans="3:4">
      <c r="C2999" s="21"/>
      <c r="D2999" s="21"/>
    </row>
    <row r="3000" spans="3:4">
      <c r="C3000" s="21"/>
      <c r="D3000" s="21"/>
    </row>
    <row r="3001" spans="3:4">
      <c r="C3001" s="21"/>
      <c r="D3001" s="21"/>
    </row>
    <row r="3002" spans="3:4">
      <c r="C3002" s="21"/>
      <c r="D3002" s="21"/>
    </row>
    <row r="3003" spans="3:4">
      <c r="C3003" s="21"/>
      <c r="D3003" s="21"/>
    </row>
    <row r="3004" spans="3:4">
      <c r="C3004" s="21"/>
      <c r="D3004" s="21"/>
    </row>
    <row r="3005" spans="3:4">
      <c r="C3005" s="21"/>
      <c r="D3005" s="21"/>
    </row>
    <row r="3006" spans="3:4">
      <c r="C3006" s="21"/>
      <c r="D3006" s="21"/>
    </row>
    <row r="3007" spans="3:4">
      <c r="C3007" s="21"/>
      <c r="D3007" s="21"/>
    </row>
    <row r="3008" spans="3:4">
      <c r="C3008" s="21"/>
      <c r="D3008" s="21"/>
    </row>
    <row r="3009" spans="3:4">
      <c r="C3009" s="21"/>
      <c r="D3009" s="21"/>
    </row>
    <row r="3010" spans="3:4">
      <c r="C3010" s="21"/>
      <c r="D3010" s="21"/>
    </row>
    <row r="3011" spans="3:4">
      <c r="C3011" s="21"/>
      <c r="D3011" s="21"/>
    </row>
    <row r="3012" spans="3:4">
      <c r="C3012" s="21"/>
      <c r="D3012" s="21"/>
    </row>
    <row r="3013" spans="3:4">
      <c r="C3013" s="21"/>
      <c r="D3013" s="21"/>
    </row>
    <row r="3014" spans="3:4">
      <c r="C3014" s="21"/>
      <c r="D3014" s="21"/>
    </row>
    <row r="3015" spans="3:4">
      <c r="C3015" s="21"/>
      <c r="D3015" s="21"/>
    </row>
    <row r="3016" spans="3:4">
      <c r="C3016" s="21"/>
      <c r="D3016" s="21"/>
    </row>
    <row r="3017" spans="3:4">
      <c r="C3017" s="21"/>
      <c r="D3017" s="21"/>
    </row>
    <row r="3018" spans="3:4">
      <c r="C3018" s="21"/>
      <c r="D3018" s="21"/>
    </row>
    <row r="3019" spans="3:4">
      <c r="C3019" s="21"/>
      <c r="D3019" s="21"/>
    </row>
    <row r="3020" spans="3:4">
      <c r="C3020" s="21"/>
      <c r="D3020" s="21"/>
    </row>
    <row r="3021" spans="3:4">
      <c r="C3021" s="21"/>
      <c r="D3021" s="21"/>
    </row>
    <row r="3022" spans="3:4">
      <c r="C3022" s="21"/>
      <c r="D3022" s="21"/>
    </row>
    <row r="3023" spans="3:4">
      <c r="C3023" s="21"/>
      <c r="D3023" s="21"/>
    </row>
    <row r="3024" spans="3:4">
      <c r="C3024" s="21"/>
      <c r="D3024" s="21"/>
    </row>
    <row r="3025" spans="3:4">
      <c r="C3025" s="21"/>
      <c r="D3025" s="21"/>
    </row>
    <row r="3026" spans="3:4">
      <c r="C3026" s="21"/>
      <c r="D3026" s="21"/>
    </row>
    <row r="3027" spans="3:4">
      <c r="C3027" s="21"/>
      <c r="D3027" s="21"/>
    </row>
    <row r="3028" spans="3:4">
      <c r="C3028" s="21"/>
      <c r="D3028" s="21"/>
    </row>
    <row r="3029" spans="3:4">
      <c r="C3029" s="21"/>
      <c r="D3029" s="21"/>
    </row>
    <row r="3030" spans="3:4">
      <c r="C3030" s="21"/>
      <c r="D3030" s="21"/>
    </row>
    <row r="3031" spans="3:4">
      <c r="C3031" s="21"/>
      <c r="D3031" s="21"/>
    </row>
    <row r="3032" spans="3:4">
      <c r="C3032" s="21"/>
      <c r="D3032" s="21"/>
    </row>
    <row r="3033" spans="3:4">
      <c r="C3033" s="21"/>
      <c r="D3033" s="21"/>
    </row>
    <row r="3034" spans="3:4">
      <c r="C3034" s="21"/>
      <c r="D3034" s="21"/>
    </row>
    <row r="3035" spans="3:4">
      <c r="C3035" s="21"/>
      <c r="D3035" s="21"/>
    </row>
    <row r="3036" spans="3:4">
      <c r="C3036" s="21"/>
      <c r="D3036" s="21"/>
    </row>
    <row r="3037" spans="3:4">
      <c r="C3037" s="21"/>
      <c r="D3037" s="21"/>
    </row>
    <row r="3038" spans="3:4">
      <c r="C3038" s="21"/>
      <c r="D3038" s="21"/>
    </row>
    <row r="3039" spans="3:4">
      <c r="C3039" s="21"/>
      <c r="D3039" s="21"/>
    </row>
    <row r="3040" spans="3:4">
      <c r="C3040" s="21"/>
      <c r="D3040" s="21"/>
    </row>
    <row r="3041" spans="3:4">
      <c r="C3041" s="21"/>
      <c r="D3041" s="21"/>
    </row>
    <row r="3042" spans="3:4">
      <c r="C3042" s="21"/>
      <c r="D3042" s="21"/>
    </row>
    <row r="3043" spans="3:4">
      <c r="C3043" s="21"/>
      <c r="D3043" s="21"/>
    </row>
    <row r="3044" spans="3:4">
      <c r="C3044" s="21"/>
      <c r="D3044" s="21"/>
    </row>
    <row r="3045" spans="3:4">
      <c r="C3045" s="21"/>
      <c r="D3045" s="21"/>
    </row>
    <row r="3046" spans="3:4">
      <c r="C3046" s="21"/>
      <c r="D3046" s="21"/>
    </row>
    <row r="3047" spans="3:4">
      <c r="C3047" s="21"/>
      <c r="D3047" s="21"/>
    </row>
    <row r="3048" spans="3:4">
      <c r="C3048" s="21"/>
      <c r="D3048" s="21"/>
    </row>
    <row r="3049" spans="3:4">
      <c r="C3049" s="21"/>
      <c r="D3049" s="21"/>
    </row>
    <row r="3050" spans="3:4">
      <c r="C3050" s="21"/>
      <c r="D3050" s="21"/>
    </row>
    <row r="3051" spans="3:4">
      <c r="C3051" s="21"/>
      <c r="D3051" s="21"/>
    </row>
    <row r="3052" spans="3:4">
      <c r="C3052" s="21"/>
      <c r="D3052" s="21"/>
    </row>
    <row r="3053" spans="3:4">
      <c r="C3053" s="21"/>
      <c r="D3053" s="21"/>
    </row>
    <row r="3054" spans="3:4">
      <c r="C3054" s="21"/>
      <c r="D3054" s="21"/>
    </row>
    <row r="3055" spans="3:4">
      <c r="C3055" s="21"/>
      <c r="D3055" s="21"/>
    </row>
    <row r="3056" spans="3:4">
      <c r="C3056" s="21"/>
      <c r="D3056" s="21"/>
    </row>
    <row r="3057" spans="3:4">
      <c r="C3057" s="21"/>
      <c r="D3057" s="21"/>
    </row>
    <row r="3058" spans="3:4">
      <c r="C3058" s="21"/>
      <c r="D3058" s="21"/>
    </row>
    <row r="3059" spans="3:4">
      <c r="C3059" s="21"/>
      <c r="D3059" s="21"/>
    </row>
    <row r="3060" spans="3:4">
      <c r="C3060" s="21"/>
      <c r="D3060" s="21"/>
    </row>
    <row r="3061" spans="3:4">
      <c r="C3061" s="21"/>
      <c r="D3061" s="21"/>
    </row>
    <row r="3062" spans="3:4">
      <c r="C3062" s="21"/>
      <c r="D3062" s="21"/>
    </row>
    <row r="3063" spans="3:4">
      <c r="C3063" s="21"/>
      <c r="D3063" s="21"/>
    </row>
    <row r="3064" spans="3:4">
      <c r="C3064" s="21"/>
      <c r="D3064" s="21"/>
    </row>
    <row r="3065" spans="3:4">
      <c r="C3065" s="21"/>
      <c r="D3065" s="21"/>
    </row>
    <row r="3066" spans="3:4">
      <c r="C3066" s="21"/>
      <c r="D3066" s="21"/>
    </row>
    <row r="3067" spans="3:4">
      <c r="C3067" s="21"/>
      <c r="D3067" s="21"/>
    </row>
    <row r="3068" spans="3:4">
      <c r="C3068" s="21"/>
      <c r="D3068" s="21"/>
    </row>
    <row r="3069" spans="3:4">
      <c r="C3069" s="21"/>
      <c r="D3069" s="21"/>
    </row>
    <row r="3070" spans="3:4">
      <c r="C3070" s="21"/>
      <c r="D3070" s="21"/>
    </row>
    <row r="3071" spans="3:4">
      <c r="C3071" s="21"/>
      <c r="D3071" s="21"/>
    </row>
    <row r="3072" spans="3:4">
      <c r="C3072" s="21"/>
      <c r="D3072" s="21"/>
    </row>
    <row r="3073" spans="3:4">
      <c r="C3073" s="21"/>
      <c r="D3073" s="21"/>
    </row>
    <row r="3074" spans="3:4">
      <c r="C3074" s="21"/>
      <c r="D3074" s="21"/>
    </row>
    <row r="3075" spans="3:4">
      <c r="C3075" s="21"/>
      <c r="D3075" s="21"/>
    </row>
    <row r="3076" spans="3:4">
      <c r="C3076" s="21"/>
      <c r="D3076" s="21"/>
    </row>
    <row r="3077" spans="3:4">
      <c r="C3077" s="21"/>
      <c r="D3077" s="21"/>
    </row>
    <row r="3078" spans="3:4">
      <c r="C3078" s="21"/>
      <c r="D3078" s="21"/>
    </row>
    <row r="3079" spans="3:4">
      <c r="C3079" s="21"/>
      <c r="D3079" s="21"/>
    </row>
    <row r="3080" spans="3:4">
      <c r="C3080" s="21"/>
      <c r="D3080" s="21"/>
    </row>
    <row r="3081" spans="3:4">
      <c r="C3081" s="21"/>
      <c r="D3081" s="21"/>
    </row>
    <row r="3082" spans="3:4">
      <c r="C3082" s="21"/>
      <c r="D3082" s="21"/>
    </row>
    <row r="3083" spans="3:4">
      <c r="C3083" s="21"/>
      <c r="D3083" s="21"/>
    </row>
    <row r="3084" spans="3:4">
      <c r="C3084" s="21"/>
      <c r="D3084" s="21"/>
    </row>
    <row r="3085" spans="3:4">
      <c r="C3085" s="21"/>
      <c r="D3085" s="21"/>
    </row>
    <row r="3086" spans="3:4">
      <c r="C3086" s="21"/>
      <c r="D3086" s="21"/>
    </row>
    <row r="3087" spans="3:4">
      <c r="C3087" s="21"/>
      <c r="D3087" s="21"/>
    </row>
    <row r="3088" spans="3:4">
      <c r="C3088" s="21"/>
      <c r="D3088" s="21"/>
    </row>
    <row r="3089" spans="3:4">
      <c r="C3089" s="21"/>
      <c r="D3089" s="21"/>
    </row>
    <row r="3090" spans="3:4">
      <c r="C3090" s="21"/>
      <c r="D3090" s="21"/>
    </row>
    <row r="3091" spans="3:4">
      <c r="C3091" s="21"/>
      <c r="D3091" s="21"/>
    </row>
    <row r="3092" spans="3:4">
      <c r="C3092" s="21"/>
      <c r="D3092" s="21"/>
    </row>
    <row r="3093" spans="3:4">
      <c r="C3093" s="21"/>
      <c r="D3093" s="21"/>
    </row>
    <row r="3094" spans="3:4">
      <c r="C3094" s="21"/>
      <c r="D3094" s="21"/>
    </row>
    <row r="3095" spans="3:4">
      <c r="C3095" s="21"/>
      <c r="D3095" s="21"/>
    </row>
    <row r="3096" spans="3:4">
      <c r="C3096" s="21"/>
      <c r="D3096" s="21"/>
    </row>
    <row r="3097" spans="3:4">
      <c r="C3097" s="21"/>
      <c r="D3097" s="21"/>
    </row>
    <row r="3098" spans="3:4">
      <c r="C3098" s="21"/>
      <c r="D3098" s="21"/>
    </row>
    <row r="3099" spans="3:4">
      <c r="C3099" s="21"/>
      <c r="D3099" s="21"/>
    </row>
    <row r="3100" spans="3:4">
      <c r="C3100" s="21"/>
      <c r="D3100" s="21"/>
    </row>
    <row r="3101" spans="3:4">
      <c r="C3101" s="21"/>
      <c r="D3101" s="21"/>
    </row>
    <row r="3102" spans="3:4">
      <c r="C3102" s="21"/>
      <c r="D3102" s="21"/>
    </row>
    <row r="3103" spans="3:4">
      <c r="C3103" s="21"/>
      <c r="D3103" s="21"/>
    </row>
    <row r="3104" spans="3:4">
      <c r="C3104" s="21"/>
      <c r="D3104" s="21"/>
    </row>
    <row r="3105" spans="3:4">
      <c r="C3105" s="21"/>
      <c r="D3105" s="21"/>
    </row>
    <row r="3106" spans="3:4">
      <c r="C3106" s="21"/>
      <c r="D3106" s="21"/>
    </row>
    <row r="3107" spans="3:4">
      <c r="C3107" s="21"/>
      <c r="D3107" s="21"/>
    </row>
    <row r="3108" spans="3:4">
      <c r="C3108" s="21"/>
      <c r="D3108" s="21"/>
    </row>
    <row r="3109" spans="3:4">
      <c r="C3109" s="21"/>
      <c r="D3109" s="21"/>
    </row>
    <row r="3110" spans="3:4">
      <c r="C3110" s="21"/>
      <c r="D3110" s="21"/>
    </row>
    <row r="3111" spans="3:4">
      <c r="C3111" s="21"/>
      <c r="D3111" s="21"/>
    </row>
    <row r="3112" spans="3:4">
      <c r="C3112" s="21"/>
      <c r="D3112" s="21"/>
    </row>
    <row r="3113" spans="3:4">
      <c r="C3113" s="21"/>
      <c r="D3113" s="21"/>
    </row>
    <row r="3114" spans="3:4">
      <c r="C3114" s="21"/>
      <c r="D3114" s="21"/>
    </row>
    <row r="3115" spans="3:4">
      <c r="C3115" s="21"/>
      <c r="D3115" s="21"/>
    </row>
    <row r="3116" spans="3:4">
      <c r="C3116" s="21"/>
      <c r="D3116" s="21"/>
    </row>
    <row r="3117" spans="3:4">
      <c r="C3117" s="21"/>
      <c r="D3117" s="21"/>
    </row>
    <row r="3118" spans="3:4">
      <c r="C3118" s="21"/>
      <c r="D3118" s="21"/>
    </row>
    <row r="3119" spans="3:4">
      <c r="C3119" s="21"/>
      <c r="D3119" s="21"/>
    </row>
    <row r="3120" spans="3:4">
      <c r="C3120" s="21"/>
      <c r="D3120" s="21"/>
    </row>
    <row r="3121" spans="3:4">
      <c r="C3121" s="21"/>
      <c r="D3121" s="21"/>
    </row>
    <row r="3122" spans="3:4">
      <c r="C3122" s="21"/>
      <c r="D3122" s="21"/>
    </row>
    <row r="3123" spans="3:4">
      <c r="C3123" s="21"/>
      <c r="D3123" s="21"/>
    </row>
    <row r="3124" spans="3:4">
      <c r="C3124" s="21"/>
      <c r="D3124" s="21"/>
    </row>
    <row r="3125" spans="3:4">
      <c r="C3125" s="21"/>
      <c r="D3125" s="21"/>
    </row>
    <row r="3126" spans="3:4">
      <c r="C3126" s="21"/>
      <c r="D3126" s="21"/>
    </row>
    <row r="3127" spans="3:4">
      <c r="C3127" s="21"/>
      <c r="D3127" s="21"/>
    </row>
    <row r="3128" spans="3:4">
      <c r="C3128" s="21"/>
      <c r="D3128" s="21"/>
    </row>
    <row r="3129" spans="3:4">
      <c r="C3129" s="21"/>
      <c r="D3129" s="21"/>
    </row>
    <row r="3130" spans="3:4">
      <c r="C3130" s="21"/>
      <c r="D3130" s="21"/>
    </row>
    <row r="3131" spans="3:4">
      <c r="C3131" s="21"/>
      <c r="D3131" s="21"/>
    </row>
    <row r="3132" spans="3:4">
      <c r="C3132" s="21"/>
      <c r="D3132" s="21"/>
    </row>
    <row r="3133" spans="3:4">
      <c r="C3133" s="21"/>
      <c r="D3133" s="21"/>
    </row>
    <row r="3134" spans="3:4">
      <c r="C3134" s="21"/>
      <c r="D3134" s="21"/>
    </row>
    <row r="3135" spans="3:4">
      <c r="C3135" s="21"/>
      <c r="D3135" s="21"/>
    </row>
    <row r="3136" spans="3:4">
      <c r="C3136" s="21"/>
      <c r="D3136" s="21"/>
    </row>
    <row r="3137" spans="3:4">
      <c r="C3137" s="21"/>
      <c r="D3137" s="21"/>
    </row>
    <row r="3138" spans="3:4">
      <c r="C3138" s="21"/>
      <c r="D3138" s="21"/>
    </row>
    <row r="3139" spans="3:4">
      <c r="C3139" s="21"/>
      <c r="D3139" s="21"/>
    </row>
    <row r="3140" spans="3:4">
      <c r="C3140" s="21"/>
      <c r="D3140" s="21"/>
    </row>
    <row r="3141" spans="3:4">
      <c r="C3141" s="21"/>
      <c r="D3141" s="21"/>
    </row>
    <row r="3142" spans="3:4">
      <c r="C3142" s="21"/>
      <c r="D3142" s="21"/>
    </row>
    <row r="3143" spans="3:4">
      <c r="C3143" s="21"/>
      <c r="D3143" s="21"/>
    </row>
    <row r="3144" spans="3:4">
      <c r="C3144" s="21"/>
      <c r="D3144" s="21"/>
    </row>
    <row r="3145" spans="3:4">
      <c r="C3145" s="21"/>
      <c r="D3145" s="21"/>
    </row>
    <row r="3146" spans="3:4">
      <c r="C3146" s="21"/>
      <c r="D3146" s="21"/>
    </row>
    <row r="3147" spans="3:4">
      <c r="C3147" s="21"/>
      <c r="D3147" s="21"/>
    </row>
    <row r="3148" spans="3:4">
      <c r="C3148" s="21"/>
      <c r="D3148" s="21"/>
    </row>
    <row r="3149" spans="3:4">
      <c r="C3149" s="21"/>
      <c r="D3149" s="21"/>
    </row>
    <row r="3150" spans="3:4">
      <c r="C3150" s="21"/>
      <c r="D3150" s="21"/>
    </row>
    <row r="3151" spans="3:4">
      <c r="C3151" s="21"/>
      <c r="D3151" s="21"/>
    </row>
    <row r="3152" spans="3:4">
      <c r="C3152" s="21"/>
      <c r="D3152" s="21"/>
    </row>
    <row r="3153" spans="3:4">
      <c r="C3153" s="21"/>
      <c r="D3153" s="21"/>
    </row>
    <row r="3154" spans="3:4">
      <c r="C3154" s="21"/>
      <c r="D3154" s="21"/>
    </row>
    <row r="3155" spans="3:4">
      <c r="C3155" s="21"/>
      <c r="D3155" s="21"/>
    </row>
    <row r="3156" spans="3:4">
      <c r="C3156" s="21"/>
      <c r="D3156" s="21"/>
    </row>
    <row r="3157" spans="3:4">
      <c r="C3157" s="21"/>
      <c r="D3157" s="21"/>
    </row>
    <row r="3158" spans="3:4">
      <c r="C3158" s="21"/>
      <c r="D3158" s="21"/>
    </row>
    <row r="3159" spans="3:4">
      <c r="C3159" s="21"/>
      <c r="D3159" s="21"/>
    </row>
    <row r="3160" spans="3:4">
      <c r="C3160" s="21"/>
      <c r="D3160" s="21"/>
    </row>
    <row r="3161" spans="3:4">
      <c r="C3161" s="21"/>
      <c r="D3161" s="21"/>
    </row>
    <row r="3162" spans="3:4">
      <c r="C3162" s="21"/>
      <c r="D3162" s="21"/>
    </row>
    <row r="3163" spans="3:4">
      <c r="C3163" s="21"/>
      <c r="D3163" s="21"/>
    </row>
    <row r="3164" spans="3:4">
      <c r="C3164" s="21"/>
      <c r="D3164" s="21"/>
    </row>
    <row r="3165" spans="3:4">
      <c r="C3165" s="21"/>
      <c r="D3165" s="21"/>
    </row>
    <row r="3166" spans="3:4">
      <c r="C3166" s="21"/>
      <c r="D3166" s="21"/>
    </row>
    <row r="3167" spans="3:4">
      <c r="C3167" s="21"/>
      <c r="D3167" s="21"/>
    </row>
    <row r="3168" spans="3:4">
      <c r="C3168" s="21"/>
      <c r="D3168" s="21"/>
    </row>
    <row r="3169" spans="3:4">
      <c r="C3169" s="21"/>
      <c r="D3169" s="21"/>
    </row>
    <row r="3170" spans="3:4">
      <c r="C3170" s="21"/>
      <c r="D3170" s="21"/>
    </row>
    <row r="3171" spans="3:4">
      <c r="C3171" s="21"/>
      <c r="D3171" s="21"/>
    </row>
    <row r="3172" spans="3:4">
      <c r="C3172" s="21"/>
      <c r="D3172" s="21"/>
    </row>
    <row r="3173" spans="3:4">
      <c r="C3173" s="21"/>
      <c r="D3173" s="21"/>
    </row>
    <row r="3174" spans="3:4">
      <c r="C3174" s="21"/>
      <c r="D3174" s="21"/>
    </row>
    <row r="3175" spans="3:4">
      <c r="C3175" s="21"/>
      <c r="D3175" s="21"/>
    </row>
    <row r="3176" spans="3:4">
      <c r="C3176" s="21"/>
      <c r="D3176" s="21"/>
    </row>
    <row r="3177" spans="3:4">
      <c r="C3177" s="21"/>
      <c r="D3177" s="21"/>
    </row>
    <row r="3178" spans="3:4">
      <c r="C3178" s="21"/>
      <c r="D3178" s="21"/>
    </row>
    <row r="3179" spans="3:4">
      <c r="C3179" s="21"/>
      <c r="D3179" s="21"/>
    </row>
    <row r="3180" spans="3:4">
      <c r="C3180" s="21"/>
      <c r="D3180" s="21"/>
    </row>
    <row r="3181" spans="3:4">
      <c r="C3181" s="21"/>
      <c r="D3181" s="21"/>
    </row>
    <row r="3182" spans="3:4">
      <c r="C3182" s="21"/>
      <c r="D3182" s="21"/>
    </row>
    <row r="3183" spans="3:4">
      <c r="C3183" s="21"/>
      <c r="D3183" s="21"/>
    </row>
    <row r="3184" spans="3:4">
      <c r="C3184" s="21"/>
      <c r="D3184" s="21"/>
    </row>
    <row r="3185" spans="3:4">
      <c r="C3185" s="21"/>
      <c r="D3185" s="21"/>
    </row>
    <row r="3186" spans="3:4">
      <c r="C3186" s="21"/>
      <c r="D3186" s="21"/>
    </row>
    <row r="3187" spans="3:4">
      <c r="C3187" s="21"/>
      <c r="D3187" s="21"/>
    </row>
    <row r="3188" spans="3:4">
      <c r="C3188" s="21"/>
      <c r="D3188" s="21"/>
    </row>
    <row r="3189" spans="3:4">
      <c r="C3189" s="21"/>
      <c r="D3189" s="21"/>
    </row>
    <row r="3190" spans="3:4">
      <c r="C3190" s="21"/>
      <c r="D3190" s="21"/>
    </row>
    <row r="3191" spans="3:4">
      <c r="C3191" s="21"/>
      <c r="D3191" s="21"/>
    </row>
    <row r="3192" spans="3:4">
      <c r="C3192" s="21"/>
      <c r="D3192" s="21"/>
    </row>
    <row r="3193" spans="3:4">
      <c r="C3193" s="21"/>
      <c r="D3193" s="21"/>
    </row>
    <row r="3194" spans="3:4">
      <c r="C3194" s="21"/>
      <c r="D3194" s="21"/>
    </row>
    <row r="3195" spans="3:4">
      <c r="C3195" s="21"/>
      <c r="D3195" s="21"/>
    </row>
    <row r="3196" spans="3:4">
      <c r="C3196" s="21"/>
      <c r="D3196" s="21"/>
    </row>
    <row r="3197" spans="3:4">
      <c r="C3197" s="21"/>
      <c r="D3197" s="21"/>
    </row>
    <row r="3198" spans="3:4">
      <c r="C3198" s="21"/>
      <c r="D3198" s="21"/>
    </row>
    <row r="3199" spans="3:4">
      <c r="C3199" s="21"/>
      <c r="D3199" s="21"/>
    </row>
    <row r="3200" spans="3:4">
      <c r="C3200" s="21"/>
      <c r="D3200" s="21"/>
    </row>
    <row r="3201" spans="3:4">
      <c r="C3201" s="21"/>
      <c r="D3201" s="21"/>
    </row>
    <row r="3202" spans="3:4">
      <c r="C3202" s="21"/>
      <c r="D3202" s="21"/>
    </row>
    <row r="3203" spans="3:4">
      <c r="C3203" s="21"/>
      <c r="D3203" s="21"/>
    </row>
    <row r="3204" spans="3:4">
      <c r="C3204" s="21"/>
      <c r="D3204" s="21"/>
    </row>
    <row r="3205" spans="3:4">
      <c r="C3205" s="21"/>
      <c r="D3205" s="21"/>
    </row>
    <row r="3206" spans="3:4">
      <c r="C3206" s="21"/>
      <c r="D3206" s="21"/>
    </row>
    <row r="3207" spans="3:4">
      <c r="C3207" s="21"/>
      <c r="D3207" s="21"/>
    </row>
    <row r="3208" spans="3:4">
      <c r="C3208" s="21"/>
      <c r="D3208" s="21"/>
    </row>
    <row r="3209" spans="3:4">
      <c r="C3209" s="21"/>
      <c r="D3209" s="21"/>
    </row>
    <row r="3210" spans="3:4">
      <c r="C3210" s="21"/>
      <c r="D3210" s="21"/>
    </row>
    <row r="3211" spans="3:4">
      <c r="C3211" s="21"/>
      <c r="D3211" s="21"/>
    </row>
    <row r="3212" spans="3:4">
      <c r="C3212" s="21"/>
      <c r="D3212" s="21"/>
    </row>
    <row r="3213" spans="3:4">
      <c r="C3213" s="21"/>
      <c r="D3213" s="21"/>
    </row>
    <row r="3214" spans="3:4">
      <c r="C3214" s="21"/>
      <c r="D3214" s="21"/>
    </row>
    <row r="3215" spans="3:4">
      <c r="C3215" s="21"/>
      <c r="D3215" s="21"/>
    </row>
    <row r="3216" spans="3:4">
      <c r="C3216" s="21"/>
      <c r="D3216" s="21"/>
    </row>
    <row r="3217" spans="3:4">
      <c r="C3217" s="21"/>
      <c r="D3217" s="21"/>
    </row>
    <row r="3218" spans="3:4">
      <c r="C3218" s="21"/>
      <c r="D3218" s="21"/>
    </row>
    <row r="3219" spans="3:4">
      <c r="C3219" s="21"/>
      <c r="D3219" s="21"/>
    </row>
    <row r="3220" spans="3:4">
      <c r="C3220" s="21"/>
      <c r="D3220" s="21"/>
    </row>
    <row r="3221" spans="3:4">
      <c r="C3221" s="21"/>
      <c r="D3221" s="21"/>
    </row>
    <row r="3222" spans="3:4">
      <c r="C3222" s="21"/>
      <c r="D3222" s="21"/>
    </row>
    <row r="3223" spans="3:4">
      <c r="C3223" s="21"/>
      <c r="D3223" s="21"/>
    </row>
    <row r="3224" spans="3:4">
      <c r="C3224" s="21"/>
      <c r="D3224" s="21"/>
    </row>
    <row r="3225" spans="3:4">
      <c r="C3225" s="21"/>
      <c r="D3225" s="21"/>
    </row>
    <row r="3226" spans="3:4">
      <c r="C3226" s="21"/>
      <c r="D3226" s="21"/>
    </row>
    <row r="3227" spans="3:4">
      <c r="C3227" s="21"/>
      <c r="D3227" s="21"/>
    </row>
    <row r="3228" spans="3:4">
      <c r="C3228" s="21"/>
      <c r="D3228" s="21"/>
    </row>
    <row r="3229" spans="3:4">
      <c r="C3229" s="21"/>
      <c r="D3229" s="21"/>
    </row>
    <row r="3230" spans="3:4">
      <c r="C3230" s="21"/>
      <c r="D3230" s="21"/>
    </row>
    <row r="3231" spans="3:4">
      <c r="C3231" s="21"/>
      <c r="D3231" s="21"/>
    </row>
    <row r="3232" spans="3:4">
      <c r="C3232" s="21"/>
      <c r="D3232" s="21"/>
    </row>
    <row r="3233" spans="3:4">
      <c r="C3233" s="21"/>
      <c r="D3233" s="21"/>
    </row>
    <row r="3234" spans="3:4">
      <c r="C3234" s="21"/>
      <c r="D3234" s="21"/>
    </row>
    <row r="3235" spans="3:4">
      <c r="C3235" s="21"/>
      <c r="D3235" s="21"/>
    </row>
    <row r="3236" spans="3:4">
      <c r="C3236" s="21"/>
      <c r="D3236" s="21"/>
    </row>
    <row r="3237" spans="3:4">
      <c r="C3237" s="21"/>
      <c r="D3237" s="21"/>
    </row>
    <row r="3238" spans="3:4">
      <c r="C3238" s="21"/>
      <c r="D3238" s="21"/>
    </row>
    <row r="3239" spans="3:4">
      <c r="C3239" s="21"/>
      <c r="D3239" s="21"/>
    </row>
    <row r="3240" spans="3:4">
      <c r="C3240" s="21"/>
      <c r="D3240" s="21"/>
    </row>
    <row r="3241" spans="3:4">
      <c r="C3241" s="21"/>
      <c r="D3241" s="21"/>
    </row>
    <row r="3242" spans="3:4">
      <c r="C3242" s="21"/>
      <c r="D3242" s="21"/>
    </row>
    <row r="3243" spans="3:4">
      <c r="C3243" s="21"/>
      <c r="D3243" s="21"/>
    </row>
    <row r="3244" spans="3:4">
      <c r="C3244" s="21"/>
      <c r="D3244" s="21"/>
    </row>
    <row r="3245" spans="3:4">
      <c r="C3245" s="21"/>
      <c r="D3245" s="21"/>
    </row>
    <row r="3246" spans="3:4">
      <c r="C3246" s="21"/>
      <c r="D3246" s="21"/>
    </row>
    <row r="3247" spans="3:4">
      <c r="C3247" s="21"/>
      <c r="D3247" s="21"/>
    </row>
    <row r="3248" spans="3:4">
      <c r="C3248" s="21"/>
      <c r="D3248" s="21"/>
    </row>
    <row r="3249" spans="3:4">
      <c r="C3249" s="21"/>
      <c r="D3249" s="21"/>
    </row>
    <row r="3250" spans="3:4">
      <c r="C3250" s="21"/>
      <c r="D3250" s="21"/>
    </row>
    <row r="3251" spans="3:4">
      <c r="C3251" s="21"/>
      <c r="D3251" s="21"/>
    </row>
    <row r="3252" spans="3:4">
      <c r="C3252" s="21"/>
      <c r="D3252" s="21"/>
    </row>
    <row r="3253" spans="3:4">
      <c r="C3253" s="21"/>
      <c r="D3253" s="21"/>
    </row>
    <row r="3254" spans="3:4">
      <c r="C3254" s="21"/>
      <c r="D3254" s="21"/>
    </row>
    <row r="3255" spans="3:4">
      <c r="C3255" s="21"/>
      <c r="D3255" s="21"/>
    </row>
    <row r="3256" spans="3:4">
      <c r="C3256" s="21"/>
      <c r="D3256" s="21"/>
    </row>
    <row r="3257" spans="3:4">
      <c r="C3257" s="21"/>
      <c r="D3257" s="21"/>
    </row>
    <row r="3258" spans="3:4">
      <c r="C3258" s="21"/>
      <c r="D3258" s="21"/>
    </row>
    <row r="3259" spans="3:4">
      <c r="C3259" s="21"/>
      <c r="D3259" s="21"/>
    </row>
    <row r="3260" spans="3:4">
      <c r="C3260" s="21"/>
      <c r="D3260" s="21"/>
    </row>
    <row r="3261" spans="3:4">
      <c r="C3261" s="21"/>
      <c r="D3261" s="21"/>
    </row>
    <row r="3262" spans="3:4">
      <c r="C3262" s="21"/>
      <c r="D3262" s="21"/>
    </row>
    <row r="3263" spans="3:4">
      <c r="C3263" s="21"/>
      <c r="D3263" s="21"/>
    </row>
    <row r="3264" spans="3:4">
      <c r="C3264" s="21"/>
      <c r="D3264" s="21"/>
    </row>
    <row r="3265" spans="3:4">
      <c r="C3265" s="21"/>
      <c r="D3265" s="21"/>
    </row>
    <row r="3266" spans="3:4">
      <c r="C3266" s="21"/>
      <c r="D3266" s="21"/>
    </row>
    <row r="3267" spans="3:4">
      <c r="C3267" s="21"/>
      <c r="D3267" s="21"/>
    </row>
    <row r="3268" spans="3:4">
      <c r="C3268" s="21"/>
      <c r="D3268" s="21"/>
    </row>
    <row r="3269" spans="3:4">
      <c r="C3269" s="21"/>
      <c r="D3269" s="21"/>
    </row>
    <row r="3270" spans="3:4">
      <c r="C3270" s="21"/>
      <c r="D3270" s="21"/>
    </row>
    <row r="3271" spans="3:4">
      <c r="C3271" s="21"/>
      <c r="D3271" s="21"/>
    </row>
    <row r="3272" spans="3:4">
      <c r="C3272" s="21"/>
      <c r="D3272" s="21"/>
    </row>
    <row r="3273" spans="3:4">
      <c r="C3273" s="21"/>
      <c r="D3273" s="21"/>
    </row>
    <row r="3274" spans="3:4">
      <c r="C3274" s="21"/>
      <c r="D3274" s="21"/>
    </row>
    <row r="3275" spans="3:4">
      <c r="C3275" s="21"/>
      <c r="D3275" s="21"/>
    </row>
    <row r="3276" spans="3:4">
      <c r="C3276" s="21"/>
      <c r="D3276" s="21"/>
    </row>
    <row r="3277" spans="3:4">
      <c r="C3277" s="21"/>
      <c r="D3277" s="21"/>
    </row>
    <row r="3278" spans="3:4">
      <c r="C3278" s="21"/>
      <c r="D3278" s="21"/>
    </row>
    <row r="3279" spans="3:4">
      <c r="C3279" s="21"/>
      <c r="D3279" s="21"/>
    </row>
    <row r="3280" spans="3:4">
      <c r="C3280" s="21"/>
      <c r="D3280" s="21"/>
    </row>
    <row r="3281" spans="3:4">
      <c r="C3281" s="21"/>
      <c r="D3281" s="21"/>
    </row>
    <row r="3282" spans="3:4">
      <c r="C3282" s="21"/>
      <c r="D3282" s="21"/>
    </row>
    <row r="3283" spans="3:4">
      <c r="C3283" s="21"/>
      <c r="D3283" s="21"/>
    </row>
    <row r="3284" spans="3:4">
      <c r="C3284" s="21"/>
      <c r="D3284" s="21"/>
    </row>
    <row r="3285" spans="3:4">
      <c r="C3285" s="21"/>
      <c r="D3285" s="21"/>
    </row>
    <row r="3286" spans="3:4">
      <c r="C3286" s="21"/>
      <c r="D3286" s="21"/>
    </row>
    <row r="3287" spans="3:4">
      <c r="C3287" s="21"/>
      <c r="D3287" s="21"/>
    </row>
    <row r="3288" spans="3:4">
      <c r="C3288" s="21"/>
      <c r="D3288" s="21"/>
    </row>
    <row r="3289" spans="3:4">
      <c r="C3289" s="21"/>
      <c r="D3289" s="21"/>
    </row>
    <row r="3290" spans="3:4">
      <c r="C3290" s="21"/>
      <c r="D3290" s="21"/>
    </row>
    <row r="3291" spans="3:4">
      <c r="C3291" s="21"/>
      <c r="D3291" s="21"/>
    </row>
    <row r="3292" spans="3:4">
      <c r="C3292" s="21"/>
      <c r="D3292" s="21"/>
    </row>
    <row r="3293" spans="3:4">
      <c r="C3293" s="21"/>
      <c r="D3293" s="21"/>
    </row>
    <row r="3294" spans="3:4">
      <c r="C3294" s="21"/>
      <c r="D3294" s="21"/>
    </row>
    <row r="3295" spans="3:4">
      <c r="C3295" s="21"/>
      <c r="D3295" s="21"/>
    </row>
    <row r="3296" spans="3:4">
      <c r="C3296" s="21"/>
      <c r="D3296" s="21"/>
    </row>
    <row r="3297" spans="3:4">
      <c r="C3297" s="21"/>
      <c r="D3297" s="21"/>
    </row>
    <row r="3298" spans="3:4">
      <c r="C3298" s="21"/>
      <c r="D3298" s="21"/>
    </row>
    <row r="3299" spans="3:4">
      <c r="C3299" s="21"/>
      <c r="D3299" s="21"/>
    </row>
    <row r="3300" spans="3:4">
      <c r="C3300" s="21"/>
      <c r="D3300" s="21"/>
    </row>
    <row r="3301" spans="3:4">
      <c r="C3301" s="21"/>
      <c r="D3301" s="21"/>
    </row>
    <row r="3302" spans="3:4">
      <c r="C3302" s="21"/>
      <c r="D3302" s="21"/>
    </row>
    <row r="3303" spans="3:4">
      <c r="C3303" s="21"/>
      <c r="D3303" s="21"/>
    </row>
    <row r="3304" spans="3:4">
      <c r="C3304" s="21"/>
      <c r="D3304" s="21"/>
    </row>
    <row r="3305" spans="3:4">
      <c r="C3305" s="21"/>
      <c r="D3305" s="21"/>
    </row>
    <row r="3306" spans="3:4">
      <c r="C3306" s="21"/>
      <c r="D3306" s="21"/>
    </row>
    <row r="3307" spans="3:4">
      <c r="C3307" s="21"/>
      <c r="D3307" s="21"/>
    </row>
    <row r="3308" spans="3:4">
      <c r="C3308" s="21"/>
      <c r="D3308" s="21"/>
    </row>
    <row r="3309" spans="3:4">
      <c r="C3309" s="21"/>
      <c r="D3309" s="21"/>
    </row>
    <row r="3310" spans="3:4">
      <c r="C3310" s="21"/>
      <c r="D3310" s="21"/>
    </row>
    <row r="3311" spans="3:4">
      <c r="C3311" s="21"/>
      <c r="D3311" s="21"/>
    </row>
    <row r="3312" spans="3:4">
      <c r="C3312" s="21"/>
      <c r="D3312" s="21"/>
    </row>
    <row r="3313" spans="3:4">
      <c r="C3313" s="21"/>
      <c r="D3313" s="21"/>
    </row>
    <row r="3314" spans="3:4">
      <c r="C3314" s="21"/>
      <c r="D3314" s="21"/>
    </row>
    <row r="3315" spans="3:4">
      <c r="C3315" s="21"/>
      <c r="D3315" s="21"/>
    </row>
    <row r="3316" spans="3:4">
      <c r="C3316" s="21"/>
      <c r="D3316" s="21"/>
    </row>
    <row r="3317" spans="3:4">
      <c r="C3317" s="21"/>
      <c r="D3317" s="21"/>
    </row>
    <row r="3318" spans="3:4">
      <c r="C3318" s="21"/>
      <c r="D3318" s="21"/>
    </row>
    <row r="3319" spans="3:4">
      <c r="C3319" s="21"/>
      <c r="D3319" s="21"/>
    </row>
    <row r="3320" spans="3:4">
      <c r="C3320" s="21"/>
      <c r="D3320" s="21"/>
    </row>
    <row r="3321" spans="3:4">
      <c r="C3321" s="21"/>
      <c r="D3321" s="21"/>
    </row>
    <row r="3322" spans="3:4">
      <c r="C3322" s="21"/>
      <c r="D3322" s="21"/>
    </row>
    <row r="3323" spans="3:4">
      <c r="C3323" s="21"/>
      <c r="D3323" s="21"/>
    </row>
    <row r="3324" spans="3:4">
      <c r="C3324" s="21"/>
      <c r="D3324" s="21"/>
    </row>
    <row r="3325" spans="3:4">
      <c r="C3325" s="21"/>
      <c r="D3325" s="21"/>
    </row>
    <row r="3326" spans="3:4">
      <c r="C3326" s="21"/>
      <c r="D3326" s="21"/>
    </row>
    <row r="3327" spans="3:4">
      <c r="C3327" s="21"/>
      <c r="D3327" s="21"/>
    </row>
    <row r="3328" spans="3:4">
      <c r="C3328" s="21"/>
      <c r="D3328" s="21"/>
    </row>
    <row r="3329" spans="3:4">
      <c r="C3329" s="21"/>
      <c r="D3329" s="21"/>
    </row>
    <row r="3330" spans="3:4">
      <c r="C3330" s="21"/>
      <c r="D3330" s="21"/>
    </row>
    <row r="3331" spans="3:4">
      <c r="C3331" s="21"/>
      <c r="D3331" s="21"/>
    </row>
    <row r="3332" spans="3:4">
      <c r="C3332" s="21"/>
      <c r="D3332" s="21"/>
    </row>
    <row r="3333" spans="3:4">
      <c r="C3333" s="21"/>
      <c r="D3333" s="21"/>
    </row>
    <row r="3334" spans="3:4">
      <c r="C3334" s="21"/>
      <c r="D3334" s="21"/>
    </row>
    <row r="3335" spans="3:4">
      <c r="C3335" s="21"/>
      <c r="D3335" s="21"/>
    </row>
    <row r="3336" spans="3:4">
      <c r="C3336" s="21"/>
      <c r="D3336" s="21"/>
    </row>
    <row r="3337" spans="3:4">
      <c r="C3337" s="21"/>
      <c r="D3337" s="21"/>
    </row>
    <row r="3338" spans="3:4">
      <c r="C3338" s="21"/>
      <c r="D3338" s="21"/>
    </row>
    <row r="3339" spans="3:4">
      <c r="C3339" s="21"/>
      <c r="D3339" s="21"/>
    </row>
    <row r="3340" spans="3:4">
      <c r="C3340" s="21"/>
      <c r="D3340" s="21"/>
    </row>
    <row r="3341" spans="3:4">
      <c r="C3341" s="21"/>
      <c r="D3341" s="21"/>
    </row>
    <row r="3342" spans="3:4">
      <c r="C3342" s="21"/>
      <c r="D3342" s="21"/>
    </row>
    <row r="3343" spans="3:4">
      <c r="C3343" s="21"/>
      <c r="D3343" s="21"/>
    </row>
    <row r="3344" spans="3:4">
      <c r="C3344" s="21"/>
      <c r="D3344" s="21"/>
    </row>
    <row r="3345" spans="3:4">
      <c r="C3345" s="21"/>
      <c r="D3345" s="21"/>
    </row>
    <row r="3346" spans="3:4">
      <c r="C3346" s="21"/>
      <c r="D3346" s="21"/>
    </row>
    <row r="3347" spans="3:4">
      <c r="C3347" s="21"/>
      <c r="D3347" s="21"/>
    </row>
    <row r="3348" spans="3:4">
      <c r="C3348" s="21"/>
      <c r="D3348" s="21"/>
    </row>
    <row r="3349" spans="3:4">
      <c r="C3349" s="21"/>
      <c r="D3349" s="21"/>
    </row>
    <row r="3350" spans="3:4">
      <c r="C3350" s="21"/>
      <c r="D3350" s="21"/>
    </row>
    <row r="3351" spans="3:4">
      <c r="C3351" s="21"/>
      <c r="D3351" s="21"/>
    </row>
    <row r="3352" spans="3:4">
      <c r="C3352" s="21"/>
      <c r="D3352" s="21"/>
    </row>
    <row r="3353" spans="3:4">
      <c r="C3353" s="21"/>
      <c r="D3353" s="21"/>
    </row>
    <row r="3354" spans="3:4">
      <c r="C3354" s="21"/>
      <c r="D3354" s="21"/>
    </row>
    <row r="3355" spans="3:4">
      <c r="C3355" s="21"/>
      <c r="D3355" s="21"/>
    </row>
    <row r="3356" spans="3:4">
      <c r="C3356" s="21"/>
      <c r="D3356" s="21"/>
    </row>
    <row r="3357" spans="3:4">
      <c r="C3357" s="21"/>
      <c r="D3357" s="21"/>
    </row>
    <row r="3358" spans="3:4">
      <c r="C3358" s="21"/>
      <c r="D3358" s="21"/>
    </row>
    <row r="3359" spans="3:4">
      <c r="C3359" s="21"/>
      <c r="D3359" s="21"/>
    </row>
    <row r="3360" spans="3:4">
      <c r="C3360" s="21"/>
      <c r="D3360" s="21"/>
    </row>
    <row r="3361" spans="3:4">
      <c r="C3361" s="21"/>
      <c r="D3361" s="21"/>
    </row>
    <row r="3362" spans="3:4">
      <c r="C3362" s="21"/>
      <c r="D3362" s="21"/>
    </row>
    <row r="3363" spans="3:4">
      <c r="C3363" s="21"/>
      <c r="D3363" s="21"/>
    </row>
    <row r="3364" spans="3:4">
      <c r="C3364" s="21"/>
      <c r="D3364" s="21"/>
    </row>
    <row r="3365" spans="3:4">
      <c r="C3365" s="21"/>
      <c r="D3365" s="21"/>
    </row>
    <row r="3366" spans="3:4">
      <c r="C3366" s="21"/>
      <c r="D3366" s="21"/>
    </row>
    <row r="3367" spans="3:4">
      <c r="C3367" s="21"/>
      <c r="D3367" s="21"/>
    </row>
    <row r="3368" spans="3:4">
      <c r="C3368" s="21"/>
      <c r="D3368" s="21"/>
    </row>
    <row r="3369" spans="3:4">
      <c r="C3369" s="21"/>
      <c r="D3369" s="21"/>
    </row>
    <row r="3370" spans="3:4">
      <c r="C3370" s="21"/>
      <c r="D3370" s="21"/>
    </row>
    <row r="3371" spans="3:4">
      <c r="C3371" s="21"/>
      <c r="D3371" s="21"/>
    </row>
    <row r="3372" spans="3:4">
      <c r="C3372" s="21"/>
      <c r="D3372" s="21"/>
    </row>
    <row r="3373" spans="3:4">
      <c r="C3373" s="21"/>
      <c r="D3373" s="21"/>
    </row>
    <row r="3374" spans="3:4">
      <c r="C3374" s="21"/>
      <c r="D3374" s="21"/>
    </row>
    <row r="3375" spans="3:4">
      <c r="C3375" s="21"/>
      <c r="D3375" s="21"/>
    </row>
    <row r="3376" spans="3:4">
      <c r="C3376" s="21"/>
      <c r="D3376" s="21"/>
    </row>
    <row r="3377" spans="3:4">
      <c r="C3377" s="21"/>
      <c r="D3377" s="21"/>
    </row>
    <row r="3378" spans="3:4">
      <c r="C3378" s="21"/>
      <c r="D3378" s="21"/>
    </row>
    <row r="3379" spans="3:4">
      <c r="C3379" s="21"/>
      <c r="D3379" s="21"/>
    </row>
    <row r="3380" spans="3:4">
      <c r="C3380" s="21"/>
      <c r="D3380" s="21"/>
    </row>
    <row r="3381" spans="3:4">
      <c r="C3381" s="21"/>
      <c r="D3381" s="21"/>
    </row>
    <row r="3382" spans="3:4">
      <c r="C3382" s="21"/>
      <c r="D3382" s="21"/>
    </row>
    <row r="3383" spans="3:4">
      <c r="C3383" s="21"/>
      <c r="D3383" s="21"/>
    </row>
    <row r="3384" spans="3:4">
      <c r="C3384" s="21"/>
      <c r="D3384" s="21"/>
    </row>
    <row r="3385" spans="3:4">
      <c r="C3385" s="21"/>
      <c r="D3385" s="21"/>
    </row>
    <row r="3386" spans="3:4">
      <c r="C3386" s="21"/>
      <c r="D3386" s="21"/>
    </row>
    <row r="3387" spans="3:4">
      <c r="C3387" s="21"/>
      <c r="D3387" s="21"/>
    </row>
    <row r="3388" spans="3:4">
      <c r="C3388" s="21"/>
      <c r="D3388" s="21"/>
    </row>
    <row r="3389" spans="3:4">
      <c r="C3389" s="21"/>
      <c r="D3389" s="21"/>
    </row>
    <row r="3390" spans="3:4">
      <c r="C3390" s="21"/>
      <c r="D3390" s="21"/>
    </row>
    <row r="3391" spans="3:4">
      <c r="C3391" s="21"/>
      <c r="D3391" s="21"/>
    </row>
    <row r="3392" spans="3:4">
      <c r="C3392" s="21"/>
      <c r="D3392" s="21"/>
    </row>
    <row r="3393" spans="3:4">
      <c r="C3393" s="21"/>
      <c r="D3393" s="21"/>
    </row>
    <row r="3394" spans="3:4">
      <c r="C3394" s="21"/>
      <c r="D3394" s="21"/>
    </row>
    <row r="3395" spans="3:4">
      <c r="C3395" s="21"/>
      <c r="D3395" s="21"/>
    </row>
    <row r="3396" spans="3:4">
      <c r="C3396" s="21"/>
      <c r="D3396" s="21"/>
    </row>
    <row r="3397" spans="3:4">
      <c r="C3397" s="21"/>
      <c r="D3397" s="21"/>
    </row>
    <row r="3398" spans="3:4">
      <c r="C3398" s="21"/>
      <c r="D3398" s="21"/>
    </row>
    <row r="3399" spans="3:4">
      <c r="C3399" s="21"/>
      <c r="D3399" s="21"/>
    </row>
    <row r="3400" spans="3:4">
      <c r="C3400" s="21"/>
      <c r="D3400" s="21"/>
    </row>
    <row r="3401" spans="3:4">
      <c r="C3401" s="21"/>
      <c r="D3401" s="21"/>
    </row>
    <row r="3402" spans="3:4">
      <c r="C3402" s="21"/>
      <c r="D3402" s="21"/>
    </row>
    <row r="3403" spans="3:4">
      <c r="C3403" s="21"/>
      <c r="D3403" s="21"/>
    </row>
    <row r="3404" spans="3:4">
      <c r="C3404" s="21"/>
      <c r="D3404" s="21"/>
    </row>
    <row r="3405" spans="3:4">
      <c r="C3405" s="21"/>
      <c r="D3405" s="21"/>
    </row>
    <row r="3406" spans="3:4">
      <c r="C3406" s="21"/>
      <c r="D3406" s="21"/>
    </row>
    <row r="3407" spans="3:4">
      <c r="C3407" s="21"/>
      <c r="D3407" s="21"/>
    </row>
    <row r="3408" spans="3:4">
      <c r="C3408" s="21"/>
      <c r="D3408" s="21"/>
    </row>
    <row r="3409" spans="3:4">
      <c r="C3409" s="21"/>
      <c r="D3409" s="21"/>
    </row>
    <row r="3410" spans="3:4">
      <c r="C3410" s="21"/>
      <c r="D3410" s="21"/>
    </row>
    <row r="3411" spans="3:4">
      <c r="C3411" s="21"/>
      <c r="D3411" s="21"/>
    </row>
    <row r="3412" spans="3:4">
      <c r="C3412" s="21"/>
      <c r="D3412" s="21"/>
    </row>
    <row r="3413" spans="3:4">
      <c r="C3413" s="21"/>
      <c r="D3413" s="21"/>
    </row>
    <row r="3414" spans="3:4">
      <c r="C3414" s="21"/>
      <c r="D3414" s="21"/>
    </row>
    <row r="3415" spans="3:4">
      <c r="C3415" s="21"/>
      <c r="D3415" s="21"/>
    </row>
    <row r="3416" spans="3:4">
      <c r="C3416" s="21"/>
      <c r="D3416" s="21"/>
    </row>
    <row r="3417" spans="3:4">
      <c r="C3417" s="21"/>
      <c r="D3417" s="21"/>
    </row>
    <row r="3418" spans="3:4">
      <c r="C3418" s="21"/>
      <c r="D3418" s="21"/>
    </row>
    <row r="3419" spans="3:4">
      <c r="C3419" s="21"/>
      <c r="D3419" s="21"/>
    </row>
    <row r="3420" spans="3:4">
      <c r="C3420" s="21"/>
      <c r="D3420" s="21"/>
    </row>
    <row r="3421" spans="3:4">
      <c r="C3421" s="21"/>
      <c r="D3421" s="21"/>
    </row>
    <row r="3422" spans="3:4">
      <c r="C3422" s="21"/>
      <c r="D3422" s="21"/>
    </row>
    <row r="3423" spans="3:4">
      <c r="C3423" s="21"/>
      <c r="D3423" s="21"/>
    </row>
    <row r="3424" spans="3:4">
      <c r="C3424" s="21"/>
      <c r="D3424" s="21"/>
    </row>
    <row r="3425" spans="3:4">
      <c r="C3425" s="21"/>
      <c r="D3425" s="21"/>
    </row>
    <row r="3426" spans="3:4">
      <c r="C3426" s="21"/>
      <c r="D3426" s="21"/>
    </row>
    <row r="3427" spans="3:4">
      <c r="C3427" s="21"/>
      <c r="D3427" s="21"/>
    </row>
    <row r="3428" spans="3:4">
      <c r="C3428" s="21"/>
      <c r="D3428" s="21"/>
    </row>
    <row r="3429" spans="3:4">
      <c r="C3429" s="21"/>
      <c r="D3429" s="21"/>
    </row>
    <row r="3430" spans="3:4">
      <c r="C3430" s="21"/>
      <c r="D3430" s="21"/>
    </row>
    <row r="3431" spans="3:4">
      <c r="C3431" s="21"/>
      <c r="D3431" s="21"/>
    </row>
    <row r="3432" spans="3:4">
      <c r="C3432" s="21"/>
      <c r="D3432" s="21"/>
    </row>
    <row r="3433" spans="3:4">
      <c r="C3433" s="21"/>
      <c r="D3433" s="21"/>
    </row>
    <row r="3434" spans="3:4">
      <c r="C3434" s="21"/>
      <c r="D3434" s="21"/>
    </row>
    <row r="3435" spans="3:4">
      <c r="C3435" s="21"/>
      <c r="D3435" s="21"/>
    </row>
    <row r="3436" spans="3:4">
      <c r="C3436" s="21"/>
      <c r="D3436" s="21"/>
    </row>
    <row r="3437" spans="3:4">
      <c r="C3437" s="21"/>
      <c r="D3437" s="21"/>
    </row>
    <row r="3438" spans="3:4">
      <c r="C3438" s="21"/>
      <c r="D3438" s="21"/>
    </row>
    <row r="3439" spans="3:4">
      <c r="C3439" s="21"/>
      <c r="D3439" s="21"/>
    </row>
    <row r="3440" spans="3:4">
      <c r="C3440" s="21"/>
      <c r="D3440" s="21"/>
    </row>
    <row r="3441" spans="3:4">
      <c r="C3441" s="21"/>
      <c r="D3441" s="21"/>
    </row>
    <row r="3442" spans="3:4">
      <c r="C3442" s="21"/>
      <c r="D3442" s="21"/>
    </row>
    <row r="3443" spans="3:4">
      <c r="C3443" s="21"/>
      <c r="D3443" s="21"/>
    </row>
    <row r="3444" spans="3:4">
      <c r="C3444" s="21"/>
      <c r="D3444" s="21"/>
    </row>
    <row r="3445" spans="3:4">
      <c r="C3445" s="21"/>
      <c r="D3445" s="21"/>
    </row>
    <row r="3446" spans="3:4">
      <c r="C3446" s="21"/>
      <c r="D3446" s="21"/>
    </row>
    <row r="3447" spans="3:4">
      <c r="C3447" s="21"/>
      <c r="D3447" s="21"/>
    </row>
    <row r="3448" spans="3:4">
      <c r="C3448" s="21"/>
      <c r="D3448" s="21"/>
    </row>
    <row r="3449" spans="3:4">
      <c r="C3449" s="21"/>
      <c r="D3449" s="21"/>
    </row>
    <row r="3450" spans="3:4">
      <c r="C3450" s="21"/>
      <c r="D3450" s="21"/>
    </row>
    <row r="3451" spans="3:4">
      <c r="C3451" s="21"/>
      <c r="D3451" s="21"/>
    </row>
    <row r="3452" spans="3:4">
      <c r="C3452" s="21"/>
      <c r="D3452" s="21"/>
    </row>
    <row r="3453" spans="3:4">
      <c r="C3453" s="21"/>
      <c r="D3453" s="21"/>
    </row>
    <row r="3454" spans="3:4">
      <c r="C3454" s="21"/>
      <c r="D3454" s="21"/>
    </row>
    <row r="3455" spans="3:4">
      <c r="C3455" s="21"/>
      <c r="D3455" s="21"/>
    </row>
    <row r="3456" spans="3:4">
      <c r="C3456" s="21"/>
      <c r="D3456" s="21"/>
    </row>
    <row r="3457" spans="3:4">
      <c r="C3457" s="21"/>
      <c r="D3457" s="21"/>
    </row>
    <row r="3458" spans="3:4">
      <c r="C3458" s="21"/>
      <c r="D3458" s="21"/>
    </row>
    <row r="3459" spans="3:4">
      <c r="C3459" s="21"/>
      <c r="D3459" s="21"/>
    </row>
    <row r="3460" spans="3:4">
      <c r="C3460" s="21"/>
      <c r="D3460" s="21"/>
    </row>
    <row r="3461" spans="3:4">
      <c r="C3461" s="21"/>
      <c r="D3461" s="21"/>
    </row>
    <row r="3462" spans="3:4">
      <c r="C3462" s="21"/>
      <c r="D3462" s="21"/>
    </row>
    <row r="3463" spans="3:4">
      <c r="C3463" s="21"/>
      <c r="D3463" s="21"/>
    </row>
    <row r="3464" spans="3:4">
      <c r="C3464" s="21"/>
      <c r="D3464" s="21"/>
    </row>
    <row r="3465" spans="3:4">
      <c r="C3465" s="21"/>
      <c r="D3465" s="21"/>
    </row>
    <row r="3466" spans="3:4">
      <c r="C3466" s="21"/>
      <c r="D3466" s="21"/>
    </row>
    <row r="3467" spans="3:4">
      <c r="C3467" s="21"/>
      <c r="D3467" s="21"/>
    </row>
    <row r="3468" spans="3:4">
      <c r="C3468" s="21"/>
      <c r="D3468" s="21"/>
    </row>
    <row r="3469" spans="3:4">
      <c r="C3469" s="21"/>
      <c r="D3469" s="21"/>
    </row>
    <row r="3470" spans="3:4">
      <c r="C3470" s="21"/>
      <c r="D3470" s="21"/>
    </row>
    <row r="3471" spans="3:4">
      <c r="C3471" s="21"/>
      <c r="D3471" s="21"/>
    </row>
    <row r="3472" spans="3:4">
      <c r="C3472" s="21"/>
      <c r="D3472" s="21"/>
    </row>
    <row r="3473" spans="3:4">
      <c r="C3473" s="21"/>
      <c r="D3473" s="21"/>
    </row>
    <row r="3474" spans="3:4">
      <c r="C3474" s="21"/>
      <c r="D3474" s="21"/>
    </row>
    <row r="3475" spans="3:4">
      <c r="C3475" s="21"/>
      <c r="D3475" s="21"/>
    </row>
    <row r="3476" spans="3:4">
      <c r="C3476" s="21"/>
      <c r="D3476" s="21"/>
    </row>
    <row r="3477" spans="3:4">
      <c r="C3477" s="21"/>
      <c r="D3477" s="21"/>
    </row>
    <row r="3478" spans="3:4">
      <c r="C3478" s="21"/>
      <c r="D3478" s="21"/>
    </row>
    <row r="3479" spans="3:4">
      <c r="C3479" s="21"/>
      <c r="D3479" s="21"/>
    </row>
    <row r="3480" spans="3:4">
      <c r="C3480" s="21"/>
      <c r="D3480" s="21"/>
    </row>
    <row r="3481" spans="3:4">
      <c r="C3481" s="21"/>
      <c r="D3481" s="21"/>
    </row>
    <row r="3482" spans="3:4">
      <c r="C3482" s="21"/>
      <c r="D3482" s="21"/>
    </row>
    <row r="3483" spans="3:4">
      <c r="C3483" s="21"/>
      <c r="D3483" s="21"/>
    </row>
    <row r="3484" spans="3:4">
      <c r="C3484" s="21"/>
      <c r="D3484" s="21"/>
    </row>
    <row r="3485" spans="3:4">
      <c r="C3485" s="21"/>
      <c r="D3485" s="21"/>
    </row>
    <row r="3486" spans="3:4">
      <c r="C3486" s="21"/>
      <c r="D3486" s="21"/>
    </row>
    <row r="3487" spans="3:4">
      <c r="C3487" s="21"/>
      <c r="D3487" s="21"/>
    </row>
    <row r="3488" spans="3:4">
      <c r="C3488" s="21"/>
      <c r="D3488" s="21"/>
    </row>
    <row r="3489" spans="3:4">
      <c r="C3489" s="21"/>
      <c r="D3489" s="21"/>
    </row>
    <row r="3490" spans="3:4">
      <c r="C3490" s="21"/>
      <c r="D3490" s="21"/>
    </row>
    <row r="3491" spans="3:4">
      <c r="C3491" s="21"/>
      <c r="D3491" s="21"/>
    </row>
    <row r="3492" spans="3:4">
      <c r="C3492" s="21"/>
      <c r="D3492" s="21"/>
    </row>
    <row r="3493" spans="3:4">
      <c r="C3493" s="21"/>
      <c r="D3493" s="21"/>
    </row>
    <row r="3494" spans="3:4">
      <c r="C3494" s="21"/>
      <c r="D3494" s="21"/>
    </row>
    <row r="3495" spans="3:4">
      <c r="C3495" s="21"/>
      <c r="D3495" s="21"/>
    </row>
    <row r="3496" spans="3:4">
      <c r="C3496" s="21"/>
      <c r="D3496" s="21"/>
    </row>
    <row r="3497" spans="3:4">
      <c r="C3497" s="21"/>
      <c r="D3497" s="21"/>
    </row>
    <row r="3498" spans="3:4">
      <c r="C3498" s="21"/>
      <c r="D3498" s="21"/>
    </row>
    <row r="3499" spans="3:4">
      <c r="C3499" s="21"/>
      <c r="D3499" s="21"/>
    </row>
    <row r="3500" spans="3:4">
      <c r="C3500" s="21"/>
      <c r="D3500" s="21"/>
    </row>
    <row r="3501" spans="3:4">
      <c r="C3501" s="21"/>
      <c r="D3501" s="21"/>
    </row>
    <row r="3502" spans="3:4">
      <c r="C3502" s="21"/>
      <c r="D3502" s="21"/>
    </row>
    <row r="3503" spans="3:4">
      <c r="C3503" s="21"/>
      <c r="D3503" s="21"/>
    </row>
    <row r="3504" spans="3:4">
      <c r="C3504" s="21"/>
      <c r="D3504" s="21"/>
    </row>
    <row r="3505" spans="3:4">
      <c r="C3505" s="21"/>
      <c r="D3505" s="21"/>
    </row>
    <row r="3506" spans="3:4">
      <c r="C3506" s="21"/>
      <c r="D3506" s="21"/>
    </row>
    <row r="3507" spans="3:4">
      <c r="C3507" s="21"/>
      <c r="D3507" s="21"/>
    </row>
    <row r="3508" spans="3:4">
      <c r="C3508" s="21"/>
      <c r="D3508" s="21"/>
    </row>
    <row r="3509" spans="3:4">
      <c r="C3509" s="21"/>
      <c r="D3509" s="21"/>
    </row>
    <row r="3510" spans="3:4">
      <c r="C3510" s="21"/>
      <c r="D3510" s="21"/>
    </row>
    <row r="3511" spans="3:4">
      <c r="C3511" s="21"/>
      <c r="D3511" s="21"/>
    </row>
    <row r="3512" spans="3:4">
      <c r="C3512" s="21"/>
      <c r="D3512" s="21"/>
    </row>
    <row r="3513" spans="3:4">
      <c r="C3513" s="21"/>
      <c r="D3513" s="21"/>
    </row>
    <row r="3514" spans="3:4">
      <c r="C3514" s="21"/>
      <c r="D3514" s="21"/>
    </row>
    <row r="3515" spans="3:4">
      <c r="C3515" s="21"/>
      <c r="D3515" s="21"/>
    </row>
    <row r="3516" spans="3:4">
      <c r="C3516" s="21"/>
      <c r="D3516" s="21"/>
    </row>
    <row r="3517" spans="3:4">
      <c r="C3517" s="21"/>
      <c r="D3517" s="21"/>
    </row>
    <row r="3518" spans="3:4">
      <c r="C3518" s="21"/>
      <c r="D3518" s="21"/>
    </row>
    <row r="3519" spans="3:4">
      <c r="C3519" s="21"/>
      <c r="D3519" s="21"/>
    </row>
    <row r="3520" spans="3:4">
      <c r="C3520" s="21"/>
      <c r="D3520" s="21"/>
    </row>
    <row r="3521" spans="3:4">
      <c r="C3521" s="21"/>
      <c r="D3521" s="21"/>
    </row>
    <row r="3522" spans="3:4">
      <c r="C3522" s="21"/>
      <c r="D3522" s="21"/>
    </row>
    <row r="3523" spans="3:4">
      <c r="C3523" s="21"/>
      <c r="D3523" s="21"/>
    </row>
    <row r="3524" spans="3:4">
      <c r="C3524" s="21"/>
      <c r="D3524" s="21"/>
    </row>
    <row r="3525" spans="3:4">
      <c r="C3525" s="21"/>
      <c r="D3525" s="21"/>
    </row>
    <row r="3526" spans="3:4">
      <c r="C3526" s="21"/>
      <c r="D3526" s="21"/>
    </row>
    <row r="3527" spans="3:4">
      <c r="C3527" s="21"/>
      <c r="D3527" s="21"/>
    </row>
    <row r="3528" spans="3:4">
      <c r="C3528" s="21"/>
      <c r="D3528" s="21"/>
    </row>
    <row r="3529" spans="3:4">
      <c r="C3529" s="21"/>
      <c r="D3529" s="21"/>
    </row>
    <row r="3530" spans="3:4">
      <c r="C3530" s="21"/>
      <c r="D3530" s="21"/>
    </row>
    <row r="3531" spans="3:4">
      <c r="C3531" s="21"/>
      <c r="D3531" s="21"/>
    </row>
    <row r="3532" spans="3:4">
      <c r="C3532" s="21"/>
      <c r="D3532" s="21"/>
    </row>
    <row r="3533" spans="3:4">
      <c r="C3533" s="21"/>
      <c r="D3533" s="21"/>
    </row>
    <row r="3534" spans="3:4">
      <c r="C3534" s="21"/>
      <c r="D3534" s="21"/>
    </row>
    <row r="3535" spans="3:4">
      <c r="C3535" s="21"/>
      <c r="D3535" s="21"/>
    </row>
    <row r="3536" spans="3:4">
      <c r="C3536" s="21"/>
      <c r="D3536" s="21"/>
    </row>
    <row r="3537" spans="3:4">
      <c r="C3537" s="21"/>
      <c r="D3537" s="21"/>
    </row>
    <row r="3538" spans="3:4">
      <c r="C3538" s="21"/>
      <c r="D3538" s="21"/>
    </row>
    <row r="3539" spans="3:4">
      <c r="C3539" s="21"/>
      <c r="D3539" s="21"/>
    </row>
    <row r="3540" spans="3:4">
      <c r="C3540" s="21"/>
      <c r="D3540" s="21"/>
    </row>
    <row r="3541" spans="3:4">
      <c r="C3541" s="21"/>
      <c r="D3541" s="21"/>
    </row>
    <row r="3542" spans="3:4">
      <c r="C3542" s="21"/>
      <c r="D3542" s="21"/>
    </row>
    <row r="3543" spans="3:4">
      <c r="C3543" s="21"/>
      <c r="D3543" s="21"/>
    </row>
    <row r="3544" spans="3:4">
      <c r="C3544" s="21"/>
      <c r="D3544" s="21"/>
    </row>
    <row r="3545" spans="3:4">
      <c r="C3545" s="21"/>
      <c r="D3545" s="21"/>
    </row>
    <row r="3546" spans="3:4">
      <c r="C3546" s="21"/>
      <c r="D3546" s="21"/>
    </row>
    <row r="3547" spans="3:4">
      <c r="C3547" s="21"/>
      <c r="D3547" s="21"/>
    </row>
    <row r="3548" spans="3:4">
      <c r="C3548" s="21"/>
      <c r="D3548" s="21"/>
    </row>
    <row r="3549" spans="3:4">
      <c r="C3549" s="21"/>
      <c r="D3549" s="21"/>
    </row>
    <row r="3550" spans="3:4">
      <c r="C3550" s="21"/>
      <c r="D3550" s="21"/>
    </row>
    <row r="3551" spans="3:4">
      <c r="C3551" s="21"/>
      <c r="D3551" s="21"/>
    </row>
    <row r="3552" spans="3:4">
      <c r="C3552" s="21"/>
      <c r="D3552" s="21"/>
    </row>
    <row r="3553" spans="3:4">
      <c r="C3553" s="21"/>
      <c r="D3553" s="21"/>
    </row>
    <row r="3554" spans="3:4">
      <c r="C3554" s="21"/>
      <c r="D3554" s="21"/>
    </row>
    <row r="3555" spans="3:4">
      <c r="C3555" s="21"/>
      <c r="D3555" s="21"/>
    </row>
    <row r="3556" spans="3:4">
      <c r="C3556" s="21"/>
      <c r="D3556" s="21"/>
    </row>
    <row r="3557" spans="3:4">
      <c r="C3557" s="21"/>
      <c r="D3557" s="21"/>
    </row>
    <row r="3558" spans="3:4">
      <c r="C3558" s="21"/>
      <c r="D3558" s="21"/>
    </row>
    <row r="3559" spans="3:4">
      <c r="C3559" s="21"/>
      <c r="D3559" s="21"/>
    </row>
    <row r="3560" spans="3:4">
      <c r="C3560" s="21"/>
      <c r="D3560" s="21"/>
    </row>
    <row r="3561" spans="3:4">
      <c r="C3561" s="21"/>
      <c r="D3561" s="21"/>
    </row>
    <row r="3562" spans="3:4">
      <c r="C3562" s="21"/>
      <c r="D3562" s="21"/>
    </row>
    <row r="3563" spans="3:4">
      <c r="C3563" s="21"/>
      <c r="D3563" s="21"/>
    </row>
    <row r="3564" spans="3:4">
      <c r="C3564" s="21"/>
      <c r="D3564" s="21"/>
    </row>
    <row r="3565" spans="3:4">
      <c r="C3565" s="21"/>
      <c r="D3565" s="21"/>
    </row>
    <row r="3566" spans="3:4">
      <c r="C3566" s="21"/>
      <c r="D3566" s="21"/>
    </row>
    <row r="3567" spans="3:4">
      <c r="C3567" s="21"/>
      <c r="D3567" s="21"/>
    </row>
    <row r="3568" spans="3:4">
      <c r="C3568" s="21"/>
      <c r="D3568" s="21"/>
    </row>
    <row r="3569" spans="3:4">
      <c r="C3569" s="21"/>
      <c r="D3569" s="21"/>
    </row>
    <row r="3570" spans="3:4">
      <c r="C3570" s="21"/>
      <c r="D3570" s="21"/>
    </row>
    <row r="3571" spans="3:4">
      <c r="C3571" s="21"/>
      <c r="D3571" s="21"/>
    </row>
    <row r="3572" spans="3:4">
      <c r="C3572" s="21"/>
      <c r="D3572" s="21"/>
    </row>
    <row r="3573" spans="3:4">
      <c r="C3573" s="21"/>
      <c r="D3573" s="21"/>
    </row>
    <row r="3574" spans="3:4">
      <c r="C3574" s="21"/>
      <c r="D3574" s="21"/>
    </row>
    <row r="3575" spans="3:4">
      <c r="C3575" s="21"/>
      <c r="D3575" s="21"/>
    </row>
    <row r="3576" spans="3:4">
      <c r="C3576" s="21"/>
      <c r="D3576" s="21"/>
    </row>
    <row r="3577" spans="3:4">
      <c r="C3577" s="21"/>
      <c r="D3577" s="21"/>
    </row>
    <row r="3578" spans="3:4">
      <c r="C3578" s="21"/>
      <c r="D3578" s="21"/>
    </row>
    <row r="3579" spans="3:4">
      <c r="C3579" s="21"/>
      <c r="D3579" s="21"/>
    </row>
    <row r="3580" spans="3:4">
      <c r="C3580" s="21"/>
      <c r="D3580" s="21"/>
    </row>
    <row r="3581" spans="3:4">
      <c r="C3581" s="21"/>
      <c r="D3581" s="21"/>
    </row>
    <row r="3582" spans="3:4">
      <c r="C3582" s="21"/>
      <c r="D3582" s="21"/>
    </row>
    <row r="3583" spans="3:4">
      <c r="C3583" s="21"/>
      <c r="D3583" s="21"/>
    </row>
    <row r="3584" spans="3:4">
      <c r="C3584" s="21"/>
      <c r="D3584" s="21"/>
    </row>
    <row r="3585" spans="3:4">
      <c r="C3585" s="21"/>
      <c r="D3585" s="21"/>
    </row>
    <row r="3586" spans="3:4">
      <c r="C3586" s="21"/>
      <c r="D3586" s="21"/>
    </row>
    <row r="3587" spans="3:4">
      <c r="C3587" s="21"/>
      <c r="D3587" s="21"/>
    </row>
    <row r="3588" spans="3:4">
      <c r="C3588" s="21"/>
      <c r="D3588" s="21"/>
    </row>
    <row r="3589" spans="3:4">
      <c r="C3589" s="21"/>
      <c r="D3589" s="21"/>
    </row>
    <row r="3590" spans="3:4">
      <c r="C3590" s="21"/>
      <c r="D3590" s="21"/>
    </row>
    <row r="3591" spans="3:4">
      <c r="C3591" s="21"/>
      <c r="D3591" s="21"/>
    </row>
    <row r="3592" spans="3:4">
      <c r="C3592" s="21"/>
      <c r="D3592" s="21"/>
    </row>
    <row r="3593" spans="3:4">
      <c r="C3593" s="21"/>
      <c r="D3593" s="21"/>
    </row>
    <row r="3594" spans="3:4">
      <c r="C3594" s="21"/>
      <c r="D3594" s="21"/>
    </row>
    <row r="3595" spans="3:4">
      <c r="C3595" s="21"/>
      <c r="D3595" s="21"/>
    </row>
    <row r="3596" spans="3:4">
      <c r="C3596" s="21"/>
      <c r="D3596" s="21"/>
    </row>
    <row r="3597" spans="3:4">
      <c r="C3597" s="21"/>
      <c r="D3597" s="21"/>
    </row>
    <row r="3598" spans="3:4">
      <c r="C3598" s="21"/>
      <c r="D3598" s="21"/>
    </row>
    <row r="3599" spans="3:4">
      <c r="C3599" s="21"/>
      <c r="D3599" s="21"/>
    </row>
    <row r="3600" spans="3:4">
      <c r="C3600" s="21"/>
      <c r="D3600" s="21"/>
    </row>
    <row r="3601" spans="3:4">
      <c r="C3601" s="21"/>
      <c r="D3601" s="21"/>
    </row>
    <row r="3602" spans="3:4">
      <c r="C3602" s="21"/>
      <c r="D3602" s="21"/>
    </row>
    <row r="3603" spans="3:4">
      <c r="C3603" s="21"/>
      <c r="D3603" s="21"/>
    </row>
    <row r="3604" spans="3:4">
      <c r="C3604" s="21"/>
      <c r="D3604" s="21"/>
    </row>
    <row r="3605" spans="3:4">
      <c r="C3605" s="21"/>
      <c r="D3605" s="21"/>
    </row>
    <row r="3606" spans="3:4">
      <c r="C3606" s="21"/>
      <c r="D3606" s="21"/>
    </row>
    <row r="3607" spans="3:4">
      <c r="C3607" s="21"/>
      <c r="D3607" s="21"/>
    </row>
    <row r="3608" spans="3:4">
      <c r="C3608" s="21"/>
      <c r="D3608" s="21"/>
    </row>
    <row r="3609" spans="3:4">
      <c r="C3609" s="21"/>
      <c r="D3609" s="21"/>
    </row>
    <row r="3610" spans="3:4">
      <c r="C3610" s="21"/>
      <c r="D3610" s="21"/>
    </row>
    <row r="3611" spans="3:4">
      <c r="C3611" s="21"/>
      <c r="D3611" s="21"/>
    </row>
    <row r="3612" spans="3:4">
      <c r="C3612" s="21"/>
      <c r="D3612" s="21"/>
    </row>
    <row r="3613" spans="3:4">
      <c r="C3613" s="21"/>
      <c r="D3613" s="21"/>
    </row>
    <row r="3614" spans="3:4">
      <c r="C3614" s="21"/>
      <c r="D3614" s="21"/>
    </row>
    <row r="3615" spans="3:4">
      <c r="C3615" s="21"/>
      <c r="D3615" s="21"/>
    </row>
    <row r="3616" spans="3:4">
      <c r="C3616" s="21"/>
      <c r="D3616" s="21"/>
    </row>
    <row r="3617" spans="3:4">
      <c r="C3617" s="21"/>
      <c r="D3617" s="21"/>
    </row>
    <row r="3618" spans="3:4">
      <c r="C3618" s="21"/>
      <c r="D3618" s="21"/>
    </row>
    <row r="3619" spans="3:4">
      <c r="C3619" s="21"/>
      <c r="D3619" s="21"/>
    </row>
    <row r="3620" spans="3:4">
      <c r="C3620" s="21"/>
      <c r="D3620" s="21"/>
    </row>
    <row r="3621" spans="3:4">
      <c r="C3621" s="21"/>
      <c r="D3621" s="21"/>
    </row>
    <row r="3622" spans="3:4">
      <c r="C3622" s="21"/>
      <c r="D3622" s="21"/>
    </row>
    <row r="3623" spans="3:4">
      <c r="C3623" s="21"/>
      <c r="D3623" s="21"/>
    </row>
    <row r="3624" spans="3:4">
      <c r="C3624" s="21"/>
      <c r="D3624" s="21"/>
    </row>
    <row r="3625" spans="3:4">
      <c r="C3625" s="21"/>
      <c r="D3625" s="21"/>
    </row>
    <row r="3626" spans="3:4">
      <c r="C3626" s="21"/>
      <c r="D3626" s="21"/>
    </row>
    <row r="3627" spans="3:4">
      <c r="C3627" s="21"/>
      <c r="D3627" s="21"/>
    </row>
    <row r="3628" spans="3:4">
      <c r="C3628" s="21"/>
      <c r="D3628" s="21"/>
    </row>
    <row r="3629" spans="3:4">
      <c r="C3629" s="21"/>
      <c r="D3629" s="21"/>
    </row>
    <row r="3630" spans="3:4">
      <c r="C3630" s="21"/>
      <c r="D3630" s="21"/>
    </row>
    <row r="3631" spans="3:4">
      <c r="C3631" s="21"/>
      <c r="D3631" s="21"/>
    </row>
    <row r="3632" spans="3:4">
      <c r="C3632" s="21"/>
      <c r="D3632" s="21"/>
    </row>
    <row r="3633" spans="3:4">
      <c r="C3633" s="21"/>
      <c r="D3633" s="21"/>
    </row>
    <row r="3634" spans="3:4">
      <c r="C3634" s="21"/>
      <c r="D3634" s="21"/>
    </row>
    <row r="3635" spans="3:4">
      <c r="C3635" s="21"/>
      <c r="D3635" s="21"/>
    </row>
    <row r="3636" spans="3:4">
      <c r="C3636" s="21"/>
      <c r="D3636" s="21"/>
    </row>
    <row r="3637" spans="3:4">
      <c r="C3637" s="21"/>
      <c r="D3637" s="21"/>
    </row>
    <row r="3638" spans="3:4">
      <c r="C3638" s="21"/>
      <c r="D3638" s="21"/>
    </row>
    <row r="3639" spans="3:4">
      <c r="C3639" s="21"/>
      <c r="D3639" s="21"/>
    </row>
    <row r="3640" spans="3:4">
      <c r="C3640" s="21"/>
      <c r="D3640" s="21"/>
    </row>
    <row r="3641" spans="3:4">
      <c r="C3641" s="21"/>
      <c r="D3641" s="21"/>
    </row>
    <row r="3642" spans="3:4">
      <c r="C3642" s="21"/>
      <c r="D3642" s="21"/>
    </row>
    <row r="3643" spans="3:4">
      <c r="C3643" s="21"/>
      <c r="D3643" s="21"/>
    </row>
    <row r="3644" spans="3:4">
      <c r="C3644" s="21"/>
      <c r="D3644" s="21"/>
    </row>
    <row r="3645" spans="3:4">
      <c r="C3645" s="21"/>
      <c r="D3645" s="21"/>
    </row>
    <row r="3646" spans="3:4">
      <c r="C3646" s="21"/>
      <c r="D3646" s="21"/>
    </row>
    <row r="3647" spans="3:4">
      <c r="C3647" s="21"/>
      <c r="D3647" s="21"/>
    </row>
    <row r="3648" spans="3:4">
      <c r="C3648" s="21"/>
      <c r="D3648" s="21"/>
    </row>
    <row r="3649" spans="3:4">
      <c r="C3649" s="21"/>
      <c r="D3649" s="21"/>
    </row>
    <row r="3650" spans="3:4">
      <c r="C3650" s="21"/>
      <c r="D3650" s="21"/>
    </row>
    <row r="3651" spans="3:4">
      <c r="C3651" s="21"/>
      <c r="D3651" s="21"/>
    </row>
    <row r="3652" spans="3:4">
      <c r="C3652" s="21"/>
      <c r="D3652" s="21"/>
    </row>
    <row r="3653" spans="3:4">
      <c r="C3653" s="21"/>
      <c r="D3653" s="21"/>
    </row>
    <row r="3654" spans="3:4">
      <c r="C3654" s="21"/>
      <c r="D3654" s="21"/>
    </row>
    <row r="3655" spans="3:4">
      <c r="C3655" s="21"/>
      <c r="D3655" s="21"/>
    </row>
    <row r="3656" spans="3:4">
      <c r="C3656" s="21"/>
      <c r="D3656" s="21"/>
    </row>
    <row r="3657" spans="3:4">
      <c r="C3657" s="21"/>
      <c r="D3657" s="21"/>
    </row>
    <row r="3658" spans="3:4">
      <c r="C3658" s="21"/>
      <c r="D3658" s="21"/>
    </row>
    <row r="3659" spans="3:4">
      <c r="C3659" s="21"/>
      <c r="D3659" s="21"/>
    </row>
    <row r="3660" spans="3:4">
      <c r="C3660" s="21"/>
      <c r="D3660" s="21"/>
    </row>
    <row r="3661" spans="3:4">
      <c r="C3661" s="21"/>
      <c r="D3661" s="21"/>
    </row>
    <row r="3662" spans="3:4">
      <c r="C3662" s="21"/>
      <c r="D3662" s="21"/>
    </row>
    <row r="3663" spans="3:4">
      <c r="C3663" s="21"/>
      <c r="D3663" s="21"/>
    </row>
    <row r="3664" spans="3:4">
      <c r="C3664" s="21"/>
      <c r="D3664" s="21"/>
    </row>
    <row r="3665" spans="3:4">
      <c r="C3665" s="21"/>
      <c r="D3665" s="21"/>
    </row>
    <row r="3666" spans="3:4">
      <c r="C3666" s="21"/>
      <c r="D3666" s="21"/>
    </row>
    <row r="3667" spans="3:4">
      <c r="C3667" s="21"/>
      <c r="D3667" s="21"/>
    </row>
    <row r="3668" spans="3:4">
      <c r="C3668" s="21"/>
      <c r="D3668" s="21"/>
    </row>
    <row r="3669" spans="3:4">
      <c r="C3669" s="21"/>
      <c r="D3669" s="21"/>
    </row>
    <row r="3670" spans="3:4">
      <c r="C3670" s="21"/>
      <c r="D3670" s="21"/>
    </row>
    <row r="3671" spans="3:4">
      <c r="C3671" s="21"/>
      <c r="D3671" s="21"/>
    </row>
    <row r="3672" spans="3:4">
      <c r="C3672" s="21"/>
      <c r="D3672" s="21"/>
    </row>
    <row r="3673" spans="3:4">
      <c r="C3673" s="21"/>
      <c r="D3673" s="21"/>
    </row>
    <row r="3674" spans="3:4">
      <c r="C3674" s="21"/>
      <c r="D3674" s="21"/>
    </row>
    <row r="3675" spans="3:4">
      <c r="C3675" s="21"/>
      <c r="D3675" s="21"/>
    </row>
    <row r="3676" spans="3:4">
      <c r="C3676" s="21"/>
      <c r="D3676" s="21"/>
    </row>
    <row r="3677" spans="3:4">
      <c r="C3677" s="21"/>
      <c r="D3677" s="21"/>
    </row>
    <row r="3678" spans="3:4">
      <c r="C3678" s="21"/>
      <c r="D3678" s="21"/>
    </row>
    <row r="3679" spans="3:4">
      <c r="C3679" s="21"/>
      <c r="D3679" s="21"/>
    </row>
    <row r="3680" spans="3:4">
      <c r="C3680" s="21"/>
      <c r="D3680" s="21"/>
    </row>
    <row r="3681" spans="3:4">
      <c r="C3681" s="21"/>
      <c r="D3681" s="21"/>
    </row>
    <row r="3682" spans="3:4">
      <c r="C3682" s="21"/>
      <c r="D3682" s="21"/>
    </row>
    <row r="3683" spans="3:4">
      <c r="C3683" s="21"/>
      <c r="D3683" s="21"/>
    </row>
    <row r="3684" spans="3:4">
      <c r="C3684" s="21"/>
      <c r="D3684" s="21"/>
    </row>
    <row r="3685" spans="3:4">
      <c r="C3685" s="21"/>
      <c r="D3685" s="21"/>
    </row>
    <row r="3686" spans="3:4">
      <c r="C3686" s="21"/>
      <c r="D3686" s="21"/>
    </row>
    <row r="3687" spans="3:4">
      <c r="C3687" s="21"/>
      <c r="D3687" s="21"/>
    </row>
    <row r="3688" spans="3:4">
      <c r="C3688" s="21"/>
      <c r="D3688" s="21"/>
    </row>
    <row r="3689" spans="3:4">
      <c r="C3689" s="21"/>
      <c r="D3689" s="21"/>
    </row>
    <row r="3690" spans="3:4">
      <c r="C3690" s="21"/>
      <c r="D3690" s="21"/>
    </row>
    <row r="3691" spans="3:4">
      <c r="C3691" s="21"/>
      <c r="D3691" s="21"/>
    </row>
    <row r="3692" spans="3:4">
      <c r="C3692" s="21"/>
      <c r="D3692" s="21"/>
    </row>
    <row r="3693" spans="3:4">
      <c r="C3693" s="21"/>
      <c r="D3693" s="21"/>
    </row>
    <row r="3694" spans="3:4">
      <c r="C3694" s="21"/>
      <c r="D3694" s="21"/>
    </row>
    <row r="3695" spans="3:4">
      <c r="C3695" s="21"/>
      <c r="D3695" s="21"/>
    </row>
    <row r="3696" spans="3:4">
      <c r="C3696" s="21"/>
      <c r="D3696" s="21"/>
    </row>
    <row r="3697" spans="3:4">
      <c r="C3697" s="21"/>
      <c r="D3697" s="21"/>
    </row>
    <row r="3698" spans="3:4">
      <c r="C3698" s="21"/>
      <c r="D3698" s="21"/>
    </row>
    <row r="3699" spans="3:4">
      <c r="C3699" s="21"/>
      <c r="D3699" s="21"/>
    </row>
    <row r="3700" spans="3:4">
      <c r="C3700" s="21"/>
      <c r="D3700" s="21"/>
    </row>
    <row r="3701" spans="3:4">
      <c r="C3701" s="21"/>
      <c r="D3701" s="21"/>
    </row>
    <row r="3702" spans="3:4">
      <c r="C3702" s="21"/>
      <c r="D3702" s="21"/>
    </row>
    <row r="3703" spans="3:4">
      <c r="C3703" s="21"/>
      <c r="D3703" s="21"/>
    </row>
    <row r="3704" spans="3:4">
      <c r="C3704" s="21"/>
      <c r="D3704" s="21"/>
    </row>
    <row r="3705" spans="3:4">
      <c r="C3705" s="21"/>
      <c r="D3705" s="21"/>
    </row>
    <row r="3706" spans="3:4">
      <c r="C3706" s="21"/>
      <c r="D3706" s="21"/>
    </row>
    <row r="3707" spans="3:4">
      <c r="C3707" s="21"/>
      <c r="D3707" s="21"/>
    </row>
    <row r="3708" spans="3:4">
      <c r="C3708" s="21"/>
      <c r="D3708" s="21"/>
    </row>
    <row r="3709" spans="3:4">
      <c r="C3709" s="21"/>
      <c r="D3709" s="21"/>
    </row>
    <row r="3710" spans="3:4">
      <c r="C3710" s="21"/>
      <c r="D3710" s="21"/>
    </row>
    <row r="3711" spans="3:4">
      <c r="C3711" s="21"/>
      <c r="D3711" s="21"/>
    </row>
    <row r="3712" spans="3:4">
      <c r="C3712" s="21"/>
      <c r="D3712" s="21"/>
    </row>
    <row r="3713" spans="3:4">
      <c r="C3713" s="21"/>
      <c r="D3713" s="21"/>
    </row>
    <row r="3714" spans="3:4">
      <c r="C3714" s="21"/>
      <c r="D3714" s="21"/>
    </row>
    <row r="3715" spans="3:4">
      <c r="C3715" s="21"/>
      <c r="D3715" s="21"/>
    </row>
    <row r="3716" spans="3:4">
      <c r="C3716" s="21"/>
      <c r="D3716" s="21"/>
    </row>
    <row r="3717" spans="3:4">
      <c r="C3717" s="21"/>
      <c r="D3717" s="21"/>
    </row>
    <row r="3718" spans="3:4">
      <c r="C3718" s="21"/>
      <c r="D3718" s="21"/>
    </row>
    <row r="3719" spans="3:4">
      <c r="C3719" s="21"/>
      <c r="D3719" s="21"/>
    </row>
    <row r="3720" spans="3:4">
      <c r="C3720" s="21"/>
      <c r="D3720" s="21"/>
    </row>
    <row r="3721" spans="3:4">
      <c r="C3721" s="21"/>
      <c r="D3721" s="21"/>
    </row>
    <row r="3722" spans="3:4">
      <c r="C3722" s="21"/>
      <c r="D3722" s="21"/>
    </row>
    <row r="3723" spans="3:4">
      <c r="C3723" s="21"/>
      <c r="D3723" s="21"/>
    </row>
    <row r="3724" spans="3:4">
      <c r="C3724" s="21"/>
      <c r="D3724" s="21"/>
    </row>
    <row r="3725" spans="3:4">
      <c r="C3725" s="21"/>
      <c r="D3725" s="21"/>
    </row>
    <row r="3726" spans="3:4">
      <c r="C3726" s="21"/>
      <c r="D3726" s="21"/>
    </row>
    <row r="3727" spans="3:4">
      <c r="C3727" s="21"/>
      <c r="D3727" s="21"/>
    </row>
    <row r="3728" spans="3:4">
      <c r="C3728" s="21"/>
      <c r="D3728" s="21"/>
    </row>
    <row r="3729" spans="3:4">
      <c r="C3729" s="21"/>
      <c r="D3729" s="21"/>
    </row>
    <row r="3730" spans="3:4">
      <c r="C3730" s="21"/>
      <c r="D3730" s="21"/>
    </row>
    <row r="3731" spans="3:4">
      <c r="C3731" s="21"/>
      <c r="D3731" s="21"/>
    </row>
    <row r="3732" spans="3:4">
      <c r="C3732" s="21"/>
      <c r="D3732" s="21"/>
    </row>
    <row r="3733" spans="3:4">
      <c r="C3733" s="21"/>
      <c r="D3733" s="21"/>
    </row>
    <row r="3734" spans="3:4">
      <c r="C3734" s="21"/>
      <c r="D3734" s="21"/>
    </row>
    <row r="3735" spans="3:4">
      <c r="C3735" s="21"/>
      <c r="D3735" s="21"/>
    </row>
    <row r="3736" spans="3:4">
      <c r="C3736" s="21"/>
      <c r="D3736" s="21"/>
    </row>
    <row r="3737" spans="3:4">
      <c r="C3737" s="21"/>
      <c r="D3737" s="21"/>
    </row>
    <row r="3738" spans="3:4">
      <c r="C3738" s="21"/>
      <c r="D3738" s="21"/>
    </row>
    <row r="3739" spans="3:4">
      <c r="C3739" s="21"/>
      <c r="D3739" s="21"/>
    </row>
    <row r="3740" spans="3:4">
      <c r="C3740" s="21"/>
      <c r="D3740" s="21"/>
    </row>
    <row r="3741" spans="3:4">
      <c r="C3741" s="21"/>
      <c r="D3741" s="21"/>
    </row>
    <row r="3742" spans="3:4">
      <c r="C3742" s="21"/>
      <c r="D3742" s="21"/>
    </row>
    <row r="3743" spans="3:4">
      <c r="C3743" s="21"/>
      <c r="D3743" s="21"/>
    </row>
    <row r="3744" spans="3:4">
      <c r="C3744" s="21"/>
      <c r="D3744" s="21"/>
    </row>
    <row r="3745" spans="3:4">
      <c r="C3745" s="21"/>
      <c r="D3745" s="21"/>
    </row>
    <row r="3746" spans="3:4">
      <c r="C3746" s="21"/>
      <c r="D3746" s="21"/>
    </row>
    <row r="3747" spans="3:4">
      <c r="C3747" s="21"/>
      <c r="D3747" s="21"/>
    </row>
    <row r="3748" spans="3:4">
      <c r="C3748" s="21"/>
      <c r="D3748" s="21"/>
    </row>
    <row r="3749" spans="3:4">
      <c r="C3749" s="21"/>
      <c r="D3749" s="21"/>
    </row>
    <row r="3750" spans="3:4">
      <c r="C3750" s="21"/>
      <c r="D3750" s="21"/>
    </row>
    <row r="3751" spans="3:4">
      <c r="C3751" s="21"/>
      <c r="D3751" s="21"/>
    </row>
    <row r="3752" spans="3:4">
      <c r="C3752" s="21"/>
      <c r="D3752" s="21"/>
    </row>
    <row r="3753" spans="3:4">
      <c r="C3753" s="21"/>
      <c r="D3753" s="21"/>
    </row>
    <row r="3754" spans="3:4">
      <c r="C3754" s="21"/>
      <c r="D3754" s="21"/>
    </row>
    <row r="3755" spans="3:4">
      <c r="C3755" s="21"/>
      <c r="D3755" s="21"/>
    </row>
    <row r="3756" spans="3:4">
      <c r="C3756" s="21"/>
      <c r="D3756" s="21"/>
    </row>
    <row r="3757" spans="3:4">
      <c r="C3757" s="21"/>
      <c r="D3757" s="21"/>
    </row>
    <row r="3758" spans="3:4">
      <c r="C3758" s="21"/>
      <c r="D3758" s="21"/>
    </row>
    <row r="3759" spans="3:4">
      <c r="C3759" s="21"/>
      <c r="D3759" s="21"/>
    </row>
    <row r="3760" spans="3:4">
      <c r="C3760" s="21"/>
      <c r="D3760" s="21"/>
    </row>
    <row r="3761" spans="3:4">
      <c r="C3761" s="21"/>
      <c r="D3761" s="21"/>
    </row>
    <row r="3762" spans="3:4">
      <c r="C3762" s="21"/>
      <c r="D3762" s="21"/>
    </row>
    <row r="3763" spans="3:4">
      <c r="C3763" s="21"/>
      <c r="D3763" s="21"/>
    </row>
    <row r="3764" spans="3:4">
      <c r="C3764" s="21"/>
      <c r="D3764" s="21"/>
    </row>
    <row r="3765" spans="3:4">
      <c r="C3765" s="21"/>
      <c r="D3765" s="21"/>
    </row>
    <row r="3766" spans="3:4">
      <c r="C3766" s="21"/>
      <c r="D3766" s="21"/>
    </row>
    <row r="3767" spans="3:4">
      <c r="C3767" s="21"/>
      <c r="D3767" s="21"/>
    </row>
    <row r="3768" spans="3:4">
      <c r="C3768" s="21"/>
      <c r="D3768" s="21"/>
    </row>
    <row r="3769" spans="3:4">
      <c r="C3769" s="21"/>
      <c r="D3769" s="21"/>
    </row>
    <row r="3770" spans="3:4">
      <c r="C3770" s="21"/>
      <c r="D3770" s="21"/>
    </row>
    <row r="3771" spans="3:4">
      <c r="C3771" s="21"/>
      <c r="D3771" s="21"/>
    </row>
    <row r="3772" spans="3:4">
      <c r="C3772" s="21"/>
      <c r="D3772" s="21"/>
    </row>
    <row r="3773" spans="3:4">
      <c r="C3773" s="21"/>
      <c r="D3773" s="21"/>
    </row>
    <row r="3774" spans="3:4">
      <c r="C3774" s="21"/>
      <c r="D3774" s="21"/>
    </row>
    <row r="3775" spans="3:4">
      <c r="C3775" s="21"/>
      <c r="D3775" s="21"/>
    </row>
    <row r="3776" spans="3:4">
      <c r="C3776" s="21"/>
      <c r="D3776" s="21"/>
    </row>
    <row r="3777" spans="3:4">
      <c r="C3777" s="21"/>
      <c r="D3777" s="21"/>
    </row>
    <row r="3778" spans="3:4">
      <c r="C3778" s="21"/>
      <c r="D3778" s="21"/>
    </row>
    <row r="3779" spans="3:4">
      <c r="C3779" s="21"/>
      <c r="D3779" s="21"/>
    </row>
    <row r="3780" spans="3:4">
      <c r="C3780" s="21"/>
      <c r="D3780" s="21"/>
    </row>
    <row r="3781" spans="3:4">
      <c r="C3781" s="21"/>
      <c r="D3781" s="21"/>
    </row>
    <row r="3782" spans="3:4">
      <c r="C3782" s="21"/>
      <c r="D3782" s="21"/>
    </row>
    <row r="3783" spans="3:4">
      <c r="C3783" s="21"/>
      <c r="D3783" s="21"/>
    </row>
    <row r="3784" spans="3:4">
      <c r="C3784" s="21"/>
      <c r="D3784" s="21"/>
    </row>
    <row r="3785" spans="3:4">
      <c r="C3785" s="21"/>
      <c r="D3785" s="21"/>
    </row>
    <row r="3786" spans="3:4">
      <c r="C3786" s="21"/>
      <c r="D3786" s="21"/>
    </row>
    <row r="3787" spans="3:4">
      <c r="C3787" s="21"/>
      <c r="D3787" s="21"/>
    </row>
    <row r="3788" spans="3:4">
      <c r="C3788" s="21"/>
      <c r="D3788" s="21"/>
    </row>
    <row r="3789" spans="3:4">
      <c r="C3789" s="21"/>
      <c r="D3789" s="21"/>
    </row>
    <row r="3790" spans="3:4">
      <c r="C3790" s="21"/>
      <c r="D3790" s="21"/>
    </row>
    <row r="3791" spans="3:4">
      <c r="C3791" s="21"/>
      <c r="D3791" s="21"/>
    </row>
    <row r="3792" spans="3:4">
      <c r="C3792" s="21"/>
      <c r="D3792" s="21"/>
    </row>
    <row r="3793" spans="3:4">
      <c r="C3793" s="21"/>
      <c r="D3793" s="21"/>
    </row>
    <row r="3794" spans="3:4">
      <c r="C3794" s="21"/>
      <c r="D3794" s="21"/>
    </row>
    <row r="3795" spans="3:4">
      <c r="C3795" s="21"/>
      <c r="D3795" s="21"/>
    </row>
    <row r="3796" spans="3:4">
      <c r="C3796" s="21"/>
      <c r="D3796" s="21"/>
    </row>
    <row r="3797" spans="3:4">
      <c r="C3797" s="21"/>
      <c r="D3797" s="21"/>
    </row>
    <row r="3798" spans="3:4">
      <c r="C3798" s="21"/>
      <c r="D3798" s="21"/>
    </row>
    <row r="3799" spans="3:4">
      <c r="C3799" s="21"/>
      <c r="D3799" s="21"/>
    </row>
    <row r="3800" spans="3:4">
      <c r="C3800" s="21"/>
      <c r="D3800" s="21"/>
    </row>
    <row r="3801" spans="3:4">
      <c r="C3801" s="21"/>
      <c r="D3801" s="21"/>
    </row>
    <row r="3802" spans="3:4">
      <c r="C3802" s="21"/>
      <c r="D3802" s="21"/>
    </row>
    <row r="3803" spans="3:4">
      <c r="C3803" s="21"/>
      <c r="D3803" s="21"/>
    </row>
    <row r="3804" spans="3:4">
      <c r="C3804" s="21"/>
      <c r="D3804" s="21"/>
    </row>
    <row r="3805" spans="3:4">
      <c r="C3805" s="21"/>
      <c r="D3805" s="21"/>
    </row>
    <row r="3806" spans="3:4">
      <c r="C3806" s="21"/>
      <c r="D3806" s="21"/>
    </row>
    <row r="3807" spans="3:4">
      <c r="C3807" s="21"/>
      <c r="D3807" s="21"/>
    </row>
    <row r="3808" spans="3:4">
      <c r="C3808" s="21"/>
      <c r="D3808" s="21"/>
    </row>
    <row r="3809" spans="3:4">
      <c r="C3809" s="21"/>
      <c r="D3809" s="21"/>
    </row>
    <row r="3810" spans="3:4">
      <c r="C3810" s="21"/>
      <c r="D3810" s="21"/>
    </row>
    <row r="3811" spans="3:4">
      <c r="C3811" s="21"/>
      <c r="D3811" s="21"/>
    </row>
    <row r="3812" spans="3:4">
      <c r="C3812" s="21"/>
      <c r="D3812" s="21"/>
    </row>
    <row r="3813" spans="3:4">
      <c r="C3813" s="21"/>
      <c r="D3813" s="21"/>
    </row>
    <row r="3814" spans="3:4">
      <c r="C3814" s="21"/>
      <c r="D3814" s="21"/>
    </row>
    <row r="3815" spans="3:4">
      <c r="C3815" s="21"/>
      <c r="D3815" s="21"/>
    </row>
    <row r="3816" spans="3:4">
      <c r="C3816" s="21"/>
      <c r="D3816" s="21"/>
    </row>
    <row r="3817" spans="3:4">
      <c r="C3817" s="21"/>
      <c r="D3817" s="21"/>
    </row>
    <row r="3818" spans="3:4">
      <c r="C3818" s="21"/>
      <c r="D3818" s="21"/>
    </row>
    <row r="3819" spans="3:4">
      <c r="C3819" s="21"/>
      <c r="D3819" s="21"/>
    </row>
    <row r="3820" spans="3:4">
      <c r="C3820" s="21"/>
      <c r="D3820" s="21"/>
    </row>
    <row r="3821" spans="3:4">
      <c r="C3821" s="21"/>
      <c r="D3821" s="21"/>
    </row>
    <row r="3822" spans="3:4">
      <c r="C3822" s="21"/>
      <c r="D3822" s="21"/>
    </row>
    <row r="3823" spans="3:4">
      <c r="C3823" s="21"/>
      <c r="D3823" s="21"/>
    </row>
    <row r="3824" spans="3:4">
      <c r="C3824" s="21"/>
      <c r="D3824" s="21"/>
    </row>
    <row r="3825" spans="3:4">
      <c r="C3825" s="21"/>
      <c r="D3825" s="21"/>
    </row>
    <row r="3826" spans="3:4">
      <c r="C3826" s="21"/>
      <c r="D3826" s="21"/>
    </row>
    <row r="3827" spans="3:4">
      <c r="C3827" s="21"/>
      <c r="D3827" s="21"/>
    </row>
    <row r="3828" spans="3:4">
      <c r="C3828" s="21"/>
      <c r="D3828" s="21"/>
    </row>
    <row r="3829" spans="3:4">
      <c r="C3829" s="21"/>
      <c r="D3829" s="21"/>
    </row>
    <row r="3830" spans="3:4">
      <c r="C3830" s="21"/>
      <c r="D3830" s="21"/>
    </row>
    <row r="3831" spans="3:4">
      <c r="C3831" s="21"/>
      <c r="D3831" s="21"/>
    </row>
    <row r="3832" spans="3:4">
      <c r="C3832" s="21"/>
      <c r="D3832" s="21"/>
    </row>
    <row r="3833" spans="3:4">
      <c r="C3833" s="21"/>
      <c r="D3833" s="21"/>
    </row>
    <row r="3834" spans="3:4">
      <c r="C3834" s="21"/>
      <c r="D3834" s="21"/>
    </row>
    <row r="3835" spans="3:4">
      <c r="C3835" s="21"/>
      <c r="D3835" s="21"/>
    </row>
    <row r="3836" spans="3:4">
      <c r="C3836" s="21"/>
      <c r="D3836" s="21"/>
    </row>
    <row r="3837" spans="3:4">
      <c r="C3837" s="21"/>
      <c r="D3837" s="21"/>
    </row>
    <row r="3838" spans="3:4">
      <c r="C3838" s="21"/>
      <c r="D3838" s="21"/>
    </row>
    <row r="3839" spans="3:4">
      <c r="C3839" s="21"/>
      <c r="D3839" s="21"/>
    </row>
    <row r="3840" spans="3:4">
      <c r="C3840" s="21"/>
      <c r="D3840" s="21"/>
    </row>
    <row r="3841" spans="3:4">
      <c r="C3841" s="21"/>
      <c r="D3841" s="21"/>
    </row>
    <row r="3842" spans="3:4">
      <c r="C3842" s="21"/>
      <c r="D3842" s="21"/>
    </row>
    <row r="3843" spans="3:4">
      <c r="C3843" s="21"/>
      <c r="D3843" s="21"/>
    </row>
    <row r="3844" spans="3:4">
      <c r="C3844" s="21"/>
      <c r="D3844" s="21"/>
    </row>
    <row r="3845" spans="3:4">
      <c r="C3845" s="21"/>
      <c r="D3845" s="21"/>
    </row>
    <row r="3846" spans="3:4">
      <c r="C3846" s="21"/>
      <c r="D3846" s="21"/>
    </row>
    <row r="3847" spans="3:4">
      <c r="C3847" s="21"/>
      <c r="D3847" s="21"/>
    </row>
    <row r="3848" spans="3:4">
      <c r="C3848" s="21"/>
      <c r="D3848" s="21"/>
    </row>
    <row r="3849" spans="3:4">
      <c r="C3849" s="21"/>
      <c r="D3849" s="21"/>
    </row>
    <row r="3850" spans="3:4">
      <c r="C3850" s="21"/>
      <c r="D3850" s="21"/>
    </row>
    <row r="3851" spans="3:4">
      <c r="C3851" s="21"/>
      <c r="D3851" s="21"/>
    </row>
    <row r="3852" spans="3:4">
      <c r="C3852" s="21"/>
      <c r="D3852" s="21"/>
    </row>
    <row r="3853" spans="3:4">
      <c r="C3853" s="21"/>
      <c r="D3853" s="21"/>
    </row>
    <row r="3854" spans="3:4">
      <c r="C3854" s="21"/>
      <c r="D3854" s="21"/>
    </row>
    <row r="3855" spans="3:4">
      <c r="C3855" s="21"/>
      <c r="D3855" s="21"/>
    </row>
    <row r="3856" spans="3:4">
      <c r="C3856" s="21"/>
      <c r="D3856" s="21"/>
    </row>
    <row r="3857" spans="3:4">
      <c r="C3857" s="21"/>
      <c r="D3857" s="21"/>
    </row>
    <row r="3858" spans="3:4">
      <c r="C3858" s="21"/>
      <c r="D3858" s="21"/>
    </row>
    <row r="3859" spans="3:4">
      <c r="C3859" s="21"/>
      <c r="D3859" s="21"/>
    </row>
    <row r="3860" spans="3:4">
      <c r="C3860" s="21"/>
      <c r="D3860" s="21"/>
    </row>
    <row r="3861" spans="3:4">
      <c r="C3861" s="21"/>
      <c r="D3861" s="21"/>
    </row>
    <row r="3862" spans="3:4">
      <c r="C3862" s="21"/>
      <c r="D3862" s="21"/>
    </row>
    <row r="3863" spans="3:4">
      <c r="C3863" s="21"/>
      <c r="D3863" s="21"/>
    </row>
    <row r="3864" spans="3:4">
      <c r="C3864" s="21"/>
      <c r="D3864" s="21"/>
    </row>
    <row r="3865" spans="3:4">
      <c r="C3865" s="21"/>
      <c r="D3865" s="21"/>
    </row>
    <row r="3866" spans="3:4">
      <c r="C3866" s="21"/>
      <c r="D3866" s="21"/>
    </row>
    <row r="3867" spans="3:4">
      <c r="C3867" s="21"/>
      <c r="D3867" s="21"/>
    </row>
    <row r="3868" spans="3:4">
      <c r="C3868" s="21"/>
      <c r="D3868" s="21"/>
    </row>
    <row r="3869" spans="3:4">
      <c r="C3869" s="21"/>
      <c r="D3869" s="21"/>
    </row>
    <row r="3870" spans="3:4">
      <c r="C3870" s="21"/>
      <c r="D3870" s="21"/>
    </row>
    <row r="3871" spans="3:4">
      <c r="C3871" s="21"/>
      <c r="D3871" s="21"/>
    </row>
    <row r="3872" spans="3:4">
      <c r="C3872" s="21"/>
      <c r="D3872" s="21"/>
    </row>
    <row r="3873" spans="3:4">
      <c r="C3873" s="21"/>
      <c r="D3873" s="21"/>
    </row>
    <row r="3874" spans="3:4">
      <c r="C3874" s="21"/>
      <c r="D3874" s="21"/>
    </row>
    <row r="3875" spans="3:4">
      <c r="C3875" s="21"/>
      <c r="D3875" s="21"/>
    </row>
    <row r="3876" spans="3:4">
      <c r="C3876" s="21"/>
      <c r="D3876" s="21"/>
    </row>
    <row r="3877" spans="3:4">
      <c r="C3877" s="21"/>
      <c r="D3877" s="21"/>
    </row>
    <row r="3878" spans="3:4">
      <c r="C3878" s="21"/>
      <c r="D3878" s="21"/>
    </row>
    <row r="3879" spans="3:4">
      <c r="C3879" s="21"/>
      <c r="D3879" s="21"/>
    </row>
    <row r="3880" spans="3:4">
      <c r="C3880" s="21"/>
      <c r="D3880" s="21"/>
    </row>
    <row r="3881" spans="3:4">
      <c r="C3881" s="21"/>
      <c r="D3881" s="21"/>
    </row>
    <row r="3882" spans="3:4">
      <c r="C3882" s="21"/>
      <c r="D3882" s="21"/>
    </row>
    <row r="3883" spans="3:4">
      <c r="C3883" s="21"/>
      <c r="D3883" s="21"/>
    </row>
    <row r="3884" spans="3:4">
      <c r="C3884" s="21"/>
      <c r="D3884" s="21"/>
    </row>
    <row r="3885" spans="3:4">
      <c r="C3885" s="21"/>
      <c r="D3885" s="21"/>
    </row>
    <row r="3886" spans="3:4">
      <c r="C3886" s="21"/>
      <c r="D3886" s="21"/>
    </row>
    <row r="3887" spans="3:4">
      <c r="C3887" s="21"/>
      <c r="D3887" s="21"/>
    </row>
    <row r="3888" spans="3:4">
      <c r="C3888" s="21"/>
      <c r="D3888" s="21"/>
    </row>
    <row r="3889" spans="3:4">
      <c r="C3889" s="21"/>
      <c r="D3889" s="21"/>
    </row>
    <row r="3890" spans="3:4">
      <c r="C3890" s="21"/>
      <c r="D3890" s="21"/>
    </row>
    <row r="3891" spans="3:4">
      <c r="C3891" s="21"/>
      <c r="D3891" s="21"/>
    </row>
    <row r="3892" spans="3:4">
      <c r="C3892" s="21"/>
      <c r="D3892" s="21"/>
    </row>
    <row r="3893" spans="3:4">
      <c r="C3893" s="21"/>
      <c r="D3893" s="21"/>
    </row>
    <row r="3894" spans="3:4">
      <c r="C3894" s="21"/>
      <c r="D3894" s="21"/>
    </row>
    <row r="3895" spans="3:4">
      <c r="C3895" s="21"/>
      <c r="D3895" s="21"/>
    </row>
    <row r="3896" spans="3:4">
      <c r="C3896" s="21"/>
      <c r="D3896" s="21"/>
    </row>
    <row r="3897" spans="3:4">
      <c r="C3897" s="21"/>
      <c r="D3897" s="21"/>
    </row>
    <row r="3898" spans="3:4">
      <c r="C3898" s="21"/>
      <c r="D3898" s="21"/>
    </row>
    <row r="3899" spans="3:4">
      <c r="C3899" s="21"/>
      <c r="D3899" s="21"/>
    </row>
    <row r="3900" spans="3:4">
      <c r="C3900" s="21"/>
      <c r="D3900" s="21"/>
    </row>
    <row r="3901" spans="3:4">
      <c r="C3901" s="21"/>
      <c r="D3901" s="21"/>
    </row>
    <row r="3902" spans="3:4">
      <c r="C3902" s="21"/>
      <c r="D3902" s="21"/>
    </row>
    <row r="3903" spans="3:4">
      <c r="C3903" s="21"/>
      <c r="D3903" s="21"/>
    </row>
    <row r="3904" spans="3:4">
      <c r="C3904" s="21"/>
      <c r="D3904" s="21"/>
    </row>
    <row r="3905" spans="3:4">
      <c r="C3905" s="21"/>
      <c r="D3905" s="21"/>
    </row>
    <row r="3906" spans="3:4">
      <c r="C3906" s="21"/>
      <c r="D3906" s="21"/>
    </row>
    <row r="3907" spans="3:4">
      <c r="C3907" s="21"/>
      <c r="D3907" s="21"/>
    </row>
    <row r="3908" spans="3:4">
      <c r="C3908" s="21"/>
      <c r="D3908" s="21"/>
    </row>
    <row r="3909" spans="3:4">
      <c r="C3909" s="21"/>
      <c r="D3909" s="21"/>
    </row>
    <row r="3910" spans="3:4">
      <c r="C3910" s="21"/>
      <c r="D3910" s="21"/>
    </row>
    <row r="3911" spans="3:4">
      <c r="C3911" s="21"/>
      <c r="D3911" s="21"/>
    </row>
    <row r="3912" spans="3:4">
      <c r="C3912" s="21"/>
      <c r="D3912" s="21"/>
    </row>
    <row r="3913" spans="3:4">
      <c r="C3913" s="21"/>
      <c r="D3913" s="21"/>
    </row>
    <row r="3914" spans="3:4">
      <c r="C3914" s="21"/>
      <c r="D3914" s="21"/>
    </row>
    <row r="3915" spans="3:4">
      <c r="C3915" s="21"/>
      <c r="D3915" s="21"/>
    </row>
    <row r="3916" spans="3:4">
      <c r="C3916" s="21"/>
      <c r="D3916" s="21"/>
    </row>
    <row r="3917" spans="3:4">
      <c r="C3917" s="21"/>
      <c r="D3917" s="21"/>
    </row>
    <row r="3918" spans="3:4">
      <c r="C3918" s="21"/>
      <c r="D3918" s="21"/>
    </row>
    <row r="3919" spans="3:4">
      <c r="C3919" s="21"/>
      <c r="D3919" s="21"/>
    </row>
    <row r="3920" spans="3:4">
      <c r="C3920" s="21"/>
      <c r="D3920" s="21"/>
    </row>
    <row r="3921" spans="3:4">
      <c r="C3921" s="21"/>
      <c r="D3921" s="21"/>
    </row>
    <row r="3922" spans="3:4">
      <c r="C3922" s="21"/>
      <c r="D3922" s="21"/>
    </row>
    <row r="3923" spans="3:4">
      <c r="C3923" s="21"/>
      <c r="D3923" s="21"/>
    </row>
    <row r="3924" spans="3:4">
      <c r="C3924" s="21"/>
      <c r="D3924" s="21"/>
    </row>
    <row r="3925" spans="3:4">
      <c r="C3925" s="21"/>
      <c r="D3925" s="21"/>
    </row>
    <row r="3926" spans="3:4">
      <c r="C3926" s="21"/>
      <c r="D3926" s="21"/>
    </row>
    <row r="3927" spans="3:4">
      <c r="C3927" s="21"/>
      <c r="D3927" s="21"/>
    </row>
    <row r="3928" spans="3:4">
      <c r="C3928" s="21"/>
      <c r="D3928" s="21"/>
    </row>
    <row r="3929" spans="3:4">
      <c r="C3929" s="21"/>
      <c r="D3929" s="21"/>
    </row>
    <row r="3930" spans="3:4">
      <c r="C3930" s="21"/>
      <c r="D3930" s="21"/>
    </row>
    <row r="3931" spans="3:4">
      <c r="C3931" s="21"/>
      <c r="D3931" s="21"/>
    </row>
    <row r="3932" spans="3:4">
      <c r="C3932" s="21"/>
      <c r="D3932" s="21"/>
    </row>
    <row r="3933" spans="3:4">
      <c r="C3933" s="21"/>
      <c r="D3933" s="21"/>
    </row>
    <row r="3934" spans="3:4">
      <c r="C3934" s="21"/>
      <c r="D3934" s="21"/>
    </row>
    <row r="3935" spans="3:4">
      <c r="C3935" s="21"/>
      <c r="D3935" s="21"/>
    </row>
    <row r="3936" spans="3:4">
      <c r="C3936" s="21"/>
      <c r="D3936" s="21"/>
    </row>
    <row r="3937" spans="3:4">
      <c r="C3937" s="21"/>
      <c r="D3937" s="21"/>
    </row>
    <row r="3938" spans="3:4">
      <c r="C3938" s="21"/>
      <c r="D3938" s="21"/>
    </row>
    <row r="3939" spans="3:4">
      <c r="C3939" s="21"/>
      <c r="D3939" s="21"/>
    </row>
    <row r="3940" spans="3:4">
      <c r="C3940" s="21"/>
      <c r="D3940" s="21"/>
    </row>
    <row r="3941" spans="3:4">
      <c r="C3941" s="21"/>
      <c r="D3941" s="21"/>
    </row>
    <row r="3942" spans="3:4">
      <c r="C3942" s="21"/>
      <c r="D3942" s="21"/>
    </row>
    <row r="3943" spans="3:4">
      <c r="C3943" s="21"/>
      <c r="D3943" s="21"/>
    </row>
    <row r="3944" spans="3:4">
      <c r="C3944" s="21"/>
      <c r="D3944" s="21"/>
    </row>
    <row r="3945" spans="3:4">
      <c r="C3945" s="21"/>
      <c r="D3945" s="21"/>
    </row>
    <row r="3946" spans="3:4">
      <c r="C3946" s="21"/>
      <c r="D3946" s="21"/>
    </row>
    <row r="3947" spans="3:4">
      <c r="C3947" s="21"/>
      <c r="D3947" s="21"/>
    </row>
    <row r="3948" spans="3:4">
      <c r="C3948" s="21"/>
      <c r="D3948" s="21"/>
    </row>
    <row r="3949" spans="3:4">
      <c r="C3949" s="21"/>
      <c r="D3949" s="21"/>
    </row>
    <row r="3950" spans="3:4">
      <c r="C3950" s="21"/>
      <c r="D3950" s="21"/>
    </row>
    <row r="3951" spans="3:4">
      <c r="C3951" s="21"/>
      <c r="D3951" s="21"/>
    </row>
    <row r="3952" spans="3:4">
      <c r="C3952" s="21"/>
      <c r="D3952" s="21"/>
    </row>
    <row r="3953" spans="3:4">
      <c r="C3953" s="21"/>
      <c r="D3953" s="21"/>
    </row>
    <row r="3954" spans="3:4">
      <c r="C3954" s="21"/>
      <c r="D3954" s="21"/>
    </row>
    <row r="3955" spans="3:4">
      <c r="C3955" s="21"/>
      <c r="D3955" s="21"/>
    </row>
    <row r="3956" spans="3:4">
      <c r="C3956" s="21"/>
      <c r="D3956" s="21"/>
    </row>
    <row r="3957" spans="3:4">
      <c r="C3957" s="21"/>
      <c r="D3957" s="21"/>
    </row>
    <row r="3958" spans="3:4">
      <c r="C3958" s="21"/>
      <c r="D3958" s="21"/>
    </row>
    <row r="3959" spans="3:4">
      <c r="C3959" s="21"/>
      <c r="D3959" s="21"/>
    </row>
    <row r="3960" spans="3:4">
      <c r="C3960" s="21"/>
      <c r="D3960" s="21"/>
    </row>
    <row r="3961" spans="3:4">
      <c r="C3961" s="21"/>
      <c r="D3961" s="21"/>
    </row>
    <row r="3962" spans="3:4">
      <c r="C3962" s="21"/>
      <c r="D3962" s="21"/>
    </row>
    <row r="3963" spans="3:4">
      <c r="C3963" s="21"/>
      <c r="D3963" s="21"/>
    </row>
    <row r="3964" spans="3:4">
      <c r="C3964" s="21"/>
      <c r="D3964" s="21"/>
    </row>
    <row r="3965" spans="3:4">
      <c r="C3965" s="21"/>
      <c r="D3965" s="21"/>
    </row>
    <row r="3966" spans="3:4">
      <c r="C3966" s="21"/>
      <c r="D3966" s="21"/>
    </row>
    <row r="3967" spans="3:4">
      <c r="C3967" s="21"/>
      <c r="D3967" s="21"/>
    </row>
    <row r="3968" spans="3:4">
      <c r="C3968" s="21"/>
      <c r="D3968" s="21"/>
    </row>
    <row r="3969" spans="3:4">
      <c r="C3969" s="21"/>
      <c r="D3969" s="21"/>
    </row>
    <row r="3970" spans="3:4">
      <c r="C3970" s="21"/>
      <c r="D3970" s="21"/>
    </row>
    <row r="3971" spans="3:4">
      <c r="C3971" s="21"/>
      <c r="D3971" s="21"/>
    </row>
    <row r="3972" spans="3:4">
      <c r="C3972" s="21"/>
      <c r="D3972" s="21"/>
    </row>
    <row r="3973" spans="3:4">
      <c r="C3973" s="21"/>
      <c r="D3973" s="21"/>
    </row>
    <row r="3974" spans="3:4">
      <c r="C3974" s="21"/>
      <c r="D3974" s="21"/>
    </row>
    <row r="3975" spans="3:4">
      <c r="C3975" s="21"/>
      <c r="D3975" s="21"/>
    </row>
    <row r="3976" spans="3:4">
      <c r="C3976" s="21"/>
      <c r="D3976" s="21"/>
    </row>
    <row r="3977" spans="3:4">
      <c r="C3977" s="21"/>
      <c r="D3977" s="21"/>
    </row>
    <row r="3978" spans="3:4">
      <c r="C3978" s="21"/>
      <c r="D3978" s="21"/>
    </row>
    <row r="3979" spans="3:4">
      <c r="C3979" s="21"/>
      <c r="D3979" s="21"/>
    </row>
    <row r="3980" spans="3:4">
      <c r="C3980" s="21"/>
      <c r="D3980" s="21"/>
    </row>
    <row r="3981" spans="3:4">
      <c r="C3981" s="21"/>
      <c r="D3981" s="21"/>
    </row>
    <row r="3982" spans="3:4">
      <c r="C3982" s="21"/>
      <c r="D3982" s="21"/>
    </row>
    <row r="3983" spans="3:4">
      <c r="C3983" s="21"/>
      <c r="D3983" s="21"/>
    </row>
    <row r="3984" spans="3:4">
      <c r="C3984" s="21"/>
      <c r="D3984" s="21"/>
    </row>
    <row r="3985" spans="3:4">
      <c r="C3985" s="21"/>
      <c r="D3985" s="21"/>
    </row>
    <row r="3986" spans="3:4">
      <c r="C3986" s="21"/>
      <c r="D3986" s="21"/>
    </row>
    <row r="3987" spans="3:4">
      <c r="C3987" s="21"/>
      <c r="D3987" s="21"/>
    </row>
    <row r="3988" spans="3:4">
      <c r="C3988" s="21"/>
      <c r="D3988" s="21"/>
    </row>
    <row r="3989" spans="3:4">
      <c r="C3989" s="21"/>
      <c r="D3989" s="21"/>
    </row>
    <row r="3990" spans="3:4">
      <c r="C3990" s="21"/>
      <c r="D3990" s="21"/>
    </row>
    <row r="3991" spans="3:4">
      <c r="C3991" s="21"/>
      <c r="D3991" s="21"/>
    </row>
    <row r="3992" spans="3:4">
      <c r="C3992" s="21"/>
      <c r="D3992" s="21"/>
    </row>
    <row r="3993" spans="3:4">
      <c r="C3993" s="21"/>
      <c r="D3993" s="21"/>
    </row>
    <row r="3994" spans="3:4">
      <c r="C3994" s="21"/>
      <c r="D3994" s="21"/>
    </row>
    <row r="3995" spans="3:4">
      <c r="C3995" s="21"/>
      <c r="D3995" s="21"/>
    </row>
    <row r="3996" spans="3:4">
      <c r="C3996" s="21"/>
      <c r="D3996" s="21"/>
    </row>
    <row r="3997" spans="3:4">
      <c r="C3997" s="21"/>
      <c r="D3997" s="21"/>
    </row>
    <row r="3998" spans="3:4">
      <c r="C3998" s="21"/>
      <c r="D3998" s="21"/>
    </row>
    <row r="3999" spans="3:4">
      <c r="C3999" s="21"/>
      <c r="D3999" s="21"/>
    </row>
    <row r="4000" spans="3:4">
      <c r="C4000" s="21"/>
      <c r="D4000" s="21"/>
    </row>
    <row r="4001" spans="3:4">
      <c r="C4001" s="21"/>
      <c r="D4001" s="21"/>
    </row>
    <row r="4002" spans="3:4">
      <c r="C4002" s="21"/>
      <c r="D4002" s="21"/>
    </row>
    <row r="4003" spans="3:4">
      <c r="C4003" s="21"/>
      <c r="D4003" s="21"/>
    </row>
    <row r="4004" spans="3:4">
      <c r="C4004" s="21"/>
      <c r="D4004" s="21"/>
    </row>
    <row r="4005" spans="3:4">
      <c r="C4005" s="21"/>
      <c r="D4005" s="21"/>
    </row>
    <row r="4006" spans="3:4">
      <c r="C4006" s="21"/>
      <c r="D4006" s="21"/>
    </row>
    <row r="4007" spans="3:4">
      <c r="C4007" s="21"/>
      <c r="D4007" s="21"/>
    </row>
    <row r="4008" spans="3:4">
      <c r="C4008" s="21"/>
      <c r="D4008" s="21"/>
    </row>
    <row r="4009" spans="3:4">
      <c r="C4009" s="21"/>
      <c r="D4009" s="21"/>
    </row>
    <row r="4010" spans="3:4">
      <c r="C4010" s="21"/>
      <c r="D4010" s="21"/>
    </row>
    <row r="4011" spans="3:4">
      <c r="C4011" s="21"/>
      <c r="D4011" s="21"/>
    </row>
    <row r="4012" spans="3:4">
      <c r="C4012" s="21"/>
      <c r="D4012" s="21"/>
    </row>
    <row r="4013" spans="3:4">
      <c r="C4013" s="21"/>
      <c r="D4013" s="21"/>
    </row>
    <row r="4014" spans="3:4">
      <c r="C4014" s="21"/>
      <c r="D4014" s="21"/>
    </row>
    <row r="4015" spans="3:4">
      <c r="C4015" s="21"/>
      <c r="D4015" s="21"/>
    </row>
    <row r="4016" spans="3:4">
      <c r="C4016" s="21"/>
      <c r="D4016" s="21"/>
    </row>
    <row r="4017" spans="3:4">
      <c r="C4017" s="21"/>
      <c r="D4017" s="21"/>
    </row>
    <row r="4018" spans="3:4">
      <c r="C4018" s="21"/>
      <c r="D4018" s="21"/>
    </row>
    <row r="4019" spans="3:4">
      <c r="C4019" s="21"/>
      <c r="D4019" s="21"/>
    </row>
    <row r="4020" spans="3:4">
      <c r="C4020" s="21"/>
      <c r="D4020" s="21"/>
    </row>
    <row r="4021" spans="3:4">
      <c r="C4021" s="21"/>
      <c r="D4021" s="21"/>
    </row>
    <row r="4022" spans="3:4">
      <c r="C4022" s="21"/>
      <c r="D4022" s="21"/>
    </row>
    <row r="4023" spans="3:4">
      <c r="C4023" s="21"/>
      <c r="D4023" s="21"/>
    </row>
    <row r="4024" spans="3:4">
      <c r="C4024" s="21"/>
      <c r="D4024" s="21"/>
    </row>
    <row r="4025" spans="3:4">
      <c r="C4025" s="21"/>
      <c r="D4025" s="21"/>
    </row>
    <row r="4026" spans="3:4">
      <c r="C4026" s="21"/>
      <c r="D4026" s="21"/>
    </row>
    <row r="4027" spans="3:4">
      <c r="C4027" s="21"/>
      <c r="D4027" s="21"/>
    </row>
    <row r="4028" spans="3:4">
      <c r="C4028" s="21"/>
      <c r="D4028" s="21"/>
    </row>
    <row r="4029" spans="3:4">
      <c r="C4029" s="21"/>
      <c r="D4029" s="21"/>
    </row>
    <row r="4030" spans="3:4">
      <c r="C4030" s="21"/>
      <c r="D4030" s="21"/>
    </row>
    <row r="4031" spans="3:4">
      <c r="C4031" s="21"/>
      <c r="D4031" s="21"/>
    </row>
    <row r="4032" spans="3:4">
      <c r="C4032" s="21"/>
      <c r="D4032" s="21"/>
    </row>
    <row r="4033" spans="3:4">
      <c r="C4033" s="21"/>
      <c r="D4033" s="21"/>
    </row>
    <row r="4034" spans="3:4">
      <c r="C4034" s="21"/>
      <c r="D4034" s="21"/>
    </row>
    <row r="4035" spans="3:4">
      <c r="C4035" s="21"/>
      <c r="D4035" s="21"/>
    </row>
    <row r="4036" spans="3:4">
      <c r="C4036" s="21"/>
      <c r="D4036" s="21"/>
    </row>
    <row r="4037" spans="3:4">
      <c r="C4037" s="21"/>
      <c r="D4037" s="21"/>
    </row>
    <row r="4038" spans="3:4">
      <c r="C4038" s="21"/>
      <c r="D4038" s="21"/>
    </row>
    <row r="4039" spans="3:4">
      <c r="C4039" s="21"/>
      <c r="D4039" s="21"/>
    </row>
    <row r="4040" spans="3:4">
      <c r="C4040" s="21"/>
      <c r="D4040" s="21"/>
    </row>
    <row r="4041" spans="3:4">
      <c r="C4041" s="21"/>
      <c r="D4041" s="21"/>
    </row>
    <row r="4042" spans="3:4">
      <c r="C4042" s="21"/>
      <c r="D4042" s="21"/>
    </row>
    <row r="4043" spans="3:4">
      <c r="C4043" s="21"/>
      <c r="D4043" s="21"/>
    </row>
    <row r="4044" spans="3:4">
      <c r="C4044" s="21"/>
      <c r="D4044" s="21"/>
    </row>
    <row r="4045" spans="3:4">
      <c r="C4045" s="21"/>
      <c r="D4045" s="21"/>
    </row>
    <row r="4046" spans="3:4">
      <c r="C4046" s="21"/>
      <c r="D4046" s="21"/>
    </row>
    <row r="4047" spans="3:4">
      <c r="C4047" s="21"/>
      <c r="D4047" s="21"/>
    </row>
    <row r="4048" spans="3:4">
      <c r="C4048" s="21"/>
      <c r="D4048" s="21"/>
    </row>
    <row r="4049" spans="3:4">
      <c r="C4049" s="21"/>
      <c r="D4049" s="21"/>
    </row>
    <row r="4050" spans="3:4">
      <c r="C4050" s="21"/>
      <c r="D4050" s="21"/>
    </row>
    <row r="4051" spans="3:4">
      <c r="C4051" s="21"/>
      <c r="D4051" s="21"/>
    </row>
    <row r="4052" spans="3:4">
      <c r="C4052" s="21"/>
      <c r="D4052" s="21"/>
    </row>
    <row r="4053" spans="3:4">
      <c r="C4053" s="21"/>
      <c r="D4053" s="21"/>
    </row>
    <row r="4054" spans="3:4">
      <c r="C4054" s="21"/>
      <c r="D4054" s="21"/>
    </row>
    <row r="4055" spans="3:4">
      <c r="C4055" s="21"/>
      <c r="D4055" s="21"/>
    </row>
    <row r="4056" spans="3:4">
      <c r="C4056" s="21"/>
      <c r="D4056" s="21"/>
    </row>
    <row r="4057" spans="3:4">
      <c r="C4057" s="21"/>
      <c r="D4057" s="21"/>
    </row>
    <row r="4058" spans="3:4">
      <c r="C4058" s="21"/>
      <c r="D4058" s="21"/>
    </row>
    <row r="4059" spans="3:4">
      <c r="C4059" s="21"/>
      <c r="D4059" s="21"/>
    </row>
    <row r="4060" spans="3:4">
      <c r="C4060" s="21"/>
      <c r="D4060" s="21"/>
    </row>
    <row r="4061" spans="3:4">
      <c r="C4061" s="21"/>
      <c r="D4061" s="21"/>
    </row>
    <row r="4062" spans="3:4">
      <c r="C4062" s="21"/>
      <c r="D4062" s="21"/>
    </row>
    <row r="4063" spans="3:4">
      <c r="C4063" s="21"/>
      <c r="D4063" s="21"/>
    </row>
    <row r="4064" spans="3:4">
      <c r="C4064" s="21"/>
      <c r="D4064" s="21"/>
    </row>
    <row r="4065" spans="3:4">
      <c r="C4065" s="21"/>
      <c r="D4065" s="21"/>
    </row>
    <row r="4066" spans="3:4">
      <c r="C4066" s="21"/>
      <c r="D4066" s="21"/>
    </row>
    <row r="4067" spans="3:4">
      <c r="C4067" s="21"/>
      <c r="D4067" s="21"/>
    </row>
    <row r="4068" spans="3:4">
      <c r="C4068" s="21"/>
      <c r="D4068" s="21"/>
    </row>
    <row r="4069" spans="3:4">
      <c r="C4069" s="21"/>
      <c r="D4069" s="21"/>
    </row>
    <row r="4070" spans="3:4">
      <c r="C4070" s="21"/>
      <c r="D4070" s="21"/>
    </row>
    <row r="4071" spans="3:4">
      <c r="C4071" s="21"/>
      <c r="D4071" s="21"/>
    </row>
    <row r="4072" spans="3:4">
      <c r="C4072" s="21"/>
      <c r="D4072" s="21"/>
    </row>
    <row r="4073" spans="3:4">
      <c r="C4073" s="21"/>
      <c r="D4073" s="21"/>
    </row>
    <row r="4074" spans="3:4">
      <c r="C4074" s="21"/>
      <c r="D4074" s="21"/>
    </row>
    <row r="4075" spans="3:4">
      <c r="C4075" s="21"/>
      <c r="D4075" s="21"/>
    </row>
    <row r="4076" spans="3:4">
      <c r="C4076" s="21"/>
      <c r="D4076" s="21"/>
    </row>
    <row r="4077" spans="3:4">
      <c r="C4077" s="21"/>
      <c r="D4077" s="21"/>
    </row>
    <row r="4078" spans="3:4">
      <c r="C4078" s="21"/>
      <c r="D4078" s="21"/>
    </row>
    <row r="4079" spans="3:4">
      <c r="C4079" s="21"/>
      <c r="D4079" s="21"/>
    </row>
    <row r="4080" spans="3:4">
      <c r="C4080" s="21"/>
      <c r="D4080" s="21"/>
    </row>
    <row r="4081" spans="3:4">
      <c r="C4081" s="21"/>
      <c r="D4081" s="21"/>
    </row>
    <row r="4082" spans="3:4">
      <c r="C4082" s="21"/>
      <c r="D4082" s="21"/>
    </row>
    <row r="4083" spans="3:4">
      <c r="C4083" s="21"/>
      <c r="D4083" s="21"/>
    </row>
    <row r="4084" spans="3:4">
      <c r="C4084" s="21"/>
      <c r="D4084" s="21"/>
    </row>
    <row r="4085" spans="3:4">
      <c r="C4085" s="21"/>
      <c r="D4085" s="21"/>
    </row>
    <row r="4086" spans="3:4">
      <c r="C4086" s="21"/>
      <c r="D4086" s="21"/>
    </row>
    <row r="4087" spans="3:4">
      <c r="C4087" s="21"/>
      <c r="D4087" s="21"/>
    </row>
    <row r="4088" spans="3:4">
      <c r="C4088" s="21"/>
      <c r="D4088" s="21"/>
    </row>
    <row r="4089" spans="3:4">
      <c r="C4089" s="21"/>
      <c r="D4089" s="21"/>
    </row>
    <row r="4090" spans="3:4">
      <c r="C4090" s="21"/>
      <c r="D4090" s="21"/>
    </row>
    <row r="4091" spans="3:4">
      <c r="C4091" s="21"/>
      <c r="D4091" s="21"/>
    </row>
    <row r="4092" spans="3:4">
      <c r="C4092" s="21"/>
      <c r="D4092" s="21"/>
    </row>
    <row r="4093" spans="3:4">
      <c r="C4093" s="21"/>
      <c r="D4093" s="21"/>
    </row>
    <row r="4094" spans="3:4">
      <c r="C4094" s="21"/>
      <c r="D4094" s="21"/>
    </row>
    <row r="4095" spans="3:4">
      <c r="C4095" s="21"/>
      <c r="D4095" s="21"/>
    </row>
    <row r="4096" spans="3:4">
      <c r="C4096" s="21"/>
      <c r="D4096" s="21"/>
    </row>
    <row r="4097" spans="3:4">
      <c r="C4097" s="21"/>
      <c r="D4097" s="21"/>
    </row>
    <row r="4098" spans="3:4">
      <c r="C4098" s="21"/>
      <c r="D4098" s="21"/>
    </row>
    <row r="4099" spans="3:4">
      <c r="C4099" s="21"/>
      <c r="D4099" s="21"/>
    </row>
    <row r="4100" spans="3:4">
      <c r="C4100" s="21"/>
      <c r="D4100" s="21"/>
    </row>
    <row r="4101" spans="3:4">
      <c r="C4101" s="21"/>
      <c r="D4101" s="21"/>
    </row>
    <row r="4102" spans="3:4">
      <c r="C4102" s="21"/>
      <c r="D4102" s="21"/>
    </row>
    <row r="4103" spans="3:4">
      <c r="C4103" s="21"/>
      <c r="D4103" s="21"/>
    </row>
    <row r="4104" spans="3:4">
      <c r="C4104" s="21"/>
      <c r="D4104" s="21"/>
    </row>
    <row r="4105" spans="3:4">
      <c r="C4105" s="21"/>
      <c r="D4105" s="21"/>
    </row>
    <row r="4106" spans="3:4">
      <c r="C4106" s="21"/>
      <c r="D4106" s="21"/>
    </row>
    <row r="4107" spans="3:4">
      <c r="C4107" s="21"/>
      <c r="D4107" s="21"/>
    </row>
    <row r="4108" spans="3:4">
      <c r="C4108" s="21"/>
      <c r="D4108" s="21"/>
    </row>
    <row r="4109" spans="3:4">
      <c r="C4109" s="21"/>
      <c r="D4109" s="21"/>
    </row>
    <row r="4110" spans="3:4">
      <c r="C4110" s="21"/>
      <c r="D4110" s="21"/>
    </row>
    <row r="4111" spans="3:4">
      <c r="C4111" s="21"/>
      <c r="D4111" s="21"/>
    </row>
    <row r="4112" spans="3:4">
      <c r="C4112" s="21"/>
      <c r="D4112" s="21"/>
    </row>
    <row r="4113" spans="3:4">
      <c r="C4113" s="21"/>
      <c r="D4113" s="21"/>
    </row>
    <row r="4114" spans="3:4">
      <c r="C4114" s="21"/>
      <c r="D4114" s="21"/>
    </row>
    <row r="4115" spans="3:4">
      <c r="C4115" s="21"/>
      <c r="D4115" s="21"/>
    </row>
    <row r="4116" spans="3:4">
      <c r="C4116" s="21"/>
      <c r="D4116" s="21"/>
    </row>
    <row r="4117" spans="3:4">
      <c r="C4117" s="21"/>
      <c r="D4117" s="21"/>
    </row>
    <row r="4118" spans="3:4">
      <c r="C4118" s="21"/>
      <c r="D4118" s="21"/>
    </row>
    <row r="4119" spans="3:4">
      <c r="C4119" s="21"/>
      <c r="D4119" s="21"/>
    </row>
    <row r="4120" spans="3:4">
      <c r="C4120" s="21"/>
      <c r="D4120" s="21"/>
    </row>
    <row r="4121" spans="3:4">
      <c r="C4121" s="21"/>
      <c r="D4121" s="21"/>
    </row>
    <row r="4122" spans="3:4">
      <c r="C4122" s="21"/>
      <c r="D4122" s="21"/>
    </row>
    <row r="4123" spans="3:4">
      <c r="C4123" s="21"/>
      <c r="D4123" s="21"/>
    </row>
    <row r="4124" spans="3:4">
      <c r="C4124" s="21"/>
      <c r="D4124" s="21"/>
    </row>
    <row r="4125" spans="3:4">
      <c r="C4125" s="21"/>
      <c r="D4125" s="21"/>
    </row>
    <row r="4126" spans="3:4">
      <c r="C4126" s="21"/>
      <c r="D4126" s="21"/>
    </row>
    <row r="4127" spans="3:4">
      <c r="C4127" s="21"/>
      <c r="D4127" s="21"/>
    </row>
    <row r="4128" spans="3:4">
      <c r="C4128" s="21"/>
      <c r="D4128" s="21"/>
    </row>
    <row r="4129" spans="3:4">
      <c r="C4129" s="21"/>
      <c r="D4129" s="21"/>
    </row>
    <row r="4130" spans="3:4">
      <c r="C4130" s="21"/>
      <c r="D4130" s="21"/>
    </row>
    <row r="4131" spans="3:4">
      <c r="C4131" s="21"/>
      <c r="D4131" s="21"/>
    </row>
    <row r="4132" spans="3:4">
      <c r="C4132" s="21"/>
      <c r="D4132" s="21"/>
    </row>
    <row r="4133" spans="3:4">
      <c r="C4133" s="21"/>
      <c r="D4133" s="21"/>
    </row>
    <row r="4134" spans="3:4">
      <c r="C4134" s="21"/>
      <c r="D4134" s="21"/>
    </row>
    <row r="4135" spans="3:4">
      <c r="C4135" s="21"/>
      <c r="D4135" s="21"/>
    </row>
    <row r="4136" spans="3:4">
      <c r="C4136" s="21"/>
      <c r="D4136" s="21"/>
    </row>
    <row r="4137" spans="3:4">
      <c r="C4137" s="21"/>
      <c r="D4137" s="21"/>
    </row>
    <row r="4138" spans="3:4">
      <c r="C4138" s="21"/>
      <c r="D4138" s="21"/>
    </row>
    <row r="4139" spans="3:4">
      <c r="C4139" s="21"/>
      <c r="D4139" s="21"/>
    </row>
    <row r="4140" spans="3:4">
      <c r="C4140" s="21"/>
      <c r="D4140" s="21"/>
    </row>
    <row r="4141" spans="3:4">
      <c r="C4141" s="21"/>
      <c r="D4141" s="21"/>
    </row>
    <row r="4142" spans="3:4">
      <c r="C4142" s="21"/>
      <c r="D4142" s="21"/>
    </row>
    <row r="4143" spans="3:4">
      <c r="C4143" s="21"/>
      <c r="D4143" s="21"/>
    </row>
    <row r="4144" spans="3:4">
      <c r="C4144" s="21"/>
      <c r="D4144" s="21"/>
    </row>
    <row r="4145" spans="3:4">
      <c r="C4145" s="21"/>
      <c r="D4145" s="21"/>
    </row>
    <row r="4146" spans="3:4">
      <c r="C4146" s="21"/>
      <c r="D4146" s="21"/>
    </row>
    <row r="4147" spans="3:4">
      <c r="C4147" s="21"/>
      <c r="D4147" s="21"/>
    </row>
    <row r="4148" spans="3:4">
      <c r="C4148" s="21"/>
      <c r="D4148" s="21"/>
    </row>
    <row r="4149" spans="3:4">
      <c r="C4149" s="21"/>
      <c r="D4149" s="21"/>
    </row>
    <row r="4150" spans="3:4">
      <c r="C4150" s="21"/>
      <c r="D4150" s="21"/>
    </row>
    <row r="4151" spans="3:4">
      <c r="C4151" s="21"/>
      <c r="D4151" s="21"/>
    </row>
    <row r="4152" spans="3:4">
      <c r="C4152" s="21"/>
      <c r="D4152" s="21"/>
    </row>
    <row r="4153" spans="3:4">
      <c r="C4153" s="21"/>
      <c r="D4153" s="21"/>
    </row>
    <row r="4154" spans="3:4">
      <c r="C4154" s="21"/>
      <c r="D4154" s="21"/>
    </row>
    <row r="4155" spans="3:4">
      <c r="C4155" s="21"/>
      <c r="D4155" s="21"/>
    </row>
    <row r="4156" spans="3:4">
      <c r="C4156" s="21"/>
      <c r="D4156" s="21"/>
    </row>
    <row r="4157" spans="3:4">
      <c r="C4157" s="21"/>
      <c r="D4157" s="21"/>
    </row>
    <row r="4158" spans="3:4">
      <c r="C4158" s="21"/>
      <c r="D4158" s="21"/>
    </row>
    <row r="4159" spans="3:4">
      <c r="C4159" s="21"/>
      <c r="D4159" s="21"/>
    </row>
    <row r="4160" spans="3:4">
      <c r="C4160" s="21"/>
      <c r="D4160" s="21"/>
    </row>
    <row r="4161" spans="3:4">
      <c r="C4161" s="21"/>
      <c r="D4161" s="21"/>
    </row>
    <row r="4162" spans="3:4">
      <c r="C4162" s="21"/>
      <c r="D4162" s="21"/>
    </row>
    <row r="4163" spans="3:4">
      <c r="C4163" s="21"/>
      <c r="D4163" s="21"/>
    </row>
    <row r="4164" spans="3:4">
      <c r="C4164" s="21"/>
      <c r="D4164" s="21"/>
    </row>
    <row r="4165" spans="3:4">
      <c r="C4165" s="21"/>
      <c r="D4165" s="21"/>
    </row>
    <row r="4166" spans="3:4">
      <c r="C4166" s="21"/>
      <c r="D4166" s="21"/>
    </row>
    <row r="4167" spans="3:4">
      <c r="C4167" s="21"/>
      <c r="D4167" s="21"/>
    </row>
    <row r="4168" spans="3:4">
      <c r="C4168" s="21"/>
      <c r="D4168" s="21"/>
    </row>
    <row r="4169" spans="3:4">
      <c r="C4169" s="21"/>
      <c r="D4169" s="21"/>
    </row>
    <row r="4170" spans="3:4">
      <c r="C4170" s="21"/>
      <c r="D4170" s="21"/>
    </row>
    <row r="4171" spans="3:4">
      <c r="C4171" s="21"/>
      <c r="D4171" s="21"/>
    </row>
    <row r="4172" spans="3:4">
      <c r="C4172" s="21"/>
      <c r="D4172" s="21"/>
    </row>
    <row r="4173" spans="3:4">
      <c r="C4173" s="21"/>
      <c r="D4173" s="21"/>
    </row>
    <row r="4174" spans="3:4">
      <c r="C4174" s="21"/>
      <c r="D4174" s="21"/>
    </row>
    <row r="4175" spans="3:4">
      <c r="C4175" s="21"/>
      <c r="D4175" s="21"/>
    </row>
    <row r="4176" spans="3:4">
      <c r="C4176" s="21"/>
      <c r="D4176" s="21"/>
    </row>
    <row r="4177" spans="3:4">
      <c r="C4177" s="21"/>
      <c r="D4177" s="21"/>
    </row>
    <row r="4178" spans="3:4">
      <c r="C4178" s="21"/>
      <c r="D4178" s="21"/>
    </row>
    <row r="4179" spans="3:4">
      <c r="C4179" s="21"/>
      <c r="D4179" s="21"/>
    </row>
    <row r="4180" spans="3:4">
      <c r="C4180" s="21"/>
      <c r="D4180" s="21"/>
    </row>
    <row r="4181" spans="3:4">
      <c r="C4181" s="21"/>
      <c r="D4181" s="21"/>
    </row>
    <row r="4182" spans="3:4">
      <c r="C4182" s="21"/>
      <c r="D4182" s="21"/>
    </row>
    <row r="4183" spans="3:4">
      <c r="C4183" s="21"/>
      <c r="D4183" s="21"/>
    </row>
    <row r="4184" spans="3:4">
      <c r="C4184" s="21"/>
      <c r="D4184" s="21"/>
    </row>
    <row r="4185" spans="3:4">
      <c r="C4185" s="21"/>
      <c r="D4185" s="21"/>
    </row>
    <row r="4186" spans="3:4">
      <c r="C4186" s="21"/>
      <c r="D4186" s="21"/>
    </row>
    <row r="4187" spans="3:4">
      <c r="C4187" s="21"/>
      <c r="D4187" s="21"/>
    </row>
    <row r="4188" spans="3:4">
      <c r="C4188" s="21"/>
      <c r="D4188" s="21"/>
    </row>
    <row r="4189" spans="3:4">
      <c r="C4189" s="21"/>
      <c r="D4189" s="21"/>
    </row>
    <row r="4190" spans="3:4">
      <c r="C4190" s="21"/>
      <c r="D4190" s="21"/>
    </row>
    <row r="4191" spans="3:4">
      <c r="C4191" s="21"/>
      <c r="D4191" s="21"/>
    </row>
    <row r="4192" spans="3:4">
      <c r="C4192" s="21"/>
      <c r="D4192" s="21"/>
    </row>
    <row r="4193" spans="3:4">
      <c r="C4193" s="21"/>
      <c r="D4193" s="21"/>
    </row>
    <row r="4194" spans="3:4">
      <c r="C4194" s="21"/>
      <c r="D4194" s="21"/>
    </row>
    <row r="4195" spans="3:4">
      <c r="C4195" s="21"/>
      <c r="D4195" s="21"/>
    </row>
    <row r="4196" spans="3:4">
      <c r="C4196" s="21"/>
      <c r="D4196" s="21"/>
    </row>
    <row r="4197" spans="3:4">
      <c r="C4197" s="21"/>
      <c r="D4197" s="21"/>
    </row>
    <row r="4198" spans="3:4">
      <c r="C4198" s="21"/>
      <c r="D4198" s="21"/>
    </row>
    <row r="4199" spans="3:4">
      <c r="C4199" s="21"/>
      <c r="D4199" s="21"/>
    </row>
    <row r="4200" spans="3:4">
      <c r="C4200" s="21"/>
      <c r="D4200" s="21"/>
    </row>
    <row r="4201" spans="3:4">
      <c r="C4201" s="21"/>
      <c r="D4201" s="21"/>
    </row>
    <row r="4202" spans="3:4">
      <c r="C4202" s="21"/>
      <c r="D4202" s="21"/>
    </row>
    <row r="4203" spans="3:4">
      <c r="C4203" s="21"/>
      <c r="D4203" s="21"/>
    </row>
    <row r="4204" spans="3:4">
      <c r="C4204" s="21"/>
      <c r="D4204" s="21"/>
    </row>
    <row r="4205" spans="3:4">
      <c r="C4205" s="21"/>
      <c r="D4205" s="21"/>
    </row>
    <row r="4206" spans="3:4">
      <c r="C4206" s="21"/>
      <c r="D4206" s="21"/>
    </row>
    <row r="4207" spans="3:4">
      <c r="C4207" s="21"/>
      <c r="D4207" s="21"/>
    </row>
    <row r="4208" spans="3:4">
      <c r="C4208" s="21"/>
      <c r="D4208" s="21"/>
    </row>
    <row r="4209" spans="3:4">
      <c r="C4209" s="21"/>
      <c r="D4209" s="21"/>
    </row>
    <row r="4210" spans="3:4">
      <c r="C4210" s="21"/>
      <c r="D4210" s="21"/>
    </row>
    <row r="4211" spans="3:4">
      <c r="C4211" s="21"/>
      <c r="D4211" s="21"/>
    </row>
    <row r="4212" spans="3:4">
      <c r="C4212" s="21"/>
      <c r="D4212" s="21"/>
    </row>
    <row r="4213" spans="3:4">
      <c r="C4213" s="21"/>
      <c r="D4213" s="21"/>
    </row>
    <row r="4214" spans="3:4">
      <c r="C4214" s="21"/>
      <c r="D4214" s="21"/>
    </row>
    <row r="4215" spans="3:4">
      <c r="C4215" s="21"/>
      <c r="D4215" s="21"/>
    </row>
    <row r="4216" spans="3:4">
      <c r="C4216" s="21"/>
      <c r="D4216" s="21"/>
    </row>
    <row r="4217" spans="3:4">
      <c r="C4217" s="21"/>
      <c r="D4217" s="21"/>
    </row>
    <row r="4218" spans="3:4">
      <c r="C4218" s="21"/>
      <c r="D4218" s="21"/>
    </row>
    <row r="4219" spans="3:4">
      <c r="C4219" s="21"/>
      <c r="D4219" s="21"/>
    </row>
    <row r="4220" spans="3:4">
      <c r="C4220" s="21"/>
      <c r="D4220" s="21"/>
    </row>
    <row r="4221" spans="3:4">
      <c r="C4221" s="21"/>
      <c r="D4221" s="21"/>
    </row>
    <row r="4222" spans="3:4">
      <c r="C4222" s="21"/>
      <c r="D4222" s="21"/>
    </row>
    <row r="4223" spans="3:4">
      <c r="C4223" s="21"/>
      <c r="D4223" s="21"/>
    </row>
    <row r="4224" spans="3:4">
      <c r="C4224" s="21"/>
      <c r="D4224" s="21"/>
    </row>
    <row r="4225" spans="3:4">
      <c r="C4225" s="21"/>
      <c r="D4225" s="21"/>
    </row>
    <row r="4226" spans="3:4">
      <c r="C4226" s="21"/>
      <c r="D4226" s="21"/>
    </row>
    <row r="4227" spans="3:4">
      <c r="C4227" s="21"/>
      <c r="D4227" s="21"/>
    </row>
    <row r="4228" spans="3:4">
      <c r="C4228" s="21"/>
      <c r="D4228" s="21"/>
    </row>
    <row r="4229" spans="3:4">
      <c r="C4229" s="21"/>
      <c r="D4229" s="21"/>
    </row>
    <row r="4230" spans="3:4">
      <c r="C4230" s="21"/>
      <c r="D4230" s="21"/>
    </row>
    <row r="4231" spans="3:4">
      <c r="C4231" s="21"/>
      <c r="D4231" s="21"/>
    </row>
    <row r="4232" spans="3:4">
      <c r="C4232" s="21"/>
      <c r="D4232" s="21"/>
    </row>
    <row r="4233" spans="3:4">
      <c r="C4233" s="21"/>
      <c r="D4233" s="21"/>
    </row>
    <row r="4234" spans="3:4">
      <c r="C4234" s="21"/>
      <c r="D4234" s="21"/>
    </row>
    <row r="4235" spans="3:4">
      <c r="C4235" s="21"/>
      <c r="D4235" s="21"/>
    </row>
    <row r="4236" spans="3:4">
      <c r="C4236" s="21"/>
      <c r="D4236" s="21"/>
    </row>
    <row r="4237" spans="3:4">
      <c r="C4237" s="21"/>
      <c r="D4237" s="21"/>
    </row>
    <row r="4238" spans="3:4">
      <c r="C4238" s="21"/>
      <c r="D4238" s="21"/>
    </row>
    <row r="4239" spans="3:4">
      <c r="C4239" s="21"/>
      <c r="D4239" s="21"/>
    </row>
    <row r="4240" spans="3:4">
      <c r="C4240" s="21"/>
      <c r="D4240" s="21"/>
    </row>
    <row r="4241" spans="3:4">
      <c r="C4241" s="21"/>
      <c r="D4241" s="21"/>
    </row>
    <row r="4242" spans="3:4">
      <c r="C4242" s="21"/>
      <c r="D4242" s="21"/>
    </row>
    <row r="4243" spans="3:4">
      <c r="C4243" s="21"/>
      <c r="D4243" s="21"/>
    </row>
    <row r="4244" spans="3:4">
      <c r="C4244" s="21"/>
      <c r="D4244" s="21"/>
    </row>
    <row r="4245" spans="3:4">
      <c r="C4245" s="21"/>
      <c r="D4245" s="21"/>
    </row>
    <row r="4246" spans="3:4">
      <c r="C4246" s="21"/>
      <c r="D4246" s="21"/>
    </row>
    <row r="4247" spans="3:4">
      <c r="C4247" s="21"/>
      <c r="D4247" s="21"/>
    </row>
    <row r="4248" spans="3:4">
      <c r="C4248" s="21"/>
      <c r="D4248" s="21"/>
    </row>
    <row r="4249" spans="3:4">
      <c r="C4249" s="21"/>
      <c r="D4249" s="21"/>
    </row>
    <row r="4250" spans="3:4">
      <c r="C4250" s="21"/>
      <c r="D4250" s="21"/>
    </row>
    <row r="4251" spans="3:4">
      <c r="C4251" s="21"/>
      <c r="D4251" s="21"/>
    </row>
    <row r="4252" spans="3:4">
      <c r="C4252" s="21"/>
      <c r="D4252" s="21"/>
    </row>
    <row r="4253" spans="3:4">
      <c r="C4253" s="21"/>
      <c r="D4253" s="21"/>
    </row>
    <row r="4254" spans="3:4">
      <c r="C4254" s="21"/>
      <c r="D4254" s="21"/>
    </row>
    <row r="4255" spans="3:4">
      <c r="C4255" s="21"/>
      <c r="D4255" s="21"/>
    </row>
    <row r="4256" spans="3:4">
      <c r="C4256" s="21"/>
      <c r="D4256" s="21"/>
    </row>
    <row r="4257" spans="3:4">
      <c r="C4257" s="21"/>
      <c r="D4257" s="21"/>
    </row>
    <row r="4258" spans="3:4">
      <c r="C4258" s="21"/>
      <c r="D4258" s="21"/>
    </row>
    <row r="4259" spans="3:4">
      <c r="C4259" s="21"/>
      <c r="D4259" s="21"/>
    </row>
    <row r="4260" spans="3:4">
      <c r="C4260" s="21"/>
      <c r="D4260" s="21"/>
    </row>
    <row r="4261" spans="3:4">
      <c r="C4261" s="21"/>
      <c r="D4261" s="21"/>
    </row>
    <row r="4262" spans="3:4">
      <c r="C4262" s="21"/>
      <c r="D4262" s="21"/>
    </row>
    <row r="4263" spans="3:4">
      <c r="C4263" s="21"/>
      <c r="D4263" s="21"/>
    </row>
    <row r="4264" spans="3:4">
      <c r="C4264" s="21"/>
      <c r="D4264" s="21"/>
    </row>
    <row r="4265" spans="3:4">
      <c r="C4265" s="21"/>
      <c r="D4265" s="21"/>
    </row>
    <row r="4266" spans="3:4">
      <c r="C4266" s="21"/>
      <c r="D4266" s="21"/>
    </row>
    <row r="4267" spans="3:4">
      <c r="C4267" s="21"/>
      <c r="D4267" s="21"/>
    </row>
    <row r="4268" spans="3:4">
      <c r="C4268" s="21"/>
      <c r="D4268" s="21"/>
    </row>
    <row r="4269" spans="3:4">
      <c r="C4269" s="21"/>
      <c r="D4269" s="21"/>
    </row>
    <row r="4270" spans="3:4">
      <c r="C4270" s="21"/>
      <c r="D4270" s="21"/>
    </row>
    <row r="4271" spans="3:4">
      <c r="C4271" s="21"/>
      <c r="D4271" s="21"/>
    </row>
    <row r="4272" spans="3:4">
      <c r="C4272" s="21"/>
      <c r="D4272" s="21"/>
    </row>
    <row r="4273" spans="3:4">
      <c r="C4273" s="21"/>
      <c r="D4273" s="21"/>
    </row>
    <row r="4274" spans="3:4">
      <c r="C4274" s="21"/>
      <c r="D4274" s="21"/>
    </row>
    <row r="4275" spans="3:4">
      <c r="C4275" s="21"/>
      <c r="D4275" s="21"/>
    </row>
    <row r="4276" spans="3:4">
      <c r="C4276" s="21"/>
      <c r="D4276" s="21"/>
    </row>
    <row r="4277" spans="3:4">
      <c r="C4277" s="21"/>
      <c r="D4277" s="21"/>
    </row>
    <row r="4278" spans="3:4">
      <c r="C4278" s="21"/>
      <c r="D4278" s="21"/>
    </row>
    <row r="4279" spans="3:4">
      <c r="C4279" s="21"/>
      <c r="D4279" s="21"/>
    </row>
    <row r="4280" spans="3:4">
      <c r="C4280" s="21"/>
      <c r="D4280" s="21"/>
    </row>
    <row r="4281" spans="3:4">
      <c r="C4281" s="21"/>
      <c r="D4281" s="21"/>
    </row>
    <row r="4282" spans="3:4">
      <c r="C4282" s="21"/>
      <c r="D4282" s="21"/>
    </row>
    <row r="4283" spans="3:4">
      <c r="C4283" s="21"/>
      <c r="D4283" s="21"/>
    </row>
    <row r="4284" spans="3:4">
      <c r="C4284" s="21"/>
      <c r="D4284" s="21"/>
    </row>
    <row r="4285" spans="3:4">
      <c r="C4285" s="21"/>
      <c r="D4285" s="21"/>
    </row>
    <row r="4286" spans="3:4">
      <c r="C4286" s="21"/>
      <c r="D4286" s="21"/>
    </row>
    <row r="4287" spans="3:4">
      <c r="C4287" s="21"/>
      <c r="D4287" s="21"/>
    </row>
    <row r="4288" spans="3:4">
      <c r="C4288" s="21"/>
      <c r="D4288" s="21"/>
    </row>
    <row r="4289" spans="3:4">
      <c r="C4289" s="21"/>
      <c r="D4289" s="21"/>
    </row>
    <row r="4290" spans="3:4">
      <c r="C4290" s="21"/>
      <c r="D4290" s="21"/>
    </row>
    <row r="4291" spans="3:4">
      <c r="C4291" s="21"/>
      <c r="D4291" s="21"/>
    </row>
    <row r="4292" spans="3:4">
      <c r="C4292" s="21"/>
      <c r="D4292" s="21"/>
    </row>
    <row r="4293" spans="3:4">
      <c r="C4293" s="21"/>
      <c r="D4293" s="21"/>
    </row>
    <row r="4294" spans="3:4">
      <c r="C4294" s="21"/>
      <c r="D4294" s="21"/>
    </row>
    <row r="4295" spans="3:4">
      <c r="C4295" s="21"/>
      <c r="D4295" s="21"/>
    </row>
    <row r="4296" spans="3:4">
      <c r="C4296" s="21"/>
      <c r="D4296" s="21"/>
    </row>
    <row r="4297" spans="3:4">
      <c r="C4297" s="21"/>
      <c r="D4297" s="21"/>
    </row>
    <row r="4298" spans="3:4">
      <c r="C4298" s="21"/>
      <c r="D4298" s="21"/>
    </row>
    <row r="4299" spans="3:4">
      <c r="C4299" s="21"/>
      <c r="D4299" s="21"/>
    </row>
    <row r="4300" spans="3:4">
      <c r="C4300" s="21"/>
      <c r="D4300" s="21"/>
    </row>
    <row r="4301" spans="3:4">
      <c r="C4301" s="21"/>
      <c r="D4301" s="21"/>
    </row>
    <row r="4302" spans="3:4">
      <c r="C4302" s="21"/>
      <c r="D4302" s="21"/>
    </row>
    <row r="4303" spans="3:4">
      <c r="C4303" s="21"/>
      <c r="D4303" s="21"/>
    </row>
    <row r="4304" spans="3:4">
      <c r="C4304" s="21"/>
      <c r="D4304" s="21"/>
    </row>
    <row r="4305" spans="3:4">
      <c r="C4305" s="21"/>
      <c r="D4305" s="21"/>
    </row>
    <row r="4306" spans="3:4">
      <c r="C4306" s="21"/>
      <c r="D4306" s="21"/>
    </row>
    <row r="4307" spans="3:4">
      <c r="C4307" s="21"/>
      <c r="D4307" s="21"/>
    </row>
    <row r="4308" spans="3:4">
      <c r="C4308" s="21"/>
      <c r="D4308" s="21"/>
    </row>
    <row r="4309" spans="3:4">
      <c r="C4309" s="21"/>
      <c r="D4309" s="21"/>
    </row>
    <row r="4310" spans="3:4">
      <c r="C4310" s="21"/>
      <c r="D4310" s="21"/>
    </row>
    <row r="4311" spans="3:4">
      <c r="C4311" s="21"/>
      <c r="D4311" s="21"/>
    </row>
    <row r="4312" spans="3:4">
      <c r="C4312" s="21"/>
      <c r="D4312" s="21"/>
    </row>
    <row r="4313" spans="3:4">
      <c r="C4313" s="21"/>
      <c r="D4313" s="21"/>
    </row>
    <row r="4314" spans="3:4">
      <c r="C4314" s="21"/>
      <c r="D4314" s="21"/>
    </row>
    <row r="4315" spans="3:4">
      <c r="C4315" s="21"/>
      <c r="D4315" s="21"/>
    </row>
    <row r="4316" spans="3:4">
      <c r="C4316" s="21"/>
      <c r="D4316" s="21"/>
    </row>
    <row r="4317" spans="3:4">
      <c r="C4317" s="21"/>
      <c r="D4317" s="21"/>
    </row>
    <row r="4318" spans="3:4">
      <c r="C4318" s="21"/>
      <c r="D4318" s="21"/>
    </row>
    <row r="4319" spans="3:4">
      <c r="C4319" s="21"/>
      <c r="D4319" s="21"/>
    </row>
    <row r="4320" spans="3:4">
      <c r="C4320" s="21"/>
      <c r="D4320" s="21"/>
    </row>
    <row r="4321" spans="3:4">
      <c r="C4321" s="21"/>
      <c r="D4321" s="21"/>
    </row>
    <row r="4322" spans="3:4">
      <c r="C4322" s="21"/>
      <c r="D4322" s="21"/>
    </row>
    <row r="4323" spans="3:4">
      <c r="C4323" s="21"/>
      <c r="D4323" s="21"/>
    </row>
    <row r="4324" spans="3:4">
      <c r="C4324" s="21"/>
      <c r="D4324" s="21"/>
    </row>
    <row r="4325" spans="3:4">
      <c r="C4325" s="21"/>
      <c r="D4325" s="21"/>
    </row>
    <row r="4326" spans="3:4">
      <c r="C4326" s="21"/>
      <c r="D4326" s="21"/>
    </row>
    <row r="4327" spans="3:4">
      <c r="C4327" s="21"/>
      <c r="D4327" s="21"/>
    </row>
    <row r="4328" spans="3:4">
      <c r="C4328" s="21"/>
      <c r="D4328" s="21"/>
    </row>
    <row r="4329" spans="3:4">
      <c r="C4329" s="21"/>
      <c r="D4329" s="21"/>
    </row>
    <row r="4330" spans="3:4">
      <c r="C4330" s="21"/>
      <c r="D4330" s="21"/>
    </row>
    <row r="4331" spans="3:4">
      <c r="C4331" s="21"/>
      <c r="D4331" s="21"/>
    </row>
    <row r="4332" spans="3:4">
      <c r="C4332" s="21"/>
      <c r="D4332" s="21"/>
    </row>
    <row r="4333" spans="3:4">
      <c r="C4333" s="21"/>
      <c r="D4333" s="21"/>
    </row>
    <row r="4334" spans="3:4">
      <c r="C4334" s="21"/>
      <c r="D4334" s="21"/>
    </row>
    <row r="4335" spans="3:4">
      <c r="C4335" s="21"/>
      <c r="D4335" s="21"/>
    </row>
    <row r="4336" spans="3:4">
      <c r="C4336" s="21"/>
      <c r="D4336" s="21"/>
    </row>
    <row r="4337" spans="3:4">
      <c r="C4337" s="21"/>
      <c r="D4337" s="21"/>
    </row>
    <row r="4338" spans="3:4">
      <c r="C4338" s="21"/>
      <c r="D4338" s="21"/>
    </row>
    <row r="4339" spans="3:4">
      <c r="C4339" s="21"/>
      <c r="D4339" s="21"/>
    </row>
    <row r="4340" spans="3:4">
      <c r="C4340" s="21"/>
      <c r="D4340" s="21"/>
    </row>
    <row r="4341" spans="3:4">
      <c r="C4341" s="21"/>
      <c r="D4341" s="21"/>
    </row>
    <row r="4342" spans="3:4">
      <c r="C4342" s="21"/>
      <c r="D4342" s="21"/>
    </row>
    <row r="4343" spans="3:4">
      <c r="C4343" s="21"/>
      <c r="D4343" s="21"/>
    </row>
    <row r="4344" spans="3:4">
      <c r="C4344" s="21"/>
      <c r="D4344" s="21"/>
    </row>
    <row r="4345" spans="3:4">
      <c r="C4345" s="21"/>
      <c r="D4345" s="21"/>
    </row>
    <row r="4346" spans="3:4">
      <c r="C4346" s="21"/>
      <c r="D4346" s="21"/>
    </row>
    <row r="4347" spans="3:4">
      <c r="C4347" s="21"/>
      <c r="D4347" s="21"/>
    </row>
    <row r="4348" spans="3:4">
      <c r="C4348" s="21"/>
      <c r="D4348" s="21"/>
    </row>
    <row r="4349" spans="3:4">
      <c r="C4349" s="21"/>
      <c r="D4349" s="21"/>
    </row>
    <row r="4350" spans="3:4">
      <c r="C4350" s="21"/>
      <c r="D4350" s="21"/>
    </row>
    <row r="4351" spans="3:4">
      <c r="C4351" s="21"/>
      <c r="D4351" s="21"/>
    </row>
    <row r="4352" spans="3:4">
      <c r="C4352" s="21"/>
      <c r="D4352" s="21"/>
    </row>
    <row r="4353" spans="3:4">
      <c r="C4353" s="21"/>
      <c r="D4353" s="21"/>
    </row>
    <row r="4354" spans="3:4">
      <c r="C4354" s="21"/>
      <c r="D4354" s="21"/>
    </row>
    <row r="4355" spans="3:4">
      <c r="C4355" s="21"/>
      <c r="D4355" s="21"/>
    </row>
    <row r="4356" spans="3:4">
      <c r="C4356" s="21"/>
      <c r="D4356" s="21"/>
    </row>
    <row r="4357" spans="3:4">
      <c r="C4357" s="21"/>
      <c r="D4357" s="21"/>
    </row>
    <row r="4358" spans="3:4">
      <c r="C4358" s="21"/>
      <c r="D4358" s="21"/>
    </row>
    <row r="4359" spans="3:4">
      <c r="C4359" s="21"/>
      <c r="D4359" s="21"/>
    </row>
    <row r="4360" spans="3:4">
      <c r="C4360" s="21"/>
      <c r="D4360" s="21"/>
    </row>
    <row r="4361" spans="3:4">
      <c r="C4361" s="21"/>
      <c r="D4361" s="21"/>
    </row>
    <row r="4362" spans="3:4">
      <c r="C4362" s="21"/>
      <c r="D4362" s="21"/>
    </row>
    <row r="4363" spans="3:4">
      <c r="C4363" s="21"/>
      <c r="D4363" s="21"/>
    </row>
    <row r="4364" spans="3:4">
      <c r="C4364" s="21"/>
      <c r="D4364" s="21"/>
    </row>
    <row r="4365" spans="3:4">
      <c r="C4365" s="21"/>
      <c r="D4365" s="21"/>
    </row>
    <row r="4366" spans="3:4">
      <c r="C4366" s="21"/>
      <c r="D4366" s="21"/>
    </row>
    <row r="4367" spans="3:4">
      <c r="C4367" s="21"/>
      <c r="D4367" s="21"/>
    </row>
    <row r="4368" spans="3:4">
      <c r="C4368" s="21"/>
      <c r="D4368" s="21"/>
    </row>
    <row r="4369" spans="3:4">
      <c r="C4369" s="21"/>
      <c r="D4369" s="21"/>
    </row>
    <row r="4370" spans="3:4">
      <c r="C4370" s="21"/>
      <c r="D4370" s="21"/>
    </row>
    <row r="4371" spans="3:4">
      <c r="C4371" s="21"/>
      <c r="D4371" s="21"/>
    </row>
    <row r="4372" spans="3:4">
      <c r="C4372" s="21"/>
      <c r="D4372" s="21"/>
    </row>
    <row r="4373" spans="3:4">
      <c r="C4373" s="21"/>
      <c r="D4373" s="21"/>
    </row>
    <row r="4374" spans="3:4">
      <c r="C4374" s="21"/>
      <c r="D4374" s="21"/>
    </row>
    <row r="4375" spans="3:4">
      <c r="C4375" s="21"/>
      <c r="D4375" s="21"/>
    </row>
    <row r="4376" spans="3:4">
      <c r="C4376" s="21"/>
      <c r="D4376" s="21"/>
    </row>
    <row r="4377" spans="3:4">
      <c r="C4377" s="21"/>
      <c r="D4377" s="21"/>
    </row>
    <row r="4378" spans="3:4">
      <c r="C4378" s="21"/>
      <c r="D4378" s="21"/>
    </row>
    <row r="4379" spans="3:4">
      <c r="C4379" s="21"/>
      <c r="D4379" s="21"/>
    </row>
    <row r="4380" spans="3:4">
      <c r="C4380" s="21"/>
      <c r="D4380" s="21"/>
    </row>
    <row r="4381" spans="3:4">
      <c r="C4381" s="21"/>
      <c r="D4381" s="21"/>
    </row>
    <row r="4382" spans="3:4">
      <c r="C4382" s="21"/>
      <c r="D4382" s="21"/>
    </row>
    <row r="4383" spans="3:4">
      <c r="C4383" s="21"/>
      <c r="D4383" s="21"/>
    </row>
    <row r="4384" spans="3:4">
      <c r="C4384" s="21"/>
      <c r="D4384" s="21"/>
    </row>
    <row r="4385" spans="3:4">
      <c r="C4385" s="21"/>
      <c r="D4385" s="21"/>
    </row>
    <row r="4386" spans="3:4">
      <c r="C4386" s="21"/>
      <c r="D4386" s="21"/>
    </row>
    <row r="4387" spans="3:4">
      <c r="C4387" s="21"/>
      <c r="D4387" s="21"/>
    </row>
    <row r="4388" spans="3:4">
      <c r="C4388" s="21"/>
      <c r="D4388" s="21"/>
    </row>
    <row r="4389" spans="3:4">
      <c r="C4389" s="21"/>
      <c r="D4389" s="21"/>
    </row>
    <row r="4390" spans="3:4">
      <c r="C4390" s="21"/>
      <c r="D4390" s="21"/>
    </row>
    <row r="4391" spans="3:4">
      <c r="C4391" s="21"/>
      <c r="D4391" s="21"/>
    </row>
    <row r="4392" spans="3:4">
      <c r="C4392" s="21"/>
      <c r="D4392" s="21"/>
    </row>
    <row r="4393" spans="3:4">
      <c r="C4393" s="21"/>
      <c r="D4393" s="21"/>
    </row>
    <row r="4394" spans="3:4">
      <c r="C4394" s="21"/>
      <c r="D4394" s="21"/>
    </row>
    <row r="4395" spans="3:4">
      <c r="C4395" s="21"/>
      <c r="D4395" s="21"/>
    </row>
    <row r="4396" spans="3:4">
      <c r="C4396" s="21"/>
      <c r="D4396" s="21"/>
    </row>
    <row r="4397" spans="3:4">
      <c r="C4397" s="21"/>
      <c r="D4397" s="21"/>
    </row>
    <row r="4398" spans="3:4">
      <c r="C4398" s="21"/>
      <c r="D4398" s="21"/>
    </row>
    <row r="4399" spans="3:4">
      <c r="C4399" s="21"/>
      <c r="D4399" s="21"/>
    </row>
    <row r="4400" spans="3:4">
      <c r="C4400" s="21"/>
      <c r="D4400" s="21"/>
    </row>
    <row r="4401" spans="3:4">
      <c r="C4401" s="21"/>
      <c r="D4401" s="21"/>
    </row>
    <row r="4402" spans="3:4">
      <c r="C4402" s="21"/>
      <c r="D4402" s="21"/>
    </row>
    <row r="4403" spans="3:4">
      <c r="C4403" s="21"/>
      <c r="D4403" s="21"/>
    </row>
    <row r="4404" spans="3:4">
      <c r="C4404" s="21"/>
      <c r="D4404" s="21"/>
    </row>
    <row r="4405" spans="3:4">
      <c r="C4405" s="21"/>
      <c r="D4405" s="21"/>
    </row>
    <row r="4406" spans="3:4">
      <c r="C4406" s="21"/>
      <c r="D4406" s="21"/>
    </row>
    <row r="4407" spans="3:4">
      <c r="C4407" s="21"/>
      <c r="D4407" s="21"/>
    </row>
    <row r="4408" spans="3:4">
      <c r="C4408" s="21"/>
      <c r="D4408" s="21"/>
    </row>
    <row r="4409" spans="3:4">
      <c r="C4409" s="21"/>
      <c r="D4409" s="21"/>
    </row>
    <row r="4410" spans="3:4">
      <c r="C4410" s="21"/>
      <c r="D4410" s="21"/>
    </row>
    <row r="4411" spans="3:4">
      <c r="C4411" s="21"/>
      <c r="D4411" s="21"/>
    </row>
    <row r="4412" spans="3:4">
      <c r="C4412" s="21"/>
      <c r="D4412" s="21"/>
    </row>
    <row r="4413" spans="3:4">
      <c r="C4413" s="21"/>
      <c r="D4413" s="21"/>
    </row>
    <row r="4414" spans="3:4">
      <c r="C4414" s="21"/>
      <c r="D4414" s="21"/>
    </row>
    <row r="4415" spans="3:4">
      <c r="C4415" s="21"/>
      <c r="D4415" s="21"/>
    </row>
    <row r="4416" spans="3:4">
      <c r="C4416" s="21"/>
      <c r="D4416" s="21"/>
    </row>
    <row r="4417" spans="3:4">
      <c r="C4417" s="21"/>
      <c r="D4417" s="21"/>
    </row>
    <row r="4418" spans="3:4">
      <c r="C4418" s="21"/>
      <c r="D4418" s="21"/>
    </row>
    <row r="4419" spans="3:4">
      <c r="C4419" s="21"/>
      <c r="D4419" s="21"/>
    </row>
    <row r="4420" spans="3:4">
      <c r="C4420" s="21"/>
      <c r="D4420" s="21"/>
    </row>
    <row r="4421" spans="3:4">
      <c r="C4421" s="21"/>
      <c r="D4421" s="21"/>
    </row>
    <row r="4422" spans="3:4">
      <c r="C4422" s="21"/>
      <c r="D4422" s="21"/>
    </row>
    <row r="4423" spans="3:4">
      <c r="C4423" s="21"/>
      <c r="D4423" s="21"/>
    </row>
    <row r="4424" spans="3:4">
      <c r="C4424" s="21"/>
      <c r="D4424" s="21"/>
    </row>
    <row r="4425" spans="3:4">
      <c r="C4425" s="21"/>
      <c r="D4425" s="21"/>
    </row>
    <row r="4426" spans="3:4">
      <c r="C4426" s="21"/>
      <c r="D4426" s="21"/>
    </row>
    <row r="4427" spans="3:4">
      <c r="C4427" s="21"/>
      <c r="D4427" s="21"/>
    </row>
    <row r="4428" spans="3:4">
      <c r="C4428" s="21"/>
      <c r="D4428" s="21"/>
    </row>
    <row r="4429" spans="3:4">
      <c r="C4429" s="21"/>
      <c r="D4429" s="21"/>
    </row>
    <row r="4430" spans="3:4">
      <c r="C4430" s="21"/>
      <c r="D4430" s="21"/>
    </row>
    <row r="4431" spans="3:4">
      <c r="C4431" s="21"/>
      <c r="D4431" s="21"/>
    </row>
    <row r="4432" spans="3:4">
      <c r="C4432" s="21"/>
      <c r="D4432" s="21"/>
    </row>
    <row r="4433" spans="3:4">
      <c r="C4433" s="21"/>
      <c r="D4433" s="21"/>
    </row>
    <row r="4434" spans="3:4">
      <c r="C4434" s="21"/>
      <c r="D4434" s="21"/>
    </row>
    <row r="4435" spans="3:4">
      <c r="C4435" s="21"/>
      <c r="D4435" s="21"/>
    </row>
    <row r="4436" spans="3:4">
      <c r="C4436" s="21"/>
      <c r="D4436" s="21"/>
    </row>
    <row r="4437" spans="3:4">
      <c r="C4437" s="21"/>
      <c r="D4437" s="21"/>
    </row>
    <row r="4438" spans="3:4">
      <c r="C4438" s="21"/>
      <c r="D4438" s="21"/>
    </row>
    <row r="4439" spans="3:4">
      <c r="C4439" s="21"/>
      <c r="D4439" s="21"/>
    </row>
    <row r="4440" spans="3:4">
      <c r="C4440" s="21"/>
      <c r="D4440" s="21"/>
    </row>
    <row r="4441" spans="3:4">
      <c r="C4441" s="21"/>
      <c r="D4441" s="21"/>
    </row>
    <row r="4442" spans="3:4">
      <c r="C4442" s="21"/>
      <c r="D4442" s="21"/>
    </row>
    <row r="4443" spans="3:4">
      <c r="C4443" s="21"/>
      <c r="D4443" s="21"/>
    </row>
    <row r="4444" spans="3:4">
      <c r="C4444" s="21"/>
      <c r="D4444" s="21"/>
    </row>
    <row r="4445" spans="3:4">
      <c r="C4445" s="21"/>
      <c r="D4445" s="21"/>
    </row>
    <row r="4446" spans="3:4">
      <c r="C4446" s="21"/>
      <c r="D4446" s="21"/>
    </row>
    <row r="4447" spans="3:4">
      <c r="C4447" s="21"/>
      <c r="D4447" s="21"/>
    </row>
    <row r="4448" spans="3:4">
      <c r="C4448" s="21"/>
      <c r="D4448" s="21"/>
    </row>
    <row r="4449" spans="3:4">
      <c r="C4449" s="21"/>
      <c r="D4449" s="21"/>
    </row>
    <row r="4450" spans="3:4">
      <c r="C4450" s="21"/>
      <c r="D4450" s="21"/>
    </row>
    <row r="4451" spans="3:4">
      <c r="C4451" s="21"/>
      <c r="D4451" s="21"/>
    </row>
    <row r="4452" spans="3:4">
      <c r="C4452" s="21"/>
      <c r="D4452" s="21"/>
    </row>
    <row r="4453" spans="3:4">
      <c r="C4453" s="21"/>
      <c r="D4453" s="21"/>
    </row>
    <row r="4454" spans="3:4">
      <c r="C4454" s="21"/>
      <c r="D4454" s="21"/>
    </row>
    <row r="4455" spans="3:4">
      <c r="C4455" s="21"/>
      <c r="D4455" s="21"/>
    </row>
    <row r="4456" spans="3:4">
      <c r="C4456" s="21"/>
      <c r="D4456" s="21"/>
    </row>
    <row r="4457" spans="3:4">
      <c r="C4457" s="21"/>
      <c r="D4457" s="21"/>
    </row>
    <row r="4458" spans="3:4">
      <c r="C4458" s="21"/>
      <c r="D4458" s="21"/>
    </row>
    <row r="4459" spans="3:4">
      <c r="C4459" s="21"/>
      <c r="D4459" s="21"/>
    </row>
    <row r="4460" spans="3:4">
      <c r="C4460" s="21"/>
      <c r="D4460" s="21"/>
    </row>
    <row r="4461" spans="3:4">
      <c r="C4461" s="21"/>
      <c r="D4461" s="21"/>
    </row>
    <row r="4462" spans="3:4">
      <c r="C4462" s="21"/>
      <c r="D4462" s="21"/>
    </row>
    <row r="4463" spans="3:4">
      <c r="C4463" s="21"/>
      <c r="D4463" s="21"/>
    </row>
    <row r="4464" spans="3:4">
      <c r="C4464" s="21"/>
      <c r="D4464" s="21"/>
    </row>
    <row r="4465" spans="3:4">
      <c r="C4465" s="21"/>
      <c r="D4465" s="21"/>
    </row>
    <row r="4466" spans="3:4">
      <c r="C4466" s="21"/>
      <c r="D4466" s="21"/>
    </row>
    <row r="4467" spans="3:4">
      <c r="C4467" s="21"/>
      <c r="D4467" s="21"/>
    </row>
    <row r="4468" spans="3:4">
      <c r="C4468" s="21"/>
      <c r="D4468" s="21"/>
    </row>
    <row r="4469" spans="3:4">
      <c r="C4469" s="21"/>
      <c r="D4469" s="21"/>
    </row>
    <row r="4470" spans="3:4">
      <c r="C4470" s="21"/>
      <c r="D4470" s="21"/>
    </row>
    <row r="4471" spans="3:4">
      <c r="C4471" s="21"/>
      <c r="D4471" s="21"/>
    </row>
    <row r="4472" spans="3:4">
      <c r="C4472" s="21"/>
      <c r="D4472" s="21"/>
    </row>
    <row r="4473" spans="3:4">
      <c r="C4473" s="21"/>
      <c r="D4473" s="21"/>
    </row>
    <row r="4474" spans="3:4">
      <c r="C4474" s="21"/>
      <c r="D4474" s="21"/>
    </row>
    <row r="4475" spans="3:4">
      <c r="C4475" s="21"/>
      <c r="D4475" s="21"/>
    </row>
    <row r="4476" spans="3:4">
      <c r="C4476" s="21"/>
      <c r="D4476" s="21"/>
    </row>
    <row r="4477" spans="3:4">
      <c r="C4477" s="21"/>
      <c r="D4477" s="21"/>
    </row>
    <row r="4478" spans="3:4">
      <c r="C4478" s="21"/>
      <c r="D4478" s="21"/>
    </row>
    <row r="4479" spans="3:4">
      <c r="C4479" s="21"/>
      <c r="D4479" s="21"/>
    </row>
    <row r="4480" spans="3:4">
      <c r="C4480" s="21"/>
      <c r="D4480" s="21"/>
    </row>
    <row r="4481" spans="3:4">
      <c r="C4481" s="21"/>
      <c r="D4481" s="21"/>
    </row>
    <row r="4482" spans="3:4">
      <c r="C4482" s="21"/>
      <c r="D4482" s="21"/>
    </row>
    <row r="4483" spans="3:4">
      <c r="C4483" s="21"/>
      <c r="D4483" s="21"/>
    </row>
    <row r="4484" spans="3:4">
      <c r="C4484" s="21"/>
      <c r="D4484" s="21"/>
    </row>
    <row r="4485" spans="3:4">
      <c r="C4485" s="21"/>
      <c r="D4485" s="21"/>
    </row>
    <row r="4486" spans="3:4">
      <c r="C4486" s="21"/>
      <c r="D4486" s="21"/>
    </row>
    <row r="4487" spans="3:4">
      <c r="C4487" s="21"/>
      <c r="D4487" s="21"/>
    </row>
    <row r="4488" spans="3:4">
      <c r="C4488" s="21"/>
      <c r="D4488" s="21"/>
    </row>
    <row r="4489" spans="3:4">
      <c r="C4489" s="21"/>
      <c r="D4489" s="21"/>
    </row>
    <row r="4490" spans="3:4">
      <c r="C4490" s="21"/>
      <c r="D4490" s="21"/>
    </row>
    <row r="4491" spans="3:4">
      <c r="C4491" s="21"/>
      <c r="D4491" s="21"/>
    </row>
    <row r="4492" spans="3:4">
      <c r="C4492" s="21"/>
      <c r="D4492" s="21"/>
    </row>
    <row r="4493" spans="3:4">
      <c r="C4493" s="21"/>
      <c r="D4493" s="21"/>
    </row>
    <row r="4494" spans="3:4">
      <c r="C4494" s="21"/>
      <c r="D4494" s="21"/>
    </row>
    <row r="4495" spans="3:4">
      <c r="C4495" s="21"/>
      <c r="D4495" s="21"/>
    </row>
    <row r="4496" spans="3:4">
      <c r="C4496" s="21"/>
      <c r="D4496" s="21"/>
    </row>
    <row r="4497" spans="3:4">
      <c r="C4497" s="21"/>
      <c r="D4497" s="21"/>
    </row>
    <row r="4498" spans="3:4">
      <c r="C4498" s="21"/>
      <c r="D4498" s="21"/>
    </row>
    <row r="4499" spans="3:4">
      <c r="C4499" s="21"/>
      <c r="D4499" s="21"/>
    </row>
    <row r="4500" spans="3:4">
      <c r="C4500" s="21"/>
      <c r="D4500" s="21"/>
    </row>
    <row r="4501" spans="3:4">
      <c r="C4501" s="21"/>
      <c r="D4501" s="21"/>
    </row>
    <row r="4502" spans="3:4">
      <c r="C4502" s="21"/>
      <c r="D4502" s="21"/>
    </row>
    <row r="4503" spans="3:4">
      <c r="C4503" s="21"/>
      <c r="D4503" s="21"/>
    </row>
    <row r="4504" spans="3:4">
      <c r="C4504" s="21"/>
      <c r="D4504" s="21"/>
    </row>
    <row r="4505" spans="3:4">
      <c r="C4505" s="21"/>
      <c r="D4505" s="21"/>
    </row>
    <row r="4506" spans="3:4">
      <c r="C4506" s="21"/>
      <c r="D4506" s="21"/>
    </row>
    <row r="4507" spans="3:4">
      <c r="C4507" s="21"/>
      <c r="D4507" s="21"/>
    </row>
    <row r="4508" spans="3:4">
      <c r="C4508" s="21"/>
      <c r="D4508" s="21"/>
    </row>
    <row r="4509" spans="3:4">
      <c r="C4509" s="21"/>
      <c r="D4509" s="21"/>
    </row>
    <row r="4510" spans="3:4">
      <c r="C4510" s="21"/>
      <c r="D4510" s="21"/>
    </row>
    <row r="4511" spans="3:4">
      <c r="C4511" s="21"/>
      <c r="D4511" s="21"/>
    </row>
    <row r="4512" spans="3:4">
      <c r="C4512" s="21"/>
      <c r="D4512" s="21"/>
    </row>
    <row r="4513" spans="3:4">
      <c r="C4513" s="21"/>
      <c r="D4513" s="21"/>
    </row>
    <row r="4514" spans="3:4">
      <c r="C4514" s="21"/>
      <c r="D4514" s="21"/>
    </row>
    <row r="4515" spans="3:4">
      <c r="C4515" s="21"/>
      <c r="D4515" s="21"/>
    </row>
    <row r="4516" spans="3:4">
      <c r="C4516" s="21"/>
      <c r="D4516" s="21"/>
    </row>
    <row r="4517" spans="3:4">
      <c r="C4517" s="21"/>
      <c r="D4517" s="21"/>
    </row>
    <row r="4518" spans="3:4">
      <c r="C4518" s="21"/>
      <c r="D4518" s="21"/>
    </row>
    <row r="4519" spans="3:4">
      <c r="C4519" s="21"/>
      <c r="D4519" s="21"/>
    </row>
    <row r="4520" spans="3:4">
      <c r="C4520" s="21"/>
      <c r="D4520" s="21"/>
    </row>
    <row r="4521" spans="3:4">
      <c r="C4521" s="21"/>
      <c r="D4521" s="21"/>
    </row>
    <row r="4522" spans="3:4">
      <c r="C4522" s="21"/>
      <c r="D4522" s="21"/>
    </row>
    <row r="4523" spans="3:4">
      <c r="C4523" s="21"/>
      <c r="D4523" s="21"/>
    </row>
    <row r="4524" spans="3:4">
      <c r="C4524" s="21"/>
      <c r="D4524" s="21"/>
    </row>
    <row r="4525" spans="3:4">
      <c r="C4525" s="21"/>
      <c r="D4525" s="21"/>
    </row>
    <row r="4526" spans="3:4">
      <c r="C4526" s="21"/>
      <c r="D4526" s="21"/>
    </row>
    <row r="4527" spans="3:4">
      <c r="C4527" s="21"/>
      <c r="D4527" s="21"/>
    </row>
    <row r="4528" spans="3:4">
      <c r="C4528" s="21"/>
      <c r="D4528" s="21"/>
    </row>
    <row r="4529" spans="3:4">
      <c r="C4529" s="21"/>
      <c r="D4529" s="21"/>
    </row>
    <row r="4530" spans="3:4">
      <c r="C4530" s="21"/>
      <c r="D4530" s="21"/>
    </row>
    <row r="4531" spans="3:4">
      <c r="C4531" s="21"/>
      <c r="D4531" s="21"/>
    </row>
    <row r="4532" spans="3:4">
      <c r="C4532" s="21"/>
      <c r="D4532" s="21"/>
    </row>
    <row r="4533" spans="3:4">
      <c r="C4533" s="21"/>
      <c r="D4533" s="21"/>
    </row>
    <row r="4534" spans="3:4">
      <c r="C4534" s="21"/>
      <c r="D4534" s="21"/>
    </row>
    <row r="4535" spans="3:4">
      <c r="C4535" s="21"/>
      <c r="D4535" s="21"/>
    </row>
    <row r="4536" spans="3:4">
      <c r="C4536" s="21"/>
      <c r="D4536" s="21"/>
    </row>
    <row r="4537" spans="3:4">
      <c r="C4537" s="21"/>
      <c r="D4537" s="21"/>
    </row>
    <row r="4538" spans="3:4">
      <c r="C4538" s="21"/>
      <c r="D4538" s="21"/>
    </row>
    <row r="4539" spans="3:4">
      <c r="C4539" s="21"/>
      <c r="D4539" s="21"/>
    </row>
    <row r="4540" spans="3:4">
      <c r="C4540" s="21"/>
      <c r="D4540" s="21"/>
    </row>
    <row r="4541" spans="3:4">
      <c r="C4541" s="21"/>
      <c r="D4541" s="21"/>
    </row>
    <row r="4542" spans="3:4">
      <c r="C4542" s="21"/>
      <c r="D4542" s="21"/>
    </row>
    <row r="4543" spans="3:4">
      <c r="C4543" s="21"/>
      <c r="D4543" s="21"/>
    </row>
    <row r="4544" spans="3:4">
      <c r="C4544" s="21"/>
      <c r="D4544" s="21"/>
    </row>
    <row r="4545" spans="3:4">
      <c r="C4545" s="21"/>
      <c r="D4545" s="21"/>
    </row>
    <row r="4546" spans="3:4">
      <c r="C4546" s="21"/>
      <c r="D4546" s="21"/>
    </row>
    <row r="4547" spans="3:4">
      <c r="C4547" s="21"/>
      <c r="D4547" s="21"/>
    </row>
    <row r="4548" spans="3:4">
      <c r="C4548" s="21"/>
      <c r="D4548" s="21"/>
    </row>
    <row r="4549" spans="3:4">
      <c r="C4549" s="21"/>
      <c r="D4549" s="21"/>
    </row>
    <row r="4550" spans="3:4">
      <c r="C4550" s="21"/>
      <c r="D4550" s="21"/>
    </row>
    <row r="4551" spans="3:4">
      <c r="C4551" s="21"/>
      <c r="D4551" s="21"/>
    </row>
    <row r="4552" spans="3:4">
      <c r="C4552" s="21"/>
      <c r="D4552" s="21"/>
    </row>
    <row r="4553" spans="3:4">
      <c r="C4553" s="21"/>
      <c r="D4553" s="21"/>
    </row>
    <row r="4554" spans="3:4">
      <c r="C4554" s="21"/>
      <c r="D4554" s="21"/>
    </row>
    <row r="4555" spans="3:4">
      <c r="C4555" s="21"/>
      <c r="D4555" s="21"/>
    </row>
    <row r="4556" spans="3:4">
      <c r="C4556" s="21"/>
      <c r="D4556" s="21"/>
    </row>
    <row r="4557" spans="3:4">
      <c r="C4557" s="21"/>
      <c r="D4557" s="21"/>
    </row>
    <row r="4558" spans="3:4">
      <c r="C4558" s="21"/>
      <c r="D4558" s="21"/>
    </row>
    <row r="4559" spans="3:4">
      <c r="C4559" s="21"/>
      <c r="D4559" s="21"/>
    </row>
    <row r="4560" spans="3:4">
      <c r="C4560" s="21"/>
      <c r="D4560" s="21"/>
    </row>
    <row r="4561" spans="3:4">
      <c r="C4561" s="21"/>
      <c r="D4561" s="21"/>
    </row>
    <row r="4562" spans="3:4">
      <c r="C4562" s="21"/>
      <c r="D4562" s="21"/>
    </row>
    <row r="4563" spans="3:4">
      <c r="C4563" s="21"/>
      <c r="D4563" s="21"/>
    </row>
    <row r="4564" spans="3:4">
      <c r="C4564" s="21"/>
      <c r="D4564" s="21"/>
    </row>
    <row r="4565" spans="3:4">
      <c r="C4565" s="21"/>
      <c r="D4565" s="21"/>
    </row>
    <row r="4566" spans="3:4">
      <c r="C4566" s="21"/>
      <c r="D4566" s="21"/>
    </row>
    <row r="4567" spans="3:4">
      <c r="C4567" s="21"/>
      <c r="D4567" s="21"/>
    </row>
    <row r="4568" spans="3:4">
      <c r="C4568" s="21"/>
      <c r="D4568" s="21"/>
    </row>
    <row r="4569" spans="3:4">
      <c r="C4569" s="21"/>
      <c r="D4569" s="21"/>
    </row>
    <row r="4570" spans="3:4">
      <c r="C4570" s="21"/>
      <c r="D4570" s="21"/>
    </row>
    <row r="4571" spans="3:4">
      <c r="C4571" s="21"/>
      <c r="D4571" s="21"/>
    </row>
    <row r="4572" spans="3:4">
      <c r="C4572" s="21"/>
      <c r="D4572" s="21"/>
    </row>
    <row r="4573" spans="3:4">
      <c r="C4573" s="21"/>
      <c r="D4573" s="21"/>
    </row>
    <row r="4574" spans="3:4">
      <c r="C4574" s="21"/>
      <c r="D4574" s="21"/>
    </row>
    <row r="4575" spans="3:4">
      <c r="C4575" s="21"/>
      <c r="D4575" s="21"/>
    </row>
    <row r="4576" spans="3:4">
      <c r="C4576" s="21"/>
      <c r="D4576" s="21"/>
    </row>
    <row r="4577" spans="3:4">
      <c r="C4577" s="21"/>
      <c r="D4577" s="21"/>
    </row>
    <row r="4578" spans="3:4">
      <c r="C4578" s="21"/>
      <c r="D4578" s="21"/>
    </row>
    <row r="4579" spans="3:4">
      <c r="C4579" s="21"/>
      <c r="D4579" s="21"/>
    </row>
    <row r="4580" spans="3:4">
      <c r="C4580" s="21"/>
      <c r="D4580" s="21"/>
    </row>
    <row r="4581" spans="3:4">
      <c r="C4581" s="21"/>
      <c r="D4581" s="21"/>
    </row>
    <row r="4582" spans="3:4">
      <c r="C4582" s="21"/>
      <c r="D4582" s="21"/>
    </row>
    <row r="4583" spans="3:4">
      <c r="C4583" s="21"/>
      <c r="D4583" s="21"/>
    </row>
    <row r="4584" spans="3:4">
      <c r="C4584" s="21"/>
      <c r="D4584" s="21"/>
    </row>
    <row r="4585" spans="3:4">
      <c r="C4585" s="21"/>
      <c r="D4585" s="21"/>
    </row>
    <row r="4586" spans="3:4">
      <c r="C4586" s="21"/>
      <c r="D4586" s="21"/>
    </row>
    <row r="4587" spans="3:4">
      <c r="C4587" s="21"/>
      <c r="D4587" s="21"/>
    </row>
    <row r="4588" spans="3:4">
      <c r="C4588" s="21"/>
      <c r="D4588" s="21"/>
    </row>
    <row r="4589" spans="3:4">
      <c r="C4589" s="21"/>
      <c r="D4589" s="21"/>
    </row>
    <row r="4590" spans="3:4">
      <c r="C4590" s="21"/>
      <c r="D4590" s="21"/>
    </row>
    <row r="4591" spans="3:4">
      <c r="C4591" s="21"/>
      <c r="D4591" s="21"/>
    </row>
    <row r="4592" spans="3:4">
      <c r="C4592" s="21"/>
      <c r="D4592" s="21"/>
    </row>
    <row r="4593" spans="3:4">
      <c r="C4593" s="21"/>
      <c r="D4593" s="21"/>
    </row>
    <row r="4594" spans="3:4">
      <c r="C4594" s="21"/>
      <c r="D4594" s="21"/>
    </row>
    <row r="4595" spans="3:4">
      <c r="C4595" s="21"/>
      <c r="D4595" s="21"/>
    </row>
    <row r="4596" spans="3:4">
      <c r="C4596" s="21"/>
      <c r="D4596" s="21"/>
    </row>
    <row r="4597" spans="3:4">
      <c r="C4597" s="21"/>
      <c r="D4597" s="21"/>
    </row>
    <row r="4598" spans="3:4">
      <c r="C4598" s="21"/>
      <c r="D4598" s="21"/>
    </row>
    <row r="4599" spans="3:4">
      <c r="C4599" s="21"/>
      <c r="D4599" s="21"/>
    </row>
    <row r="4600" spans="3:4">
      <c r="C4600" s="21"/>
      <c r="D4600" s="21"/>
    </row>
    <row r="4601" spans="3:4">
      <c r="C4601" s="21"/>
      <c r="D4601" s="21"/>
    </row>
    <row r="4602" spans="3:4">
      <c r="C4602" s="21"/>
      <c r="D4602" s="21"/>
    </row>
    <row r="4603" spans="3:4">
      <c r="C4603" s="21"/>
      <c r="D4603" s="21"/>
    </row>
    <row r="4604" spans="3:4">
      <c r="C4604" s="21"/>
      <c r="D4604" s="21"/>
    </row>
    <row r="4605" spans="3:4">
      <c r="C4605" s="21"/>
      <c r="D4605" s="21"/>
    </row>
    <row r="4606" spans="3:4">
      <c r="C4606" s="21"/>
      <c r="D4606" s="21"/>
    </row>
    <row r="4607" spans="3:4">
      <c r="C4607" s="21"/>
      <c r="D4607" s="21"/>
    </row>
    <row r="4608" spans="3:4">
      <c r="C4608" s="21"/>
      <c r="D4608" s="21"/>
    </row>
    <row r="4609" spans="3:4">
      <c r="C4609" s="21"/>
      <c r="D4609" s="21"/>
    </row>
    <row r="4610" spans="3:4">
      <c r="C4610" s="21"/>
      <c r="D4610" s="21"/>
    </row>
    <row r="4611" spans="3:4">
      <c r="C4611" s="21"/>
      <c r="D4611" s="21"/>
    </row>
    <row r="4612" spans="3:4">
      <c r="C4612" s="21"/>
      <c r="D4612" s="21"/>
    </row>
    <row r="4613" spans="3:4">
      <c r="C4613" s="21"/>
      <c r="D4613" s="21"/>
    </row>
    <row r="4614" spans="3:4">
      <c r="C4614" s="21"/>
      <c r="D4614" s="21"/>
    </row>
    <row r="4615" spans="3:4">
      <c r="C4615" s="21"/>
      <c r="D4615" s="21"/>
    </row>
    <row r="4616" spans="3:4">
      <c r="C4616" s="21"/>
      <c r="D4616" s="21"/>
    </row>
    <row r="4617" spans="3:4">
      <c r="C4617" s="21"/>
      <c r="D4617" s="21"/>
    </row>
    <row r="4618" spans="3:4">
      <c r="C4618" s="21"/>
      <c r="D4618" s="21"/>
    </row>
    <row r="4619" spans="3:4">
      <c r="C4619" s="21"/>
      <c r="D4619" s="21"/>
    </row>
    <row r="4620" spans="3:4">
      <c r="C4620" s="21"/>
      <c r="D4620" s="21"/>
    </row>
    <row r="4621" spans="3:4">
      <c r="C4621" s="21"/>
      <c r="D4621" s="21"/>
    </row>
    <row r="4622" spans="3:4">
      <c r="C4622" s="21"/>
      <c r="D4622" s="21"/>
    </row>
    <row r="4623" spans="3:4">
      <c r="C4623" s="21"/>
      <c r="D4623" s="21"/>
    </row>
    <row r="4624" spans="3:4">
      <c r="C4624" s="21"/>
      <c r="D4624" s="21"/>
    </row>
    <row r="4625" spans="3:4">
      <c r="C4625" s="21"/>
      <c r="D4625" s="21"/>
    </row>
    <row r="4626" spans="3:4">
      <c r="C4626" s="21"/>
      <c r="D4626" s="21"/>
    </row>
    <row r="4627" spans="3:4">
      <c r="C4627" s="21"/>
      <c r="D4627" s="21"/>
    </row>
    <row r="4628" spans="3:4">
      <c r="C4628" s="21"/>
      <c r="D4628" s="21"/>
    </row>
    <row r="4629" spans="3:4">
      <c r="C4629" s="21"/>
      <c r="D4629" s="21"/>
    </row>
    <row r="4630" spans="3:4">
      <c r="C4630" s="21"/>
      <c r="D4630" s="21"/>
    </row>
    <row r="4631" spans="3:4">
      <c r="C4631" s="21"/>
      <c r="D4631" s="21"/>
    </row>
    <row r="4632" spans="3:4">
      <c r="C4632" s="21"/>
      <c r="D4632" s="21"/>
    </row>
    <row r="4633" spans="3:4">
      <c r="C4633" s="21"/>
      <c r="D4633" s="21"/>
    </row>
    <row r="4634" spans="3:4">
      <c r="C4634" s="21"/>
      <c r="D4634" s="21"/>
    </row>
    <row r="4635" spans="3:4">
      <c r="C4635" s="21"/>
      <c r="D4635" s="21"/>
    </row>
    <row r="4636" spans="3:4">
      <c r="C4636" s="21"/>
      <c r="D4636" s="21"/>
    </row>
    <row r="4637" spans="3:4">
      <c r="C4637" s="21"/>
      <c r="D4637" s="21"/>
    </row>
    <row r="4638" spans="3:4">
      <c r="C4638" s="21"/>
      <c r="D4638" s="21"/>
    </row>
    <row r="4639" spans="3:4">
      <c r="C4639" s="21"/>
      <c r="D4639" s="21"/>
    </row>
    <row r="4640" spans="3:4">
      <c r="C4640" s="21"/>
      <c r="D4640" s="21"/>
    </row>
    <row r="4641" spans="3:4">
      <c r="C4641" s="21"/>
      <c r="D4641" s="21"/>
    </row>
    <row r="4642" spans="3:4">
      <c r="C4642" s="21"/>
      <c r="D4642" s="21"/>
    </row>
    <row r="4643" spans="3:4">
      <c r="C4643" s="21"/>
      <c r="D4643" s="21"/>
    </row>
    <row r="4644" spans="3:4">
      <c r="C4644" s="21"/>
      <c r="D4644" s="21"/>
    </row>
    <row r="4645" spans="3:4">
      <c r="C4645" s="21"/>
      <c r="D4645" s="21"/>
    </row>
    <row r="4646" spans="3:4">
      <c r="C4646" s="21"/>
      <c r="D4646" s="21"/>
    </row>
    <row r="4647" spans="3:4">
      <c r="C4647" s="21"/>
      <c r="D4647" s="21"/>
    </row>
    <row r="4648" spans="3:4">
      <c r="C4648" s="21"/>
      <c r="D4648" s="21"/>
    </row>
    <row r="4649" spans="3:4">
      <c r="C4649" s="21"/>
      <c r="D4649" s="21"/>
    </row>
    <row r="4650" spans="3:4">
      <c r="C4650" s="21"/>
      <c r="D4650" s="21"/>
    </row>
    <row r="4651" spans="3:4">
      <c r="C4651" s="21"/>
      <c r="D4651" s="21"/>
    </row>
    <row r="4652" spans="3:4">
      <c r="C4652" s="21"/>
      <c r="D4652" s="21"/>
    </row>
    <row r="4653" spans="3:4">
      <c r="C4653" s="21"/>
      <c r="D4653" s="21"/>
    </row>
    <row r="4654" spans="3:4">
      <c r="C4654" s="21"/>
      <c r="D4654" s="21"/>
    </row>
    <row r="4655" spans="3:4">
      <c r="C4655" s="21"/>
      <c r="D4655" s="21"/>
    </row>
    <row r="4656" spans="3:4">
      <c r="C4656" s="21"/>
      <c r="D4656" s="21"/>
    </row>
    <row r="4657" spans="3:4">
      <c r="C4657" s="21"/>
      <c r="D4657" s="21"/>
    </row>
    <row r="4658" spans="3:4">
      <c r="C4658" s="21"/>
      <c r="D4658" s="21"/>
    </row>
    <row r="4659" spans="3:4">
      <c r="C4659" s="21"/>
      <c r="D4659" s="21"/>
    </row>
    <row r="4660" spans="3:4">
      <c r="C4660" s="21"/>
      <c r="D4660" s="21"/>
    </row>
    <row r="4661" spans="3:4">
      <c r="C4661" s="21"/>
      <c r="D4661" s="21"/>
    </row>
    <row r="4662" spans="3:4">
      <c r="C4662" s="21"/>
      <c r="D4662" s="21"/>
    </row>
    <row r="4663" spans="3:4">
      <c r="C4663" s="21"/>
      <c r="D4663" s="21"/>
    </row>
    <row r="4664" spans="3:4">
      <c r="C4664" s="21"/>
      <c r="D4664" s="21"/>
    </row>
    <row r="4665" spans="3:4">
      <c r="C4665" s="21"/>
      <c r="D4665" s="21"/>
    </row>
    <row r="4666" spans="3:4">
      <c r="C4666" s="21"/>
      <c r="D4666" s="21"/>
    </row>
    <row r="4667" spans="3:4">
      <c r="C4667" s="21"/>
      <c r="D4667" s="21"/>
    </row>
    <row r="4668" spans="3:4">
      <c r="C4668" s="21"/>
      <c r="D4668" s="21"/>
    </row>
    <row r="4669" spans="3:4">
      <c r="C4669" s="21"/>
      <c r="D4669" s="21"/>
    </row>
    <row r="4670" spans="3:4">
      <c r="C4670" s="21"/>
      <c r="D4670" s="21"/>
    </row>
    <row r="4671" spans="3:4">
      <c r="C4671" s="21"/>
      <c r="D4671" s="21"/>
    </row>
    <row r="4672" spans="3:4">
      <c r="C4672" s="21"/>
      <c r="D4672" s="21"/>
    </row>
    <row r="4673" spans="3:4">
      <c r="C4673" s="21"/>
      <c r="D4673" s="21"/>
    </row>
    <row r="4674" spans="3:4">
      <c r="C4674" s="21"/>
      <c r="D4674" s="21"/>
    </row>
    <row r="4675" spans="3:4">
      <c r="C4675" s="21"/>
      <c r="D4675" s="21"/>
    </row>
    <row r="4676" spans="3:4">
      <c r="C4676" s="21"/>
      <c r="D4676" s="21"/>
    </row>
    <row r="4677" spans="3:4">
      <c r="C4677" s="21"/>
      <c r="D4677" s="21"/>
    </row>
    <row r="4678" spans="3:4">
      <c r="C4678" s="21"/>
      <c r="D4678" s="21"/>
    </row>
    <row r="4679" spans="3:4">
      <c r="C4679" s="21"/>
      <c r="D4679" s="21"/>
    </row>
    <row r="4680" spans="3:4">
      <c r="C4680" s="21"/>
      <c r="D4680" s="21"/>
    </row>
    <row r="4681" spans="3:4">
      <c r="C4681" s="21"/>
      <c r="D4681" s="21"/>
    </row>
    <row r="4682" spans="3:4">
      <c r="C4682" s="21"/>
      <c r="D4682" s="21"/>
    </row>
    <row r="4683" spans="3:4">
      <c r="C4683" s="21"/>
      <c r="D4683" s="21"/>
    </row>
    <row r="4684" spans="3:4">
      <c r="C4684" s="21"/>
      <c r="D4684" s="21"/>
    </row>
    <row r="4685" spans="3:4">
      <c r="C4685" s="21"/>
      <c r="D4685" s="21"/>
    </row>
    <row r="4686" spans="3:4">
      <c r="C4686" s="21"/>
      <c r="D4686" s="21"/>
    </row>
    <row r="4687" spans="3:4">
      <c r="C4687" s="21"/>
      <c r="D4687" s="21"/>
    </row>
    <row r="4688" spans="3:4">
      <c r="C4688" s="21"/>
      <c r="D4688" s="21"/>
    </row>
    <row r="4689" spans="3:4">
      <c r="C4689" s="21"/>
      <c r="D4689" s="21"/>
    </row>
    <row r="4690" spans="3:4">
      <c r="C4690" s="21"/>
      <c r="D4690" s="21"/>
    </row>
    <row r="4691" spans="3:4">
      <c r="C4691" s="21"/>
      <c r="D4691" s="21"/>
    </row>
    <row r="4692" spans="3:4">
      <c r="C4692" s="21"/>
      <c r="D4692" s="21"/>
    </row>
    <row r="4693" spans="3:4">
      <c r="C4693" s="21"/>
      <c r="D4693" s="21"/>
    </row>
    <row r="4694" spans="3:4">
      <c r="C4694" s="21"/>
      <c r="D4694" s="21"/>
    </row>
    <row r="4695" spans="3:4">
      <c r="C4695" s="21"/>
      <c r="D4695" s="21"/>
    </row>
    <row r="4696" spans="3:4">
      <c r="C4696" s="21"/>
      <c r="D4696" s="21"/>
    </row>
    <row r="4697" spans="3:4">
      <c r="C4697" s="21"/>
      <c r="D4697" s="21"/>
    </row>
    <row r="4698" spans="3:4">
      <c r="C4698" s="21"/>
      <c r="D4698" s="21"/>
    </row>
    <row r="4699" spans="3:4">
      <c r="C4699" s="21"/>
      <c r="D4699" s="21"/>
    </row>
    <row r="4700" spans="3:4">
      <c r="C4700" s="21"/>
      <c r="D4700" s="21"/>
    </row>
    <row r="4701" spans="3:4">
      <c r="C4701" s="21"/>
      <c r="D4701" s="21"/>
    </row>
    <row r="4702" spans="3:4">
      <c r="C4702" s="21"/>
      <c r="D4702" s="21"/>
    </row>
    <row r="4703" spans="3:4">
      <c r="C4703" s="21"/>
      <c r="D4703" s="21"/>
    </row>
    <row r="4704" spans="3:4">
      <c r="C4704" s="21"/>
      <c r="D4704" s="21"/>
    </row>
    <row r="4705" spans="3:4">
      <c r="C4705" s="21"/>
      <c r="D4705" s="21"/>
    </row>
    <row r="4706" spans="3:4">
      <c r="C4706" s="21"/>
      <c r="D4706" s="21"/>
    </row>
    <row r="4707" spans="3:4">
      <c r="C4707" s="21"/>
      <c r="D4707" s="21"/>
    </row>
    <row r="4708" spans="3:4">
      <c r="C4708" s="21"/>
      <c r="D4708" s="21"/>
    </row>
    <row r="4709" spans="3:4">
      <c r="C4709" s="21"/>
      <c r="D4709" s="21"/>
    </row>
    <row r="4710" spans="3:4">
      <c r="C4710" s="21"/>
      <c r="D4710" s="21"/>
    </row>
    <row r="4711" spans="3:4">
      <c r="C4711" s="21"/>
      <c r="D4711" s="21"/>
    </row>
    <row r="4712" spans="3:4">
      <c r="C4712" s="21"/>
      <c r="D4712" s="21"/>
    </row>
    <row r="4713" spans="3:4">
      <c r="C4713" s="21"/>
      <c r="D4713" s="21"/>
    </row>
    <row r="4714" spans="3:4">
      <c r="C4714" s="21"/>
      <c r="D4714" s="21"/>
    </row>
    <row r="4715" spans="3:4">
      <c r="C4715" s="21"/>
      <c r="D4715" s="21"/>
    </row>
    <row r="4716" spans="3:4">
      <c r="C4716" s="21"/>
      <c r="D4716" s="21"/>
    </row>
    <row r="4717" spans="3:4">
      <c r="C4717" s="21"/>
      <c r="D4717" s="21"/>
    </row>
    <row r="4718" spans="3:4">
      <c r="C4718" s="21"/>
      <c r="D4718" s="21"/>
    </row>
    <row r="4719" spans="3:4">
      <c r="C4719" s="21"/>
      <c r="D4719" s="21"/>
    </row>
    <row r="4720" spans="3:4">
      <c r="C4720" s="21"/>
      <c r="D4720" s="21"/>
    </row>
    <row r="4721" spans="3:4">
      <c r="C4721" s="21"/>
      <c r="D4721" s="21"/>
    </row>
    <row r="4722" spans="3:4">
      <c r="C4722" s="21"/>
      <c r="D4722" s="21"/>
    </row>
    <row r="4723" spans="3:4">
      <c r="C4723" s="21"/>
      <c r="D4723" s="21"/>
    </row>
    <row r="4724" spans="3:4">
      <c r="C4724" s="21"/>
      <c r="D4724" s="21"/>
    </row>
    <row r="4725" spans="3:4">
      <c r="C4725" s="21"/>
      <c r="D4725" s="21"/>
    </row>
    <row r="4726" spans="3:4">
      <c r="C4726" s="21"/>
      <c r="D4726" s="21"/>
    </row>
    <row r="4727" spans="3:4">
      <c r="C4727" s="21"/>
      <c r="D4727" s="21"/>
    </row>
    <row r="4728" spans="3:4">
      <c r="C4728" s="21"/>
      <c r="D4728" s="21"/>
    </row>
    <row r="4729" spans="3:4">
      <c r="C4729" s="21"/>
      <c r="D4729" s="21"/>
    </row>
    <row r="4730" spans="3:4">
      <c r="C4730" s="21"/>
      <c r="D4730" s="21"/>
    </row>
    <row r="4731" spans="3:4">
      <c r="C4731" s="21"/>
      <c r="D4731" s="21"/>
    </row>
    <row r="4732" spans="3:4">
      <c r="C4732" s="21"/>
      <c r="D4732" s="21"/>
    </row>
    <row r="4733" spans="3:4">
      <c r="C4733" s="21"/>
      <c r="D4733" s="21"/>
    </row>
    <row r="4734" spans="3:4">
      <c r="C4734" s="21"/>
      <c r="D4734" s="21"/>
    </row>
    <row r="4735" spans="3:4">
      <c r="C4735" s="21"/>
      <c r="D4735" s="21"/>
    </row>
    <row r="4736" spans="3:4">
      <c r="C4736" s="21"/>
      <c r="D4736" s="21"/>
    </row>
    <row r="4737" spans="3:4">
      <c r="C4737" s="21"/>
      <c r="D4737" s="21"/>
    </row>
    <row r="4738" spans="3:4">
      <c r="C4738" s="21"/>
      <c r="D4738" s="21"/>
    </row>
    <row r="4739" spans="3:4">
      <c r="C4739" s="21"/>
      <c r="D4739" s="21"/>
    </row>
    <row r="4740" spans="3:4">
      <c r="C4740" s="21"/>
      <c r="D4740" s="21"/>
    </row>
    <row r="4741" spans="3:4">
      <c r="C4741" s="21"/>
      <c r="D4741" s="21"/>
    </row>
    <row r="4742" spans="3:4">
      <c r="C4742" s="21"/>
      <c r="D4742" s="21"/>
    </row>
    <row r="4743" spans="3:4">
      <c r="C4743" s="21"/>
      <c r="D4743" s="21"/>
    </row>
    <row r="4744" spans="3:4">
      <c r="C4744" s="21"/>
      <c r="D4744" s="21"/>
    </row>
    <row r="4745" spans="3:4">
      <c r="C4745" s="21"/>
      <c r="D4745" s="21"/>
    </row>
    <row r="4746" spans="3:4">
      <c r="C4746" s="21"/>
      <c r="D4746" s="21"/>
    </row>
    <row r="4747" spans="3:4">
      <c r="C4747" s="21"/>
      <c r="D4747" s="21"/>
    </row>
    <row r="4748" spans="3:4">
      <c r="C4748" s="21"/>
      <c r="D4748" s="21"/>
    </row>
    <row r="4749" spans="3:4">
      <c r="C4749" s="21"/>
      <c r="D4749" s="21"/>
    </row>
    <row r="4750" spans="3:4">
      <c r="C4750" s="21"/>
      <c r="D4750" s="21"/>
    </row>
    <row r="4751" spans="3:4">
      <c r="C4751" s="21"/>
      <c r="D4751" s="21"/>
    </row>
    <row r="4752" spans="3:4">
      <c r="C4752" s="21"/>
      <c r="D4752" s="21"/>
    </row>
    <row r="4753" spans="3:4">
      <c r="C4753" s="21"/>
      <c r="D4753" s="21"/>
    </row>
    <row r="4754" spans="3:4">
      <c r="C4754" s="21"/>
      <c r="D4754" s="21"/>
    </row>
    <row r="4755" spans="3:4">
      <c r="C4755" s="21"/>
      <c r="D4755" s="21"/>
    </row>
    <row r="4756" spans="3:4">
      <c r="C4756" s="21"/>
      <c r="D4756" s="21"/>
    </row>
    <row r="4757" spans="3:4">
      <c r="C4757" s="21"/>
      <c r="D4757" s="21"/>
    </row>
    <row r="4758" spans="3:4">
      <c r="C4758" s="21"/>
      <c r="D4758" s="21"/>
    </row>
    <row r="4759" spans="3:4">
      <c r="C4759" s="21"/>
      <c r="D4759" s="21"/>
    </row>
    <row r="4760" spans="3:4">
      <c r="C4760" s="21"/>
      <c r="D4760" s="21"/>
    </row>
    <row r="4761" spans="3:4">
      <c r="C4761" s="21"/>
      <c r="D4761" s="21"/>
    </row>
    <row r="4762" spans="3:4">
      <c r="C4762" s="21"/>
      <c r="D4762" s="21"/>
    </row>
    <row r="4763" spans="3:4">
      <c r="C4763" s="21"/>
      <c r="D4763" s="21"/>
    </row>
    <row r="4764" spans="3:4">
      <c r="C4764" s="21"/>
      <c r="D4764" s="21"/>
    </row>
    <row r="4765" spans="3:4">
      <c r="C4765" s="21"/>
      <c r="D4765" s="21"/>
    </row>
    <row r="4766" spans="3:4">
      <c r="C4766" s="21"/>
      <c r="D4766" s="21"/>
    </row>
    <row r="4767" spans="3:4">
      <c r="C4767" s="21"/>
      <c r="D4767" s="21"/>
    </row>
    <row r="4768" spans="3:4">
      <c r="C4768" s="21"/>
      <c r="D4768" s="21"/>
    </row>
    <row r="4769" spans="3:4">
      <c r="C4769" s="21"/>
      <c r="D4769" s="21"/>
    </row>
    <row r="4770" spans="3:4">
      <c r="C4770" s="21"/>
      <c r="D4770" s="21"/>
    </row>
    <row r="4771" spans="3:4">
      <c r="C4771" s="21"/>
      <c r="D4771" s="21"/>
    </row>
    <row r="4772" spans="3:4">
      <c r="C4772" s="21"/>
      <c r="D4772" s="21"/>
    </row>
    <row r="4773" spans="3:4">
      <c r="C4773" s="21"/>
      <c r="D4773" s="21"/>
    </row>
    <row r="4774" spans="3:4">
      <c r="C4774" s="21"/>
      <c r="D4774" s="21"/>
    </row>
    <row r="4775" spans="3:4">
      <c r="C4775" s="21"/>
      <c r="D4775" s="21"/>
    </row>
    <row r="4776" spans="3:4">
      <c r="C4776" s="21"/>
      <c r="D4776" s="21"/>
    </row>
    <row r="4777" spans="3:4">
      <c r="C4777" s="21"/>
      <c r="D4777" s="21"/>
    </row>
    <row r="4778" spans="3:4">
      <c r="C4778" s="21"/>
      <c r="D4778" s="21"/>
    </row>
    <row r="4779" spans="3:4">
      <c r="C4779" s="21"/>
      <c r="D4779" s="21"/>
    </row>
    <row r="4780" spans="3:4">
      <c r="C4780" s="21"/>
      <c r="D4780" s="21"/>
    </row>
    <row r="4781" spans="3:4">
      <c r="C4781" s="21"/>
      <c r="D4781" s="21"/>
    </row>
    <row r="4782" spans="3:4">
      <c r="C4782" s="21"/>
      <c r="D4782" s="21"/>
    </row>
    <row r="4783" spans="3:4">
      <c r="C4783" s="21"/>
      <c r="D4783" s="21"/>
    </row>
    <row r="4784" spans="3:4">
      <c r="C4784" s="21"/>
      <c r="D4784" s="21"/>
    </row>
    <row r="4785" spans="3:4">
      <c r="C4785" s="21"/>
      <c r="D4785" s="21"/>
    </row>
    <row r="4786" spans="3:4">
      <c r="C4786" s="21"/>
      <c r="D4786" s="21"/>
    </row>
    <row r="4787" spans="3:4">
      <c r="C4787" s="21"/>
      <c r="D4787" s="21"/>
    </row>
    <row r="4788" spans="3:4">
      <c r="C4788" s="21"/>
      <c r="D4788" s="21"/>
    </row>
    <row r="4789" spans="3:4">
      <c r="C4789" s="21"/>
      <c r="D4789" s="21"/>
    </row>
    <row r="4790" spans="3:4">
      <c r="C4790" s="21"/>
      <c r="D4790" s="21"/>
    </row>
    <row r="4791" spans="3:4">
      <c r="C4791" s="21"/>
      <c r="D4791" s="21"/>
    </row>
    <row r="4792" spans="3:4">
      <c r="C4792" s="21"/>
      <c r="D4792" s="21"/>
    </row>
    <row r="4793" spans="3:4">
      <c r="C4793" s="21"/>
      <c r="D4793" s="21"/>
    </row>
    <row r="4794" spans="3:4">
      <c r="C4794" s="21"/>
      <c r="D4794" s="21"/>
    </row>
    <row r="4795" spans="3:4">
      <c r="C4795" s="21"/>
      <c r="D4795" s="21"/>
    </row>
    <row r="4796" spans="3:4">
      <c r="C4796" s="21"/>
      <c r="D4796" s="21"/>
    </row>
    <row r="4797" spans="3:4">
      <c r="C4797" s="21"/>
      <c r="D4797" s="21"/>
    </row>
    <row r="4798" spans="3:4">
      <c r="C4798" s="21"/>
      <c r="D4798" s="21"/>
    </row>
    <row r="4799" spans="3:4">
      <c r="C4799" s="21"/>
      <c r="D4799" s="21"/>
    </row>
    <row r="4800" spans="3:4">
      <c r="C4800" s="21"/>
      <c r="D4800" s="21"/>
    </row>
    <row r="4801" spans="3:4">
      <c r="C4801" s="21"/>
      <c r="D4801" s="21"/>
    </row>
    <row r="4802" spans="3:4">
      <c r="C4802" s="21"/>
      <c r="D4802" s="21"/>
    </row>
    <row r="4803" spans="3:4">
      <c r="C4803" s="21"/>
      <c r="D4803" s="21"/>
    </row>
    <row r="4804" spans="3:4">
      <c r="C4804" s="21"/>
      <c r="D4804" s="21"/>
    </row>
    <row r="4805" spans="3:4">
      <c r="C4805" s="21"/>
      <c r="D4805" s="21"/>
    </row>
    <row r="4806" spans="3:4">
      <c r="C4806" s="21"/>
      <c r="D4806" s="21"/>
    </row>
    <row r="4807" spans="3:4">
      <c r="C4807" s="21"/>
      <c r="D4807" s="21"/>
    </row>
    <row r="4808" spans="3:4">
      <c r="C4808" s="21"/>
      <c r="D4808" s="21"/>
    </row>
    <row r="4809" spans="3:4">
      <c r="C4809" s="21"/>
      <c r="D4809" s="21"/>
    </row>
    <row r="4810" spans="3:4">
      <c r="C4810" s="21"/>
      <c r="D4810" s="21"/>
    </row>
    <row r="4811" spans="3:4">
      <c r="C4811" s="21"/>
      <c r="D4811" s="21"/>
    </row>
    <row r="4812" spans="3:4">
      <c r="C4812" s="21"/>
      <c r="D4812" s="21"/>
    </row>
    <row r="4813" spans="3:4">
      <c r="C4813" s="21"/>
      <c r="D4813" s="21"/>
    </row>
    <row r="4814" spans="3:4">
      <c r="C4814" s="21"/>
      <c r="D4814" s="21"/>
    </row>
    <row r="4815" spans="3:4">
      <c r="C4815" s="21"/>
      <c r="D4815" s="21"/>
    </row>
    <row r="4816" spans="3:4">
      <c r="C4816" s="21"/>
      <c r="D4816" s="21"/>
    </row>
    <row r="4817" spans="3:4">
      <c r="C4817" s="21"/>
      <c r="D4817" s="21"/>
    </row>
    <row r="4818" spans="3:4">
      <c r="C4818" s="21"/>
      <c r="D4818" s="21"/>
    </row>
    <row r="4819" spans="3:4">
      <c r="C4819" s="21"/>
      <c r="D4819" s="21"/>
    </row>
    <row r="4820" spans="3:4">
      <c r="C4820" s="21"/>
      <c r="D4820" s="21"/>
    </row>
    <row r="4821" spans="3:4">
      <c r="C4821" s="21"/>
      <c r="D4821" s="21"/>
    </row>
    <row r="4822" spans="3:4">
      <c r="C4822" s="21"/>
      <c r="D4822" s="21"/>
    </row>
    <row r="4823" spans="3:4">
      <c r="C4823" s="21"/>
      <c r="D4823" s="21"/>
    </row>
    <row r="4824" spans="3:4">
      <c r="C4824" s="21"/>
      <c r="D4824" s="21"/>
    </row>
    <row r="4825" spans="3:4">
      <c r="C4825" s="21"/>
      <c r="D4825" s="21"/>
    </row>
    <row r="4826" spans="3:4">
      <c r="C4826" s="21"/>
      <c r="D4826" s="21"/>
    </row>
    <row r="4827" spans="3:4">
      <c r="C4827" s="21"/>
      <c r="D4827" s="21"/>
    </row>
    <row r="4828" spans="3:4">
      <c r="C4828" s="21"/>
      <c r="D4828" s="21"/>
    </row>
    <row r="4829" spans="3:4">
      <c r="C4829" s="21"/>
      <c r="D4829" s="21"/>
    </row>
    <row r="4830" spans="3:4">
      <c r="C4830" s="21"/>
      <c r="D4830" s="21"/>
    </row>
    <row r="4831" spans="3:4">
      <c r="C4831" s="21"/>
      <c r="D4831" s="21"/>
    </row>
    <row r="4832" spans="3:4">
      <c r="C4832" s="21"/>
      <c r="D4832" s="21"/>
    </row>
    <row r="4833" spans="3:4">
      <c r="C4833" s="21"/>
      <c r="D4833" s="21"/>
    </row>
    <row r="4834" spans="3:4">
      <c r="C4834" s="21"/>
      <c r="D4834" s="21"/>
    </row>
    <row r="4835" spans="3:4">
      <c r="C4835" s="21"/>
      <c r="D4835" s="21"/>
    </row>
    <row r="4836" spans="3:4">
      <c r="C4836" s="21"/>
      <c r="D4836" s="21"/>
    </row>
    <row r="4837" spans="3:4">
      <c r="C4837" s="21"/>
      <c r="D4837" s="21"/>
    </row>
    <row r="4838" spans="3:4">
      <c r="C4838" s="21"/>
      <c r="D4838" s="21"/>
    </row>
    <row r="4839" spans="3:4">
      <c r="C4839" s="21"/>
      <c r="D4839" s="21"/>
    </row>
    <row r="4840" spans="3:4">
      <c r="C4840" s="21"/>
      <c r="D4840" s="21"/>
    </row>
    <row r="4841" spans="3:4">
      <c r="C4841" s="21"/>
      <c r="D4841" s="21"/>
    </row>
    <row r="4842" spans="3:4">
      <c r="C4842" s="21"/>
      <c r="D4842" s="21"/>
    </row>
    <row r="4843" spans="3:4">
      <c r="C4843" s="21"/>
      <c r="D4843" s="21"/>
    </row>
    <row r="4844" spans="3:4">
      <c r="C4844" s="21"/>
      <c r="D4844" s="21"/>
    </row>
    <row r="4845" spans="3:4">
      <c r="C4845" s="21"/>
      <c r="D4845" s="21"/>
    </row>
    <row r="4846" spans="3:4">
      <c r="C4846" s="21"/>
      <c r="D4846" s="21"/>
    </row>
    <row r="4847" spans="3:4">
      <c r="C4847" s="21"/>
      <c r="D4847" s="21"/>
    </row>
    <row r="4848" spans="3:4">
      <c r="C4848" s="21"/>
      <c r="D4848" s="21"/>
    </row>
    <row r="4849" spans="3:4">
      <c r="C4849" s="21"/>
      <c r="D4849" s="21"/>
    </row>
    <row r="4850" spans="3:4">
      <c r="C4850" s="21"/>
      <c r="D4850" s="21"/>
    </row>
    <row r="4851" spans="3:4">
      <c r="C4851" s="21"/>
      <c r="D4851" s="21"/>
    </row>
    <row r="4852" spans="3:4">
      <c r="C4852" s="21"/>
      <c r="D4852" s="21"/>
    </row>
    <row r="4853" spans="3:4">
      <c r="C4853" s="21"/>
      <c r="D4853" s="21"/>
    </row>
    <row r="4854" spans="3:4">
      <c r="C4854" s="21"/>
      <c r="D4854" s="21"/>
    </row>
    <row r="4855" spans="3:4">
      <c r="C4855" s="21"/>
      <c r="D4855" s="21"/>
    </row>
    <row r="4856" spans="3:4">
      <c r="C4856" s="21"/>
      <c r="D4856" s="21"/>
    </row>
    <row r="4857" spans="3:4">
      <c r="C4857" s="21"/>
      <c r="D4857" s="21"/>
    </row>
    <row r="4858" spans="3:4">
      <c r="C4858" s="21"/>
      <c r="D4858" s="21"/>
    </row>
    <row r="4859" spans="3:4">
      <c r="C4859" s="21"/>
      <c r="D4859" s="21"/>
    </row>
    <row r="4860" spans="3:4">
      <c r="C4860" s="21"/>
      <c r="D4860" s="21"/>
    </row>
    <row r="4861" spans="3:4">
      <c r="C4861" s="21"/>
      <c r="D4861" s="21"/>
    </row>
    <row r="4862" spans="3:4">
      <c r="C4862" s="21"/>
      <c r="D4862" s="21"/>
    </row>
    <row r="4863" spans="3:4">
      <c r="C4863" s="21"/>
      <c r="D4863" s="21"/>
    </row>
    <row r="4864" spans="3:4">
      <c r="C4864" s="21"/>
      <c r="D4864" s="21"/>
    </row>
    <row r="4865" spans="3:4">
      <c r="C4865" s="21"/>
      <c r="D4865" s="21"/>
    </row>
    <row r="4866" spans="3:4">
      <c r="C4866" s="21"/>
      <c r="D4866" s="21"/>
    </row>
    <row r="4867" spans="3:4">
      <c r="C4867" s="21"/>
      <c r="D4867" s="21"/>
    </row>
    <row r="4868" spans="3:4">
      <c r="C4868" s="21"/>
      <c r="D4868" s="21"/>
    </row>
    <row r="4869" spans="3:4">
      <c r="C4869" s="21"/>
      <c r="D4869" s="21"/>
    </row>
    <row r="4870" spans="3:4">
      <c r="C4870" s="21"/>
      <c r="D4870" s="21"/>
    </row>
    <row r="4871" spans="3:4">
      <c r="C4871" s="21"/>
      <c r="D4871" s="21"/>
    </row>
    <row r="4872" spans="3:4">
      <c r="C4872" s="21"/>
      <c r="D4872" s="21"/>
    </row>
    <row r="4873" spans="3:4">
      <c r="C4873" s="21"/>
      <c r="D4873" s="21"/>
    </row>
    <row r="4874" spans="3:4">
      <c r="C4874" s="21"/>
      <c r="D4874" s="21"/>
    </row>
    <row r="4875" spans="3:4">
      <c r="C4875" s="21"/>
      <c r="D4875" s="21"/>
    </row>
    <row r="4876" spans="3:4">
      <c r="C4876" s="21"/>
      <c r="D4876" s="21"/>
    </row>
    <row r="4877" spans="3:4">
      <c r="C4877" s="21"/>
      <c r="D4877" s="21"/>
    </row>
    <row r="4878" spans="3:4">
      <c r="C4878" s="21"/>
      <c r="D4878" s="21"/>
    </row>
    <row r="4879" spans="3:4">
      <c r="C4879" s="21"/>
      <c r="D4879" s="21"/>
    </row>
    <row r="4880" spans="3:4">
      <c r="C4880" s="21"/>
      <c r="D4880" s="21"/>
    </row>
    <row r="4881" spans="3:4">
      <c r="C4881" s="21"/>
      <c r="D4881" s="21"/>
    </row>
    <row r="4882" spans="3:4">
      <c r="C4882" s="21"/>
      <c r="D4882" s="21"/>
    </row>
    <row r="4883" spans="3:4">
      <c r="C4883" s="21"/>
      <c r="D4883" s="21"/>
    </row>
    <row r="4884" spans="3:4">
      <c r="C4884" s="21"/>
      <c r="D4884" s="21"/>
    </row>
    <row r="4885" spans="3:4">
      <c r="C4885" s="21"/>
      <c r="D4885" s="21"/>
    </row>
    <row r="4886" spans="3:4">
      <c r="C4886" s="21"/>
      <c r="D4886" s="21"/>
    </row>
    <row r="4887" spans="3:4">
      <c r="C4887" s="21"/>
      <c r="D4887" s="21"/>
    </row>
    <row r="4888" spans="3:4">
      <c r="C4888" s="21"/>
      <c r="D4888" s="21"/>
    </row>
    <row r="4889" spans="3:4">
      <c r="C4889" s="21"/>
      <c r="D4889" s="21"/>
    </row>
    <row r="4890" spans="3:4">
      <c r="C4890" s="21"/>
      <c r="D4890" s="21"/>
    </row>
    <row r="4891" spans="3:4">
      <c r="C4891" s="21"/>
      <c r="D4891" s="21"/>
    </row>
    <row r="4892" spans="3:4">
      <c r="C4892" s="21"/>
      <c r="D4892" s="21"/>
    </row>
    <row r="4893" spans="3:4">
      <c r="C4893" s="21"/>
      <c r="D4893" s="21"/>
    </row>
    <row r="4894" spans="3:4">
      <c r="C4894" s="21"/>
      <c r="D4894" s="21"/>
    </row>
    <row r="4895" spans="3:4">
      <c r="C4895" s="21"/>
      <c r="D4895" s="21"/>
    </row>
    <row r="4896" spans="3:4">
      <c r="C4896" s="21"/>
      <c r="D4896" s="21"/>
    </row>
    <row r="4897" spans="3:4">
      <c r="C4897" s="21"/>
      <c r="D4897" s="21"/>
    </row>
    <row r="4898" spans="3:4">
      <c r="C4898" s="21"/>
      <c r="D4898" s="21"/>
    </row>
    <row r="4899" spans="3:4">
      <c r="C4899" s="21"/>
      <c r="D4899" s="21"/>
    </row>
    <row r="4900" spans="3:4">
      <c r="C4900" s="21"/>
      <c r="D4900" s="21"/>
    </row>
    <row r="4901" spans="3:4">
      <c r="C4901" s="21"/>
      <c r="D4901" s="21"/>
    </row>
    <row r="4902" spans="3:4">
      <c r="C4902" s="21"/>
      <c r="D4902" s="21"/>
    </row>
    <row r="4903" spans="3:4">
      <c r="C4903" s="21"/>
      <c r="D4903" s="21"/>
    </row>
    <row r="4904" spans="3:4">
      <c r="C4904" s="21"/>
      <c r="D4904" s="21"/>
    </row>
    <row r="4905" spans="3:4">
      <c r="C4905" s="21"/>
      <c r="D4905" s="21"/>
    </row>
    <row r="4906" spans="3:4">
      <c r="C4906" s="21"/>
      <c r="D4906" s="21"/>
    </row>
    <row r="4907" spans="3:4">
      <c r="C4907" s="21"/>
      <c r="D4907" s="21"/>
    </row>
    <row r="4908" spans="3:4">
      <c r="C4908" s="21"/>
      <c r="D4908" s="21"/>
    </row>
    <row r="4909" spans="3:4">
      <c r="C4909" s="21"/>
      <c r="D4909" s="21"/>
    </row>
    <row r="4910" spans="3:4">
      <c r="C4910" s="21"/>
      <c r="D4910" s="21"/>
    </row>
    <row r="4911" spans="3:4">
      <c r="C4911" s="21"/>
      <c r="D4911" s="21"/>
    </row>
    <row r="4912" spans="3:4">
      <c r="C4912" s="21"/>
      <c r="D4912" s="21"/>
    </row>
    <row r="4913" spans="3:4">
      <c r="C4913" s="21"/>
      <c r="D4913" s="21"/>
    </row>
    <row r="4914" spans="3:4">
      <c r="C4914" s="21"/>
      <c r="D4914" s="21"/>
    </row>
    <row r="4915" spans="3:4">
      <c r="C4915" s="21"/>
      <c r="D4915" s="21"/>
    </row>
    <row r="4916" spans="3:4">
      <c r="C4916" s="21"/>
      <c r="D4916" s="21"/>
    </row>
    <row r="4917" spans="3:4">
      <c r="C4917" s="21"/>
      <c r="D4917" s="21"/>
    </row>
    <row r="4918" spans="3:4">
      <c r="C4918" s="21"/>
      <c r="D4918" s="21"/>
    </row>
    <row r="4919" spans="3:4">
      <c r="C4919" s="21"/>
      <c r="D4919" s="21"/>
    </row>
    <row r="4920" spans="3:4">
      <c r="C4920" s="21"/>
      <c r="D4920" s="21"/>
    </row>
    <row r="4921" spans="3:4">
      <c r="C4921" s="21"/>
      <c r="D4921" s="21"/>
    </row>
    <row r="4922" spans="3:4">
      <c r="C4922" s="21"/>
      <c r="D4922" s="21"/>
    </row>
    <row r="4923" spans="3:4">
      <c r="C4923" s="21"/>
      <c r="D4923" s="21"/>
    </row>
    <row r="4924" spans="3:4">
      <c r="C4924" s="21"/>
      <c r="D4924" s="21"/>
    </row>
    <row r="4925" spans="3:4">
      <c r="C4925" s="21"/>
      <c r="D4925" s="21"/>
    </row>
    <row r="4926" spans="3:4">
      <c r="C4926" s="21"/>
      <c r="D4926" s="21"/>
    </row>
    <row r="4927" spans="3:4">
      <c r="C4927" s="21"/>
      <c r="D4927" s="21"/>
    </row>
    <row r="4928" spans="3:4">
      <c r="C4928" s="21"/>
      <c r="D4928" s="21"/>
    </row>
    <row r="4929" spans="3:4">
      <c r="C4929" s="21"/>
      <c r="D4929" s="21"/>
    </row>
    <row r="4930" spans="3:4">
      <c r="C4930" s="21"/>
      <c r="D4930" s="21"/>
    </row>
    <row r="4931" spans="3:4">
      <c r="C4931" s="21"/>
      <c r="D4931" s="21"/>
    </row>
    <row r="4932" spans="3:4">
      <c r="C4932" s="21"/>
      <c r="D4932" s="21"/>
    </row>
    <row r="4933" spans="3:4">
      <c r="C4933" s="21"/>
      <c r="D4933" s="21"/>
    </row>
    <row r="4934" spans="3:4">
      <c r="C4934" s="21"/>
      <c r="D4934" s="21"/>
    </row>
    <row r="4935" spans="3:4">
      <c r="C4935" s="21"/>
      <c r="D4935" s="21"/>
    </row>
    <row r="4936" spans="3:4">
      <c r="C4936" s="21"/>
      <c r="D4936" s="21"/>
    </row>
    <row r="4937" spans="3:4">
      <c r="C4937" s="21"/>
      <c r="D4937" s="21"/>
    </row>
    <row r="4938" spans="3:4">
      <c r="C4938" s="21"/>
      <c r="D4938" s="21"/>
    </row>
    <row r="4939" spans="3:4">
      <c r="C4939" s="21"/>
      <c r="D4939" s="21"/>
    </row>
    <row r="4940" spans="3:4">
      <c r="C4940" s="21"/>
      <c r="D4940" s="21"/>
    </row>
    <row r="4941" spans="3:4">
      <c r="C4941" s="21"/>
      <c r="D4941" s="21"/>
    </row>
    <row r="4942" spans="3:4">
      <c r="C4942" s="21"/>
      <c r="D4942" s="21"/>
    </row>
    <row r="4943" spans="3:4">
      <c r="C4943" s="21"/>
      <c r="D4943" s="21"/>
    </row>
    <row r="4944" spans="3:4">
      <c r="C4944" s="21"/>
      <c r="D4944" s="21"/>
    </row>
    <row r="4945" spans="3:4">
      <c r="C4945" s="21"/>
      <c r="D4945" s="21"/>
    </row>
    <row r="4946" spans="3:4">
      <c r="C4946" s="21"/>
      <c r="D4946" s="21"/>
    </row>
    <row r="4947" spans="3:4">
      <c r="C4947" s="21"/>
      <c r="D4947" s="21"/>
    </row>
    <row r="4948" spans="3:4">
      <c r="C4948" s="21"/>
      <c r="D4948" s="21"/>
    </row>
    <row r="4949" spans="3:4">
      <c r="C4949" s="21"/>
      <c r="D4949" s="21"/>
    </row>
    <row r="4950" spans="3:4">
      <c r="C4950" s="21"/>
      <c r="D4950" s="21"/>
    </row>
    <row r="4951" spans="3:4">
      <c r="C4951" s="21"/>
      <c r="D4951" s="21"/>
    </row>
    <row r="4952" spans="3:4">
      <c r="C4952" s="21"/>
      <c r="D4952" s="21"/>
    </row>
    <row r="4953" spans="3:4">
      <c r="C4953" s="21"/>
      <c r="D4953" s="21"/>
    </row>
    <row r="4954" spans="3:4">
      <c r="C4954" s="21"/>
      <c r="D4954" s="21"/>
    </row>
    <row r="4955" spans="3:4">
      <c r="C4955" s="21"/>
      <c r="D4955" s="21"/>
    </row>
    <row r="4956" spans="3:4">
      <c r="C4956" s="21"/>
      <c r="D4956" s="21"/>
    </row>
    <row r="4957" spans="3:4">
      <c r="C4957" s="21"/>
      <c r="D4957" s="21"/>
    </row>
    <row r="4958" spans="3:4">
      <c r="C4958" s="21"/>
      <c r="D4958" s="21"/>
    </row>
    <row r="4959" spans="3:4">
      <c r="C4959" s="21"/>
      <c r="D4959" s="21"/>
    </row>
    <row r="4960" spans="3:4">
      <c r="C4960" s="21"/>
      <c r="D4960" s="21"/>
    </row>
    <row r="4961" spans="3:4">
      <c r="C4961" s="21"/>
      <c r="D4961" s="21"/>
    </row>
    <row r="4962" spans="3:4">
      <c r="C4962" s="21"/>
      <c r="D4962" s="21"/>
    </row>
    <row r="4963" spans="3:4">
      <c r="C4963" s="21"/>
      <c r="D4963" s="21"/>
    </row>
    <row r="4964" spans="3:4">
      <c r="C4964" s="21"/>
      <c r="D4964" s="21"/>
    </row>
    <row r="4965" spans="3:4">
      <c r="C4965" s="21"/>
      <c r="D4965" s="21"/>
    </row>
    <row r="4966" spans="3:4">
      <c r="C4966" s="21"/>
      <c r="D4966" s="21"/>
    </row>
    <row r="4967" spans="3:4">
      <c r="C4967" s="21"/>
      <c r="D4967" s="21"/>
    </row>
    <row r="4968" spans="3:4">
      <c r="C4968" s="21"/>
      <c r="D4968" s="21"/>
    </row>
    <row r="4969" spans="3:4">
      <c r="C4969" s="21"/>
      <c r="D4969" s="21"/>
    </row>
    <row r="4970" spans="3:4">
      <c r="C4970" s="21"/>
      <c r="D4970" s="21"/>
    </row>
    <row r="4971" spans="3:4">
      <c r="C4971" s="21"/>
      <c r="D4971" s="21"/>
    </row>
    <row r="4972" spans="3:4">
      <c r="C4972" s="21"/>
      <c r="D4972" s="21"/>
    </row>
    <row r="4973" spans="3:4">
      <c r="C4973" s="21"/>
      <c r="D4973" s="21"/>
    </row>
    <row r="4974" spans="3:4">
      <c r="C4974" s="21"/>
      <c r="D4974" s="21"/>
    </row>
    <row r="4975" spans="3:4">
      <c r="C4975" s="21"/>
      <c r="D4975" s="21"/>
    </row>
    <row r="4976" spans="3:4">
      <c r="C4976" s="21"/>
      <c r="D4976" s="21"/>
    </row>
    <row r="4977" spans="3:4">
      <c r="C4977" s="21"/>
      <c r="D4977" s="21"/>
    </row>
    <row r="4978" spans="3:4">
      <c r="C4978" s="21"/>
      <c r="D4978" s="21"/>
    </row>
    <row r="4979" spans="3:4">
      <c r="C4979" s="21"/>
      <c r="D4979" s="21"/>
    </row>
    <row r="4980" spans="3:4">
      <c r="C4980" s="21"/>
      <c r="D4980" s="21"/>
    </row>
    <row r="4981" spans="3:4">
      <c r="C4981" s="21"/>
      <c r="D4981" s="21"/>
    </row>
    <row r="4982" spans="3:4">
      <c r="C4982" s="21"/>
      <c r="D4982" s="21"/>
    </row>
    <row r="4983" spans="3:4">
      <c r="C4983" s="21"/>
      <c r="D4983" s="21"/>
    </row>
    <row r="4984" spans="3:4">
      <c r="C4984" s="21"/>
      <c r="D4984" s="21"/>
    </row>
    <row r="4985" spans="3:4">
      <c r="C4985" s="21"/>
      <c r="D4985" s="21"/>
    </row>
    <row r="4986" spans="3:4">
      <c r="C4986" s="21"/>
      <c r="D4986" s="21"/>
    </row>
    <row r="4987" spans="3:4">
      <c r="C4987" s="21"/>
      <c r="D4987" s="21"/>
    </row>
    <row r="4988" spans="3:4">
      <c r="C4988" s="21"/>
      <c r="D4988" s="21"/>
    </row>
    <row r="4989" spans="3:4">
      <c r="C4989" s="21"/>
      <c r="D4989" s="21"/>
    </row>
    <row r="4990" spans="3:4">
      <c r="C4990" s="21"/>
      <c r="D4990" s="21"/>
    </row>
    <row r="4991" spans="3:4">
      <c r="C4991" s="21"/>
      <c r="D4991" s="21"/>
    </row>
    <row r="4992" spans="3:4">
      <c r="C4992" s="21"/>
      <c r="D4992" s="21"/>
    </row>
    <row r="4993" spans="3:4">
      <c r="C4993" s="21"/>
      <c r="D4993" s="21"/>
    </row>
    <row r="4994" spans="3:4">
      <c r="C4994" s="21"/>
      <c r="D4994" s="21"/>
    </row>
    <row r="4995" spans="3:4">
      <c r="C4995" s="21"/>
      <c r="D4995" s="21"/>
    </row>
    <row r="4996" spans="3:4">
      <c r="C4996" s="21"/>
      <c r="D4996" s="21"/>
    </row>
    <row r="4997" spans="3:4">
      <c r="C4997" s="21"/>
      <c r="D4997" s="21"/>
    </row>
    <row r="4998" spans="3:4">
      <c r="C4998" s="21"/>
      <c r="D4998" s="21"/>
    </row>
    <row r="4999" spans="3:4">
      <c r="C4999" s="21"/>
      <c r="D4999" s="21"/>
    </row>
    <row r="5000" spans="3:4">
      <c r="C5000" s="21"/>
      <c r="D5000" s="21"/>
    </row>
    <row r="5001" spans="3:4">
      <c r="C5001" s="21"/>
      <c r="D5001" s="21"/>
    </row>
    <row r="5002" spans="3:4">
      <c r="C5002" s="21"/>
      <c r="D5002" s="21"/>
    </row>
    <row r="5003" spans="3:4">
      <c r="C5003" s="21"/>
      <c r="D5003" s="21"/>
    </row>
    <row r="5004" spans="3:4">
      <c r="C5004" s="21"/>
      <c r="D5004" s="21"/>
    </row>
    <row r="5005" spans="3:4">
      <c r="C5005" s="21"/>
      <c r="D5005" s="21"/>
    </row>
    <row r="5006" spans="3:4">
      <c r="C5006" s="21"/>
      <c r="D5006" s="21"/>
    </row>
    <row r="5007" spans="3:4">
      <c r="C5007" s="21"/>
      <c r="D5007" s="21"/>
    </row>
    <row r="5008" spans="3:4">
      <c r="C5008" s="21"/>
      <c r="D5008" s="21"/>
    </row>
    <row r="5009" spans="3:4">
      <c r="C5009" s="21"/>
      <c r="D5009" s="21"/>
    </row>
    <row r="5010" spans="3:4">
      <c r="C5010" s="21"/>
      <c r="D5010" s="21"/>
    </row>
    <row r="5011" spans="3:4">
      <c r="C5011" s="21"/>
      <c r="D5011" s="21"/>
    </row>
    <row r="5012" spans="3:4">
      <c r="C5012" s="21"/>
      <c r="D5012" s="21"/>
    </row>
    <row r="5013" spans="3:4">
      <c r="C5013" s="21"/>
      <c r="D5013" s="21"/>
    </row>
    <row r="5014" spans="3:4">
      <c r="C5014" s="21"/>
      <c r="D5014" s="21"/>
    </row>
    <row r="5015" spans="3:4">
      <c r="C5015" s="21"/>
      <c r="D5015" s="21"/>
    </row>
    <row r="5016" spans="3:4">
      <c r="C5016" s="21"/>
      <c r="D5016" s="21"/>
    </row>
    <row r="5017" spans="3:4">
      <c r="C5017" s="21"/>
      <c r="D5017" s="21"/>
    </row>
    <row r="5018" spans="3:4">
      <c r="C5018" s="21"/>
      <c r="D5018" s="21"/>
    </row>
    <row r="5019" spans="3:4">
      <c r="C5019" s="21"/>
      <c r="D5019" s="21"/>
    </row>
    <row r="5020" spans="3:4">
      <c r="C5020" s="21"/>
      <c r="D5020" s="21"/>
    </row>
    <row r="5021" spans="3:4">
      <c r="C5021" s="21"/>
      <c r="D5021" s="21"/>
    </row>
    <row r="5022" spans="3:4">
      <c r="C5022" s="21"/>
      <c r="D5022" s="21"/>
    </row>
    <row r="5023" spans="3:4">
      <c r="C5023" s="21"/>
      <c r="D5023" s="21"/>
    </row>
    <row r="5024" spans="3:4">
      <c r="C5024" s="21"/>
      <c r="D5024" s="21"/>
    </row>
    <row r="5025" spans="3:4">
      <c r="C5025" s="21"/>
      <c r="D5025" s="21"/>
    </row>
    <row r="5026" spans="3:4">
      <c r="C5026" s="21"/>
      <c r="D5026" s="21"/>
    </row>
    <row r="5027" spans="3:4">
      <c r="C5027" s="21"/>
      <c r="D5027" s="21"/>
    </row>
    <row r="5028" spans="3:4">
      <c r="C5028" s="21"/>
      <c r="D5028" s="21"/>
    </row>
    <row r="5029" spans="3:4">
      <c r="C5029" s="21"/>
      <c r="D5029" s="21"/>
    </row>
    <row r="5030" spans="3:4">
      <c r="C5030" s="21"/>
      <c r="D5030" s="21"/>
    </row>
    <row r="5031" spans="3:4">
      <c r="C5031" s="21"/>
      <c r="D5031" s="21"/>
    </row>
    <row r="5032" spans="3:4">
      <c r="C5032" s="21"/>
      <c r="D5032" s="21"/>
    </row>
    <row r="5033" spans="3:4">
      <c r="C5033" s="21"/>
      <c r="D5033" s="21"/>
    </row>
    <row r="5034" spans="3:4">
      <c r="C5034" s="21"/>
      <c r="D5034" s="21"/>
    </row>
    <row r="5035" spans="3:4">
      <c r="C5035" s="21"/>
      <c r="D5035" s="21"/>
    </row>
    <row r="5036" spans="3:4">
      <c r="C5036" s="21"/>
      <c r="D5036" s="21"/>
    </row>
    <row r="5037" spans="3:4">
      <c r="C5037" s="21"/>
      <c r="D5037" s="21"/>
    </row>
    <row r="5038" spans="3:4">
      <c r="C5038" s="21"/>
      <c r="D5038" s="21"/>
    </row>
    <row r="5039" spans="3:4">
      <c r="C5039" s="21"/>
      <c r="D5039" s="21"/>
    </row>
    <row r="5040" spans="3:4">
      <c r="C5040" s="21"/>
      <c r="D5040" s="21"/>
    </row>
    <row r="5041" spans="3:4">
      <c r="C5041" s="21"/>
      <c r="D5041" s="21"/>
    </row>
    <row r="5042" spans="3:4">
      <c r="C5042" s="21"/>
      <c r="D5042" s="21"/>
    </row>
    <row r="5043" spans="3:4">
      <c r="C5043" s="21"/>
      <c r="D5043" s="21"/>
    </row>
    <row r="5044" spans="3:4">
      <c r="C5044" s="21"/>
      <c r="D5044" s="21"/>
    </row>
    <row r="5045" spans="3:4">
      <c r="C5045" s="21"/>
      <c r="D5045" s="21"/>
    </row>
    <row r="5046" spans="3:4">
      <c r="C5046" s="21"/>
      <c r="D5046" s="21"/>
    </row>
    <row r="5047" spans="3:4">
      <c r="C5047" s="21"/>
      <c r="D5047" s="21"/>
    </row>
    <row r="5048" spans="3:4">
      <c r="C5048" s="21"/>
      <c r="D5048" s="21"/>
    </row>
    <row r="5049" spans="3:4">
      <c r="C5049" s="21"/>
      <c r="D5049" s="21"/>
    </row>
    <row r="5050" spans="3:4">
      <c r="C5050" s="21"/>
      <c r="D5050" s="21"/>
    </row>
    <row r="5051" spans="3:4">
      <c r="C5051" s="21"/>
      <c r="D5051" s="21"/>
    </row>
    <row r="5052" spans="3:4">
      <c r="C5052" s="21"/>
      <c r="D5052" s="21"/>
    </row>
    <row r="5053" spans="3:4">
      <c r="C5053" s="21"/>
      <c r="D5053" s="21"/>
    </row>
    <row r="5054" spans="3:4">
      <c r="C5054" s="21"/>
      <c r="D5054" s="21"/>
    </row>
    <row r="5055" spans="3:4">
      <c r="C5055" s="21"/>
      <c r="D5055" s="21"/>
    </row>
    <row r="5056" spans="3:4">
      <c r="C5056" s="21"/>
      <c r="D5056" s="21"/>
    </row>
    <row r="5057" spans="3:4">
      <c r="C5057" s="21"/>
      <c r="D5057" s="21"/>
    </row>
    <row r="5058" spans="3:4">
      <c r="C5058" s="21"/>
      <c r="D5058" s="21"/>
    </row>
    <row r="5059" spans="3:4">
      <c r="C5059" s="21"/>
      <c r="D5059" s="21"/>
    </row>
    <row r="5060" spans="3:4">
      <c r="C5060" s="21"/>
      <c r="D5060" s="21"/>
    </row>
    <row r="5061" spans="3:4">
      <c r="C5061" s="21"/>
      <c r="D5061" s="21"/>
    </row>
    <row r="5062" spans="3:4">
      <c r="C5062" s="21"/>
      <c r="D5062" s="21"/>
    </row>
    <row r="5063" spans="3:4">
      <c r="C5063" s="21"/>
      <c r="D5063" s="21"/>
    </row>
    <row r="5064" spans="3:4">
      <c r="C5064" s="21"/>
      <c r="D5064" s="21"/>
    </row>
    <row r="5065" spans="3:4">
      <c r="C5065" s="21"/>
      <c r="D5065" s="21"/>
    </row>
    <row r="5066" spans="3:4">
      <c r="C5066" s="21"/>
      <c r="D5066" s="21"/>
    </row>
    <row r="5067" spans="3:4">
      <c r="C5067" s="21"/>
      <c r="D5067" s="21"/>
    </row>
    <row r="5068" spans="3:4">
      <c r="C5068" s="21"/>
      <c r="D5068" s="21"/>
    </row>
    <row r="5069" spans="3:4">
      <c r="C5069" s="21"/>
      <c r="D5069" s="21"/>
    </row>
    <row r="5070" spans="3:4">
      <c r="C5070" s="21"/>
      <c r="D5070" s="21"/>
    </row>
    <row r="5071" spans="3:4">
      <c r="C5071" s="21"/>
      <c r="D5071" s="21"/>
    </row>
    <row r="5072" spans="3:4">
      <c r="C5072" s="21"/>
      <c r="D5072" s="21"/>
    </row>
    <row r="5073" spans="3:4">
      <c r="C5073" s="21"/>
      <c r="D5073" s="21"/>
    </row>
    <row r="5074" spans="3:4">
      <c r="C5074" s="21"/>
      <c r="D5074" s="21"/>
    </row>
    <row r="5075" spans="3:4">
      <c r="C5075" s="21"/>
      <c r="D5075" s="21"/>
    </row>
    <row r="5076" spans="3:4">
      <c r="C5076" s="21"/>
      <c r="D5076" s="21"/>
    </row>
    <row r="5077" spans="3:4">
      <c r="C5077" s="21"/>
      <c r="D5077" s="21"/>
    </row>
    <row r="5078" spans="3:4">
      <c r="C5078" s="21"/>
      <c r="D5078" s="21"/>
    </row>
    <row r="5079" spans="3:4">
      <c r="C5079" s="21"/>
      <c r="D5079" s="21"/>
    </row>
    <row r="5080" spans="3:4">
      <c r="C5080" s="21"/>
      <c r="D5080" s="21"/>
    </row>
    <row r="5081" spans="3:4">
      <c r="C5081" s="21"/>
      <c r="D5081" s="21"/>
    </row>
    <row r="5082" spans="3:4">
      <c r="C5082" s="21"/>
      <c r="D5082" s="21"/>
    </row>
    <row r="5083" spans="3:4">
      <c r="C5083" s="21"/>
      <c r="D5083" s="21"/>
    </row>
    <row r="5084" spans="3:4">
      <c r="C5084" s="21"/>
      <c r="D5084" s="21"/>
    </row>
    <row r="5085" spans="3:4">
      <c r="C5085" s="21"/>
      <c r="D5085" s="21"/>
    </row>
    <row r="5086" spans="3:4">
      <c r="C5086" s="21"/>
      <c r="D5086" s="21"/>
    </row>
    <row r="5087" spans="3:4">
      <c r="C5087" s="21"/>
      <c r="D5087" s="21"/>
    </row>
    <row r="5088" spans="3:4">
      <c r="C5088" s="21"/>
      <c r="D5088" s="21"/>
    </row>
    <row r="5089" spans="3:4">
      <c r="C5089" s="21"/>
      <c r="D5089" s="21"/>
    </row>
    <row r="5090" spans="3:4">
      <c r="C5090" s="21"/>
      <c r="D5090" s="21"/>
    </row>
    <row r="5091" spans="3:4">
      <c r="C5091" s="21"/>
      <c r="D5091" s="21"/>
    </row>
    <row r="5092" spans="3:4">
      <c r="C5092" s="21"/>
      <c r="D5092" s="21"/>
    </row>
    <row r="5093" spans="3:4">
      <c r="C5093" s="21"/>
      <c r="D5093" s="21"/>
    </row>
    <row r="5094" spans="3:4">
      <c r="C5094" s="21"/>
      <c r="D5094" s="21"/>
    </row>
    <row r="5095" spans="3:4">
      <c r="C5095" s="21"/>
      <c r="D5095" s="21"/>
    </row>
    <row r="5096" spans="3:4">
      <c r="C5096" s="21"/>
      <c r="D5096" s="21"/>
    </row>
    <row r="5097" spans="3:4">
      <c r="C5097" s="21"/>
      <c r="D5097" s="21"/>
    </row>
    <row r="5098" spans="3:4">
      <c r="C5098" s="21"/>
      <c r="D5098" s="21"/>
    </row>
    <row r="5099" spans="3:4">
      <c r="C5099" s="21"/>
      <c r="D5099" s="21"/>
    </row>
    <row r="5100" spans="3:4">
      <c r="C5100" s="21"/>
      <c r="D5100" s="21"/>
    </row>
    <row r="5101" spans="3:4">
      <c r="C5101" s="21"/>
      <c r="D5101" s="21"/>
    </row>
    <row r="5102" spans="3:4">
      <c r="C5102" s="21"/>
      <c r="D5102" s="21"/>
    </row>
    <row r="5103" spans="3:4">
      <c r="C5103" s="21"/>
      <c r="D5103" s="21"/>
    </row>
    <row r="5104" spans="3:4">
      <c r="C5104" s="21"/>
      <c r="D5104" s="21"/>
    </row>
    <row r="5105" spans="3:4">
      <c r="C5105" s="21"/>
      <c r="D5105" s="21"/>
    </row>
    <row r="5106" spans="3:4">
      <c r="C5106" s="21"/>
      <c r="D5106" s="21"/>
    </row>
    <row r="5107" spans="3:4">
      <c r="C5107" s="21"/>
      <c r="D5107" s="21"/>
    </row>
    <row r="5108" spans="3:4">
      <c r="C5108" s="21"/>
      <c r="D5108" s="21"/>
    </row>
    <row r="5109" spans="3:4">
      <c r="C5109" s="21"/>
      <c r="D5109" s="21"/>
    </row>
    <row r="5110" spans="3:4">
      <c r="C5110" s="21"/>
      <c r="D5110" s="21"/>
    </row>
    <row r="5111" spans="3:4">
      <c r="C5111" s="21"/>
      <c r="D5111" s="21"/>
    </row>
    <row r="5112" spans="3:4">
      <c r="C5112" s="21"/>
      <c r="D5112" s="21"/>
    </row>
    <row r="5113" spans="3:4">
      <c r="C5113" s="21"/>
      <c r="D5113" s="21"/>
    </row>
    <row r="5114" spans="3:4">
      <c r="C5114" s="21"/>
      <c r="D5114" s="21"/>
    </row>
    <row r="5115" spans="3:4">
      <c r="C5115" s="21"/>
      <c r="D5115" s="21"/>
    </row>
    <row r="5116" spans="3:4">
      <c r="C5116" s="21"/>
      <c r="D5116" s="21"/>
    </row>
    <row r="5117" spans="3:4">
      <c r="C5117" s="21"/>
      <c r="D5117" s="21"/>
    </row>
    <row r="5118" spans="3:4">
      <c r="C5118" s="21"/>
      <c r="D5118" s="21"/>
    </row>
    <row r="5119" spans="3:4">
      <c r="C5119" s="21"/>
      <c r="D5119" s="21"/>
    </row>
    <row r="5120" spans="3:4">
      <c r="C5120" s="21"/>
      <c r="D5120" s="21"/>
    </row>
    <row r="5121" spans="3:4">
      <c r="C5121" s="21"/>
      <c r="D5121" s="21"/>
    </row>
    <row r="5122" spans="3:4">
      <c r="C5122" s="21"/>
      <c r="D5122" s="21"/>
    </row>
    <row r="5123" spans="3:4">
      <c r="C5123" s="21"/>
      <c r="D5123" s="21"/>
    </row>
    <row r="5124" spans="3:4">
      <c r="C5124" s="21"/>
      <c r="D5124" s="21"/>
    </row>
    <row r="5125" spans="3:4">
      <c r="C5125" s="21"/>
      <c r="D5125" s="21"/>
    </row>
    <row r="5126" spans="3:4">
      <c r="C5126" s="21"/>
      <c r="D5126" s="21"/>
    </row>
    <row r="5127" spans="3:4">
      <c r="C5127" s="21"/>
      <c r="D5127" s="21"/>
    </row>
    <row r="5128" spans="3:4">
      <c r="C5128" s="21"/>
      <c r="D5128" s="21"/>
    </row>
    <row r="5129" spans="3:4">
      <c r="C5129" s="21"/>
      <c r="D5129" s="21"/>
    </row>
    <row r="5130" spans="3:4">
      <c r="C5130" s="21"/>
      <c r="D5130" s="21"/>
    </row>
    <row r="5131" spans="3:4">
      <c r="C5131" s="21"/>
      <c r="D5131" s="21"/>
    </row>
    <row r="5132" spans="3:4">
      <c r="C5132" s="21"/>
      <c r="D5132" s="21"/>
    </row>
    <row r="5133" spans="3:4">
      <c r="C5133" s="21"/>
      <c r="D5133" s="21"/>
    </row>
    <row r="5134" spans="3:4">
      <c r="C5134" s="21"/>
      <c r="D5134" s="21"/>
    </row>
    <row r="5135" spans="3:4">
      <c r="C5135" s="21"/>
      <c r="D5135" s="21"/>
    </row>
    <row r="5136" spans="3:4">
      <c r="C5136" s="21"/>
      <c r="D5136" s="21"/>
    </row>
    <row r="5137" spans="3:4">
      <c r="C5137" s="21"/>
      <c r="D5137" s="21"/>
    </row>
    <row r="5138" spans="3:4">
      <c r="C5138" s="21"/>
      <c r="D5138" s="21"/>
    </row>
    <row r="5139" spans="3:4">
      <c r="C5139" s="21"/>
      <c r="D5139" s="21"/>
    </row>
    <row r="5140" spans="3:4">
      <c r="C5140" s="21"/>
      <c r="D5140" s="21"/>
    </row>
    <row r="5141" spans="3:4">
      <c r="C5141" s="21"/>
      <c r="D5141" s="21"/>
    </row>
    <row r="5142" spans="3:4">
      <c r="C5142" s="21"/>
      <c r="D5142" s="21"/>
    </row>
    <row r="5143" spans="3:4">
      <c r="C5143" s="21"/>
      <c r="D5143" s="21"/>
    </row>
    <row r="5144" spans="3:4">
      <c r="C5144" s="21"/>
      <c r="D5144" s="21"/>
    </row>
    <row r="5145" spans="3:4">
      <c r="C5145" s="21"/>
      <c r="D5145" s="21"/>
    </row>
    <row r="5146" spans="3:4">
      <c r="C5146" s="21"/>
      <c r="D5146" s="21"/>
    </row>
    <row r="5147" spans="3:4">
      <c r="C5147" s="21"/>
      <c r="D5147" s="21"/>
    </row>
    <row r="5148" spans="3:4">
      <c r="C5148" s="21"/>
      <c r="D5148" s="21"/>
    </row>
    <row r="5149" spans="3:4">
      <c r="C5149" s="21"/>
      <c r="D5149" s="21"/>
    </row>
    <row r="5150" spans="3:4">
      <c r="C5150" s="21"/>
      <c r="D5150" s="21"/>
    </row>
    <row r="5151" spans="3:4">
      <c r="C5151" s="21"/>
      <c r="D5151" s="21"/>
    </row>
    <row r="5152" spans="3:4">
      <c r="C5152" s="21"/>
      <c r="D5152" s="21"/>
    </row>
    <row r="5153" spans="3:4">
      <c r="C5153" s="21"/>
      <c r="D5153" s="21"/>
    </row>
    <row r="5154" spans="3:4">
      <c r="C5154" s="21"/>
      <c r="D5154" s="21"/>
    </row>
    <row r="5155" spans="3:4">
      <c r="C5155" s="21"/>
      <c r="D5155" s="21"/>
    </row>
    <row r="5156" spans="3:4">
      <c r="C5156" s="21"/>
      <c r="D5156" s="21"/>
    </row>
    <row r="5157" spans="3:4">
      <c r="C5157" s="21"/>
      <c r="D5157" s="21"/>
    </row>
    <row r="5158" spans="3:4">
      <c r="C5158" s="21"/>
      <c r="D5158" s="21"/>
    </row>
    <row r="5159" spans="3:4">
      <c r="C5159" s="21"/>
      <c r="D5159" s="21"/>
    </row>
    <row r="5160" spans="3:4">
      <c r="C5160" s="21"/>
      <c r="D5160" s="21"/>
    </row>
    <row r="5161" spans="3:4">
      <c r="C5161" s="21"/>
      <c r="D5161" s="21"/>
    </row>
    <row r="5162" spans="3:4">
      <c r="C5162" s="21"/>
      <c r="D5162" s="21"/>
    </row>
    <row r="5163" spans="3:4">
      <c r="C5163" s="21"/>
      <c r="D5163" s="21"/>
    </row>
    <row r="5164" spans="3:4">
      <c r="C5164" s="21"/>
      <c r="D5164" s="21"/>
    </row>
    <row r="5165" spans="3:4">
      <c r="C5165" s="21"/>
      <c r="D5165" s="21"/>
    </row>
    <row r="5166" spans="3:4">
      <c r="C5166" s="21"/>
      <c r="D5166" s="21"/>
    </row>
    <row r="5167" spans="3:4">
      <c r="C5167" s="21"/>
      <c r="D5167" s="21"/>
    </row>
    <row r="5168" spans="3:4">
      <c r="C5168" s="21"/>
      <c r="D5168" s="21"/>
    </row>
    <row r="5169" spans="3:4">
      <c r="C5169" s="21"/>
      <c r="D5169" s="21"/>
    </row>
    <row r="5170" spans="3:4">
      <c r="C5170" s="21"/>
      <c r="D5170" s="21"/>
    </row>
    <row r="5171" spans="3:4">
      <c r="C5171" s="21"/>
      <c r="D5171" s="21"/>
    </row>
    <row r="5172" spans="3:4">
      <c r="C5172" s="21"/>
      <c r="D5172" s="21"/>
    </row>
    <row r="5173" spans="3:4">
      <c r="C5173" s="21"/>
      <c r="D5173" s="21"/>
    </row>
    <row r="5174" spans="3:4">
      <c r="C5174" s="21"/>
      <c r="D5174" s="21"/>
    </row>
    <row r="5175" spans="3:4">
      <c r="C5175" s="21"/>
      <c r="D5175" s="21"/>
    </row>
    <row r="5176" spans="3:4">
      <c r="C5176" s="21"/>
      <c r="D5176" s="21"/>
    </row>
    <row r="5177" spans="3:4">
      <c r="C5177" s="21"/>
      <c r="D5177" s="21"/>
    </row>
    <row r="5178" spans="3:4">
      <c r="C5178" s="21"/>
      <c r="D5178" s="21"/>
    </row>
    <row r="5179" spans="3:4">
      <c r="C5179" s="21"/>
      <c r="D5179" s="21"/>
    </row>
    <row r="5180" spans="3:4">
      <c r="C5180" s="21"/>
      <c r="D5180" s="21"/>
    </row>
    <row r="5181" spans="3:4">
      <c r="C5181" s="21"/>
      <c r="D5181" s="21"/>
    </row>
    <row r="5182" spans="3:4">
      <c r="C5182" s="21"/>
      <c r="D5182" s="21"/>
    </row>
    <row r="5183" spans="3:4">
      <c r="C5183" s="21"/>
      <c r="D5183" s="21"/>
    </row>
    <row r="5184" spans="3:4">
      <c r="C5184" s="21"/>
      <c r="D5184" s="21"/>
    </row>
    <row r="5185" spans="3:4">
      <c r="C5185" s="21"/>
      <c r="D5185" s="21"/>
    </row>
    <row r="5186" spans="3:4">
      <c r="C5186" s="21"/>
      <c r="D5186" s="21"/>
    </row>
    <row r="5187" spans="3:4">
      <c r="C5187" s="21"/>
      <c r="D5187" s="21"/>
    </row>
    <row r="5188" spans="3:4">
      <c r="C5188" s="21"/>
      <c r="D5188" s="21"/>
    </row>
    <row r="5189" spans="3:4">
      <c r="C5189" s="21"/>
      <c r="D5189" s="21"/>
    </row>
    <row r="5190" spans="3:4">
      <c r="C5190" s="21"/>
      <c r="D5190" s="21"/>
    </row>
    <row r="5191" spans="3:4">
      <c r="C5191" s="21"/>
      <c r="D5191" s="21"/>
    </row>
    <row r="5192" spans="3:4">
      <c r="C5192" s="21"/>
      <c r="D5192" s="21"/>
    </row>
    <row r="5193" spans="3:4">
      <c r="C5193" s="21"/>
      <c r="D5193" s="21"/>
    </row>
    <row r="5194" spans="3:4">
      <c r="C5194" s="21"/>
      <c r="D5194" s="21"/>
    </row>
    <row r="5195" spans="3:4">
      <c r="C5195" s="21"/>
      <c r="D5195" s="21"/>
    </row>
    <row r="5196" spans="3:4">
      <c r="C5196" s="21"/>
      <c r="D5196" s="21"/>
    </row>
    <row r="5197" spans="3:4">
      <c r="C5197" s="21"/>
      <c r="D5197" s="21"/>
    </row>
    <row r="5198" spans="3:4">
      <c r="C5198" s="21"/>
      <c r="D5198" s="21"/>
    </row>
    <row r="5199" spans="3:4">
      <c r="C5199" s="21"/>
      <c r="D5199" s="21"/>
    </row>
    <row r="5200" spans="3:4">
      <c r="C5200" s="21"/>
      <c r="D5200" s="21"/>
    </row>
    <row r="5201" spans="3:4">
      <c r="C5201" s="21"/>
      <c r="D5201" s="21"/>
    </row>
    <row r="5202" spans="3:4">
      <c r="C5202" s="21"/>
      <c r="D5202" s="21"/>
    </row>
    <row r="5203" spans="3:4">
      <c r="C5203" s="21"/>
      <c r="D5203" s="21"/>
    </row>
    <row r="5204" spans="3:4">
      <c r="C5204" s="21"/>
      <c r="D5204" s="21"/>
    </row>
    <row r="5205" spans="3:4">
      <c r="C5205" s="21"/>
      <c r="D5205" s="21"/>
    </row>
    <row r="5206" spans="3:4">
      <c r="C5206" s="21"/>
      <c r="D5206" s="21"/>
    </row>
    <row r="5207" spans="3:4">
      <c r="C5207" s="21"/>
      <c r="D5207" s="21"/>
    </row>
    <row r="5208" spans="3:4">
      <c r="C5208" s="21"/>
      <c r="D5208" s="21"/>
    </row>
    <row r="5209" spans="3:4">
      <c r="C5209" s="21"/>
      <c r="D5209" s="21"/>
    </row>
    <row r="5210" spans="3:4">
      <c r="C5210" s="21"/>
      <c r="D5210" s="21"/>
    </row>
    <row r="5211" spans="3:4">
      <c r="C5211" s="21"/>
      <c r="D5211" s="21"/>
    </row>
    <row r="5212" spans="3:4">
      <c r="C5212" s="21"/>
      <c r="D5212" s="21"/>
    </row>
    <row r="5213" spans="3:4">
      <c r="C5213" s="21"/>
      <c r="D5213" s="21"/>
    </row>
    <row r="5214" spans="3:4">
      <c r="C5214" s="21"/>
      <c r="D5214" s="21"/>
    </row>
    <row r="5215" spans="3:4">
      <c r="C5215" s="21"/>
      <c r="D5215" s="21"/>
    </row>
    <row r="5216" spans="3:4">
      <c r="C5216" s="21"/>
      <c r="D5216" s="21"/>
    </row>
    <row r="5217" spans="3:4">
      <c r="C5217" s="21"/>
      <c r="D5217" s="21"/>
    </row>
    <row r="5218" spans="3:4">
      <c r="C5218" s="21"/>
      <c r="D5218" s="21"/>
    </row>
    <row r="5219" spans="3:4">
      <c r="C5219" s="21"/>
      <c r="D5219" s="21"/>
    </row>
    <row r="5220" spans="3:4">
      <c r="C5220" s="21"/>
      <c r="D5220" s="21"/>
    </row>
    <row r="5221" spans="3:4">
      <c r="C5221" s="21"/>
      <c r="D5221" s="21"/>
    </row>
    <row r="5222" spans="3:4">
      <c r="C5222" s="21"/>
      <c r="D5222" s="21"/>
    </row>
    <row r="5223" spans="3:4">
      <c r="C5223" s="21"/>
      <c r="D5223" s="21"/>
    </row>
    <row r="5224" spans="3:4">
      <c r="C5224" s="21"/>
      <c r="D5224" s="21"/>
    </row>
    <row r="5225" spans="3:4">
      <c r="C5225" s="21"/>
      <c r="D5225" s="21"/>
    </row>
    <row r="5226" spans="3:4">
      <c r="C5226" s="21"/>
      <c r="D5226" s="21"/>
    </row>
    <row r="5227" spans="3:4">
      <c r="C5227" s="21"/>
      <c r="D5227" s="21"/>
    </row>
    <row r="5228" spans="3:4">
      <c r="C5228" s="21"/>
      <c r="D5228" s="21"/>
    </row>
    <row r="5229" spans="3:4">
      <c r="C5229" s="21"/>
      <c r="D5229" s="21"/>
    </row>
    <row r="5230" spans="3:4">
      <c r="C5230" s="21"/>
      <c r="D5230" s="21"/>
    </row>
    <row r="5231" spans="3:4">
      <c r="C5231" s="21"/>
      <c r="D5231" s="21"/>
    </row>
    <row r="5232" spans="3:4">
      <c r="C5232" s="21"/>
      <c r="D5232" s="21"/>
    </row>
    <row r="5233" spans="3:4">
      <c r="C5233" s="21"/>
      <c r="D5233" s="21"/>
    </row>
    <row r="5234" spans="3:4">
      <c r="C5234" s="21"/>
      <c r="D5234" s="21"/>
    </row>
    <row r="5235" spans="3:4">
      <c r="C5235" s="21"/>
      <c r="D5235" s="21"/>
    </row>
    <row r="5236" spans="3:4">
      <c r="C5236" s="21"/>
      <c r="D5236" s="21"/>
    </row>
    <row r="5237" spans="3:4">
      <c r="C5237" s="21"/>
      <c r="D5237" s="21"/>
    </row>
    <row r="5238" spans="3:4">
      <c r="C5238" s="21"/>
      <c r="D5238" s="21"/>
    </row>
    <row r="5239" spans="3:4">
      <c r="C5239" s="21"/>
      <c r="D5239" s="21"/>
    </row>
    <row r="5240" spans="3:4">
      <c r="C5240" s="21"/>
      <c r="D5240" s="21"/>
    </row>
    <row r="5241" spans="3:4">
      <c r="C5241" s="21"/>
      <c r="D5241" s="21"/>
    </row>
    <row r="5242" spans="3:4">
      <c r="C5242" s="21"/>
      <c r="D5242" s="21"/>
    </row>
    <row r="5243" spans="3:4">
      <c r="C5243" s="21"/>
      <c r="D5243" s="21"/>
    </row>
    <row r="5244" spans="3:4">
      <c r="C5244" s="21"/>
      <c r="D5244" s="21"/>
    </row>
    <row r="5245" spans="3:4">
      <c r="C5245" s="21"/>
      <c r="D5245" s="21"/>
    </row>
    <row r="5246" spans="3:4">
      <c r="C5246" s="21"/>
      <c r="D5246" s="21"/>
    </row>
    <row r="5247" spans="3:4">
      <c r="C5247" s="21"/>
      <c r="D5247" s="21"/>
    </row>
    <row r="5248" spans="3:4">
      <c r="C5248" s="21"/>
      <c r="D5248" s="21"/>
    </row>
    <row r="5249" spans="3:4">
      <c r="C5249" s="21"/>
      <c r="D5249" s="21"/>
    </row>
    <row r="5250" spans="3:4">
      <c r="C5250" s="21"/>
      <c r="D5250" s="21"/>
    </row>
    <row r="5251" spans="3:4">
      <c r="C5251" s="21"/>
      <c r="D5251" s="21"/>
    </row>
    <row r="5252" spans="3:4">
      <c r="C5252" s="21"/>
      <c r="D5252" s="21"/>
    </row>
    <row r="5253" spans="3:4">
      <c r="C5253" s="21"/>
      <c r="D5253" s="21"/>
    </row>
    <row r="5254" spans="3:4">
      <c r="C5254" s="21"/>
      <c r="D5254" s="21"/>
    </row>
    <row r="5255" spans="3:4">
      <c r="C5255" s="21"/>
      <c r="D5255" s="21"/>
    </row>
    <row r="5256" spans="3:4">
      <c r="C5256" s="21"/>
      <c r="D5256" s="21"/>
    </row>
    <row r="5257" spans="3:4">
      <c r="C5257" s="21"/>
      <c r="D5257" s="21"/>
    </row>
    <row r="5258" spans="3:4">
      <c r="C5258" s="21"/>
      <c r="D5258" s="21"/>
    </row>
    <row r="5259" spans="3:4">
      <c r="C5259" s="21"/>
      <c r="D5259" s="21"/>
    </row>
    <row r="5260" spans="3:4">
      <c r="C5260" s="21"/>
      <c r="D5260" s="21"/>
    </row>
    <row r="5261" spans="3:4">
      <c r="C5261" s="21"/>
      <c r="D5261" s="21"/>
    </row>
    <row r="5262" spans="3:4">
      <c r="C5262" s="21"/>
      <c r="D5262" s="21"/>
    </row>
    <row r="5263" spans="3:4">
      <c r="C5263" s="21"/>
      <c r="D5263" s="21"/>
    </row>
    <row r="5264" spans="3:4">
      <c r="C5264" s="21"/>
      <c r="D5264" s="21"/>
    </row>
    <row r="5265" spans="3:4">
      <c r="C5265" s="21"/>
      <c r="D5265" s="21"/>
    </row>
    <row r="5266" spans="3:4">
      <c r="C5266" s="21"/>
      <c r="D5266" s="21"/>
    </row>
    <row r="5267" spans="3:4">
      <c r="C5267" s="21"/>
      <c r="D5267" s="21"/>
    </row>
    <row r="5268" spans="3:4">
      <c r="C5268" s="21"/>
      <c r="D5268" s="21"/>
    </row>
    <row r="5269" spans="3:4">
      <c r="C5269" s="21"/>
      <c r="D5269" s="21"/>
    </row>
    <row r="5270" spans="3:4">
      <c r="C5270" s="21"/>
      <c r="D5270" s="21"/>
    </row>
    <row r="5271" spans="3:4">
      <c r="C5271" s="21"/>
      <c r="D5271" s="21"/>
    </row>
    <row r="5272" spans="3:4">
      <c r="C5272" s="21"/>
      <c r="D5272" s="21"/>
    </row>
    <row r="5273" spans="3:4">
      <c r="C5273" s="21"/>
      <c r="D5273" s="21"/>
    </row>
    <row r="5274" spans="3:4">
      <c r="C5274" s="21"/>
      <c r="D5274" s="21"/>
    </row>
    <row r="5275" spans="3:4">
      <c r="C5275" s="21"/>
      <c r="D5275" s="21"/>
    </row>
    <row r="5276" spans="3:4">
      <c r="C5276" s="21"/>
      <c r="D5276" s="21"/>
    </row>
    <row r="5277" spans="3:4">
      <c r="C5277" s="21"/>
      <c r="D5277" s="21"/>
    </row>
    <row r="5278" spans="3:4">
      <c r="C5278" s="21"/>
      <c r="D5278" s="21"/>
    </row>
    <row r="5279" spans="3:4">
      <c r="C5279" s="21"/>
      <c r="D5279" s="21"/>
    </row>
    <row r="5280" spans="3:4">
      <c r="C5280" s="21"/>
      <c r="D5280" s="21"/>
    </row>
    <row r="5281" spans="3:4">
      <c r="C5281" s="21"/>
      <c r="D5281" s="21"/>
    </row>
    <row r="5282" spans="3:4">
      <c r="C5282" s="21"/>
      <c r="D5282" s="21"/>
    </row>
    <row r="5283" spans="3:4">
      <c r="C5283" s="21"/>
      <c r="D5283" s="21"/>
    </row>
    <row r="5284" spans="3:4">
      <c r="C5284" s="21"/>
      <c r="D5284" s="21"/>
    </row>
    <row r="5285" spans="3:4">
      <c r="C5285" s="21"/>
      <c r="D5285" s="21"/>
    </row>
    <row r="5286" spans="3:4">
      <c r="C5286" s="21"/>
      <c r="D5286" s="21"/>
    </row>
    <row r="5287" spans="3:4">
      <c r="C5287" s="21"/>
      <c r="D5287" s="21"/>
    </row>
    <row r="5288" spans="3:4">
      <c r="C5288" s="21"/>
      <c r="D5288" s="21"/>
    </row>
    <row r="5289" spans="3:4">
      <c r="C5289" s="21"/>
      <c r="D5289" s="21"/>
    </row>
    <row r="5290" spans="3:4">
      <c r="C5290" s="21"/>
      <c r="D5290" s="21"/>
    </row>
    <row r="5291" spans="3:4">
      <c r="C5291" s="21"/>
      <c r="D5291" s="21"/>
    </row>
    <row r="5292" spans="3:4">
      <c r="C5292" s="21"/>
      <c r="D5292" s="21"/>
    </row>
    <row r="5293" spans="3:4">
      <c r="C5293" s="21"/>
      <c r="D5293" s="21"/>
    </row>
    <row r="5294" spans="3:4">
      <c r="C5294" s="21"/>
      <c r="D5294" s="21"/>
    </row>
    <row r="5295" spans="3:4">
      <c r="C5295" s="21"/>
      <c r="D5295" s="21"/>
    </row>
    <row r="5296" spans="3:4">
      <c r="C5296" s="21"/>
      <c r="D5296" s="21"/>
    </row>
    <row r="5297" spans="3:4">
      <c r="C5297" s="21"/>
      <c r="D5297" s="21"/>
    </row>
    <row r="5298" spans="3:4">
      <c r="C5298" s="21"/>
      <c r="D5298" s="21"/>
    </row>
    <row r="5299" spans="3:4">
      <c r="C5299" s="21"/>
      <c r="D5299" s="21"/>
    </row>
    <row r="5300" spans="3:4">
      <c r="C5300" s="21"/>
      <c r="D5300" s="21"/>
    </row>
    <row r="5301" spans="3:4">
      <c r="C5301" s="21"/>
      <c r="D5301" s="21"/>
    </row>
    <row r="5302" spans="3:4">
      <c r="C5302" s="21"/>
      <c r="D5302" s="21"/>
    </row>
    <row r="5303" spans="3:4">
      <c r="C5303" s="21"/>
      <c r="D5303" s="21"/>
    </row>
    <row r="5304" spans="3:4">
      <c r="C5304" s="21"/>
      <c r="D5304" s="21"/>
    </row>
    <row r="5305" spans="3:4">
      <c r="C5305" s="21"/>
      <c r="D5305" s="21"/>
    </row>
    <row r="5306" spans="3:4">
      <c r="C5306" s="21"/>
      <c r="D5306" s="21"/>
    </row>
    <row r="5307" spans="3:4">
      <c r="C5307" s="21"/>
      <c r="D5307" s="21"/>
    </row>
    <row r="5308" spans="3:4">
      <c r="C5308" s="21"/>
      <c r="D5308" s="21"/>
    </row>
    <row r="5309" spans="3:4">
      <c r="C5309" s="21"/>
      <c r="D5309" s="21"/>
    </row>
    <row r="5310" spans="3:4">
      <c r="C5310" s="21"/>
      <c r="D5310" s="21"/>
    </row>
    <row r="5311" spans="3:4">
      <c r="C5311" s="21"/>
      <c r="D5311" s="21"/>
    </row>
    <row r="5312" spans="3:4">
      <c r="C5312" s="21"/>
      <c r="D5312" s="21"/>
    </row>
    <row r="5313" spans="3:4">
      <c r="C5313" s="21"/>
      <c r="D5313" s="21"/>
    </row>
    <row r="5314" spans="3:4">
      <c r="C5314" s="21"/>
      <c r="D5314" s="21"/>
    </row>
    <row r="5315" spans="3:4">
      <c r="C5315" s="21"/>
      <c r="D5315" s="21"/>
    </row>
    <row r="5316" spans="3:4">
      <c r="C5316" s="21"/>
      <c r="D5316" s="21"/>
    </row>
    <row r="5317" spans="3:4">
      <c r="C5317" s="21"/>
      <c r="D5317" s="21"/>
    </row>
    <row r="5318" spans="3:4">
      <c r="C5318" s="21"/>
      <c r="D5318" s="21"/>
    </row>
    <row r="5319" spans="3:4">
      <c r="C5319" s="21"/>
      <c r="D5319" s="21"/>
    </row>
    <row r="5320" spans="3:4">
      <c r="C5320" s="21"/>
      <c r="D5320" s="21"/>
    </row>
    <row r="5321" spans="3:4">
      <c r="C5321" s="21"/>
      <c r="D5321" s="21"/>
    </row>
    <row r="5322" spans="3:4">
      <c r="C5322" s="21"/>
      <c r="D5322" s="21"/>
    </row>
    <row r="5323" spans="3:4">
      <c r="C5323" s="21"/>
      <c r="D5323" s="21"/>
    </row>
    <row r="5324" spans="3:4">
      <c r="C5324" s="21"/>
      <c r="D5324" s="21"/>
    </row>
    <row r="5325" spans="3:4">
      <c r="C5325" s="21"/>
      <c r="D5325" s="21"/>
    </row>
    <row r="5326" spans="3:4">
      <c r="C5326" s="21"/>
      <c r="D5326" s="21"/>
    </row>
    <row r="5327" spans="3:4">
      <c r="C5327" s="21"/>
      <c r="D5327" s="21"/>
    </row>
    <row r="5328" spans="3:4">
      <c r="C5328" s="21"/>
      <c r="D5328" s="21"/>
    </row>
    <row r="5329" spans="3:4">
      <c r="C5329" s="21"/>
      <c r="D5329" s="21"/>
    </row>
    <row r="5330" spans="3:4">
      <c r="C5330" s="21"/>
      <c r="D5330" s="21"/>
    </row>
    <row r="5331" spans="3:4">
      <c r="C5331" s="21"/>
      <c r="D5331" s="21"/>
    </row>
    <row r="5332" spans="3:4">
      <c r="C5332" s="21"/>
      <c r="D5332" s="21"/>
    </row>
    <row r="5333" spans="3:4">
      <c r="C5333" s="21"/>
      <c r="D5333" s="21"/>
    </row>
    <row r="5334" spans="3:4">
      <c r="C5334" s="21"/>
      <c r="D5334" s="21"/>
    </row>
    <row r="5335" spans="3:4">
      <c r="C5335" s="21"/>
      <c r="D5335" s="21"/>
    </row>
    <row r="5336" spans="3:4">
      <c r="C5336" s="21"/>
      <c r="D5336" s="21"/>
    </row>
    <row r="5337" spans="3:4">
      <c r="C5337" s="21"/>
      <c r="D5337" s="21"/>
    </row>
    <row r="5338" spans="3:4">
      <c r="C5338" s="21"/>
      <c r="D5338" s="21"/>
    </row>
    <row r="5339" spans="3:4">
      <c r="C5339" s="21"/>
      <c r="D5339" s="21"/>
    </row>
    <row r="5340" spans="3:4">
      <c r="C5340" s="21"/>
      <c r="D5340" s="21"/>
    </row>
    <row r="5341" spans="3:4">
      <c r="C5341" s="21"/>
      <c r="D5341" s="21"/>
    </row>
    <row r="5342" spans="3:4">
      <c r="C5342" s="21"/>
      <c r="D5342" s="21"/>
    </row>
    <row r="5343" spans="3:4">
      <c r="C5343" s="21"/>
      <c r="D5343" s="21"/>
    </row>
    <row r="5344" spans="3:4">
      <c r="C5344" s="21"/>
      <c r="D5344" s="21"/>
    </row>
    <row r="5345" spans="3:4">
      <c r="C5345" s="21"/>
      <c r="D5345" s="21"/>
    </row>
    <row r="5346" spans="3:4">
      <c r="C5346" s="21"/>
      <c r="D5346" s="21"/>
    </row>
    <row r="5347" spans="3:4">
      <c r="C5347" s="21"/>
      <c r="D5347" s="21"/>
    </row>
    <row r="5348" spans="3:4">
      <c r="C5348" s="21"/>
      <c r="D5348" s="21"/>
    </row>
    <row r="5349" spans="3:4">
      <c r="C5349" s="21"/>
      <c r="D5349" s="21"/>
    </row>
    <row r="5350" spans="3:4">
      <c r="C5350" s="21"/>
      <c r="D5350" s="21"/>
    </row>
    <row r="5351" spans="3:4">
      <c r="C5351" s="21"/>
      <c r="D5351" s="21"/>
    </row>
    <row r="5352" spans="3:4">
      <c r="C5352" s="21"/>
      <c r="D5352" s="21"/>
    </row>
    <row r="5353" spans="3:4">
      <c r="C5353" s="21"/>
      <c r="D5353" s="21"/>
    </row>
    <row r="5354" spans="3:4">
      <c r="C5354" s="21"/>
      <c r="D5354" s="21"/>
    </row>
    <row r="5355" spans="3:4">
      <c r="C5355" s="21"/>
      <c r="D5355" s="21"/>
    </row>
    <row r="5356" spans="3:4">
      <c r="C5356" s="21"/>
      <c r="D5356" s="21"/>
    </row>
    <row r="5357" spans="3:4">
      <c r="C5357" s="21"/>
      <c r="D5357" s="21"/>
    </row>
    <row r="5358" spans="3:4">
      <c r="C5358" s="21"/>
      <c r="D5358" s="21"/>
    </row>
    <row r="5359" spans="3:4">
      <c r="C5359" s="21"/>
      <c r="D5359" s="21"/>
    </row>
    <row r="5360" spans="3:4">
      <c r="C5360" s="21"/>
      <c r="D5360" s="21"/>
    </row>
    <row r="5361" spans="3:4">
      <c r="C5361" s="21"/>
      <c r="D5361" s="21"/>
    </row>
    <row r="5362" spans="3:4">
      <c r="C5362" s="21"/>
      <c r="D5362" s="21"/>
    </row>
    <row r="5363" spans="3:4">
      <c r="C5363" s="21"/>
      <c r="D5363" s="21"/>
    </row>
    <row r="5364" spans="3:4">
      <c r="C5364" s="21"/>
      <c r="D5364" s="21"/>
    </row>
    <row r="5365" spans="3:4">
      <c r="C5365" s="21"/>
      <c r="D5365" s="21"/>
    </row>
    <row r="5366" spans="3:4">
      <c r="C5366" s="21"/>
      <c r="D5366" s="21"/>
    </row>
    <row r="5367" spans="3:4">
      <c r="C5367" s="21"/>
      <c r="D5367" s="21"/>
    </row>
    <row r="5368" spans="3:4">
      <c r="C5368" s="21"/>
      <c r="D5368" s="21"/>
    </row>
    <row r="5369" spans="3:4">
      <c r="C5369" s="21"/>
      <c r="D5369" s="21"/>
    </row>
    <row r="5370" spans="3:4">
      <c r="C5370" s="21"/>
      <c r="D5370" s="21"/>
    </row>
    <row r="5371" spans="3:4">
      <c r="C5371" s="21"/>
      <c r="D5371" s="21"/>
    </row>
    <row r="5372" spans="3:4">
      <c r="C5372" s="21"/>
      <c r="D5372" s="21"/>
    </row>
    <row r="5373" spans="3:4">
      <c r="C5373" s="21"/>
      <c r="D5373" s="21"/>
    </row>
    <row r="5374" spans="3:4">
      <c r="C5374" s="21"/>
      <c r="D5374" s="21"/>
    </row>
    <row r="5375" spans="3:4">
      <c r="C5375" s="21"/>
      <c r="D5375" s="21"/>
    </row>
    <row r="5376" spans="3:4">
      <c r="C5376" s="21"/>
      <c r="D5376" s="21"/>
    </row>
    <row r="5377" spans="3:4">
      <c r="C5377" s="21"/>
      <c r="D5377" s="21"/>
    </row>
    <row r="5378" spans="3:4">
      <c r="C5378" s="21"/>
      <c r="D5378" s="21"/>
    </row>
    <row r="5379" spans="3:4">
      <c r="C5379" s="21"/>
      <c r="D5379" s="21"/>
    </row>
    <row r="5380" spans="3:4">
      <c r="C5380" s="21"/>
      <c r="D5380" s="21"/>
    </row>
    <row r="5381" spans="3:4">
      <c r="C5381" s="21"/>
      <c r="D5381" s="21"/>
    </row>
    <row r="5382" spans="3:4">
      <c r="C5382" s="21"/>
      <c r="D5382" s="21"/>
    </row>
    <row r="5383" spans="3:4">
      <c r="C5383" s="21"/>
      <c r="D5383" s="21"/>
    </row>
    <row r="5384" spans="3:4">
      <c r="C5384" s="21"/>
      <c r="D5384" s="21"/>
    </row>
    <row r="5385" spans="3:4">
      <c r="C5385" s="21"/>
      <c r="D5385" s="21"/>
    </row>
    <row r="5386" spans="3:4">
      <c r="C5386" s="21"/>
      <c r="D5386" s="21"/>
    </row>
    <row r="5387" spans="3:4">
      <c r="C5387" s="21"/>
      <c r="D5387" s="21"/>
    </row>
    <row r="5388" spans="3:4">
      <c r="C5388" s="21"/>
      <c r="D5388" s="21"/>
    </row>
    <row r="5389" spans="3:4">
      <c r="C5389" s="21"/>
      <c r="D5389" s="21"/>
    </row>
    <row r="5390" spans="3:4">
      <c r="C5390" s="21"/>
      <c r="D5390" s="21"/>
    </row>
    <row r="5391" spans="3:4">
      <c r="C5391" s="21"/>
      <c r="D5391" s="21"/>
    </row>
    <row r="5392" spans="3:4">
      <c r="C5392" s="21"/>
      <c r="D5392" s="21"/>
    </row>
    <row r="5393" spans="3:4">
      <c r="C5393" s="21"/>
      <c r="D5393" s="21"/>
    </row>
    <row r="5394" spans="3:4">
      <c r="C5394" s="21"/>
      <c r="D5394" s="21"/>
    </row>
    <row r="5395" spans="3:4">
      <c r="C5395" s="21"/>
      <c r="D5395" s="21"/>
    </row>
    <row r="5396" spans="3:4">
      <c r="C5396" s="21"/>
      <c r="D5396" s="21"/>
    </row>
    <row r="5397" spans="3:4">
      <c r="C5397" s="21"/>
      <c r="D5397" s="21"/>
    </row>
    <row r="5398" spans="3:4">
      <c r="C5398" s="21"/>
      <c r="D5398" s="21"/>
    </row>
    <row r="5399" spans="3:4">
      <c r="C5399" s="21"/>
      <c r="D5399" s="21"/>
    </row>
    <row r="5400" spans="3:4">
      <c r="C5400" s="21"/>
      <c r="D5400" s="21"/>
    </row>
    <row r="5401" spans="3:4">
      <c r="C5401" s="21"/>
      <c r="D5401" s="21"/>
    </row>
    <row r="5402" spans="3:4">
      <c r="C5402" s="21"/>
      <c r="D5402" s="21"/>
    </row>
    <row r="5403" spans="3:4">
      <c r="C5403" s="21"/>
      <c r="D5403" s="21"/>
    </row>
    <row r="5404" spans="3:4">
      <c r="C5404" s="21"/>
      <c r="D5404" s="21"/>
    </row>
    <row r="5405" spans="3:4">
      <c r="C5405" s="21"/>
      <c r="D5405" s="21"/>
    </row>
    <row r="5406" spans="3:4">
      <c r="C5406" s="21"/>
      <c r="D5406" s="21"/>
    </row>
    <row r="5407" spans="3:4">
      <c r="C5407" s="21"/>
      <c r="D5407" s="21"/>
    </row>
    <row r="5408" spans="3:4">
      <c r="C5408" s="21"/>
      <c r="D5408" s="21"/>
    </row>
    <row r="5409" spans="3:4">
      <c r="C5409" s="21"/>
      <c r="D5409" s="21"/>
    </row>
    <row r="5410" spans="3:4">
      <c r="C5410" s="21"/>
      <c r="D5410" s="21"/>
    </row>
    <row r="5411" spans="3:4">
      <c r="C5411" s="21"/>
      <c r="D5411" s="21"/>
    </row>
    <row r="5412" spans="3:4">
      <c r="C5412" s="21"/>
      <c r="D5412" s="21"/>
    </row>
    <row r="5413" spans="3:4">
      <c r="C5413" s="21"/>
      <c r="D5413" s="21"/>
    </row>
    <row r="5414" spans="3:4">
      <c r="C5414" s="21"/>
      <c r="D5414" s="21"/>
    </row>
    <row r="5415" spans="3:4">
      <c r="C5415" s="21"/>
      <c r="D5415" s="21"/>
    </row>
    <row r="5416" spans="3:4">
      <c r="C5416" s="21"/>
      <c r="D5416" s="21"/>
    </row>
    <row r="5417" spans="3:4">
      <c r="C5417" s="21"/>
      <c r="D5417" s="21"/>
    </row>
    <row r="5418" spans="3:4">
      <c r="C5418" s="21"/>
      <c r="D5418" s="21"/>
    </row>
    <row r="5419" spans="3:4">
      <c r="C5419" s="21"/>
      <c r="D5419" s="21"/>
    </row>
    <row r="5420" spans="3:4">
      <c r="C5420" s="21"/>
      <c r="D5420" s="21"/>
    </row>
    <row r="5421" spans="3:4">
      <c r="C5421" s="21"/>
      <c r="D5421" s="21"/>
    </row>
    <row r="5422" spans="3:4">
      <c r="C5422" s="21"/>
      <c r="D5422" s="21"/>
    </row>
    <row r="5423" spans="3:4">
      <c r="C5423" s="21"/>
      <c r="D5423" s="21"/>
    </row>
    <row r="5424" spans="3:4">
      <c r="C5424" s="21"/>
      <c r="D5424" s="21"/>
    </row>
    <row r="5425" spans="3:4">
      <c r="C5425" s="21"/>
      <c r="D5425" s="21"/>
    </row>
    <row r="5426" spans="3:4">
      <c r="C5426" s="21"/>
      <c r="D5426" s="21"/>
    </row>
    <row r="5427" spans="3:4">
      <c r="C5427" s="21"/>
      <c r="D5427" s="21"/>
    </row>
    <row r="5428" spans="3:4">
      <c r="C5428" s="21"/>
      <c r="D5428" s="21"/>
    </row>
    <row r="5429" spans="3:4">
      <c r="C5429" s="21"/>
      <c r="D5429" s="21"/>
    </row>
    <row r="5430" spans="3:4">
      <c r="C5430" s="21"/>
      <c r="D5430" s="21"/>
    </row>
    <row r="5431" spans="3:4">
      <c r="C5431" s="21"/>
      <c r="D5431" s="21"/>
    </row>
    <row r="5432" spans="3:4">
      <c r="C5432" s="21"/>
      <c r="D5432" s="21"/>
    </row>
    <row r="5433" spans="3:4">
      <c r="C5433" s="21"/>
      <c r="D5433" s="21"/>
    </row>
    <row r="5434" spans="3:4">
      <c r="C5434" s="21"/>
      <c r="D5434" s="21"/>
    </row>
    <row r="5435" spans="3:4">
      <c r="C5435" s="21"/>
      <c r="D5435" s="21"/>
    </row>
    <row r="5436" spans="3:4">
      <c r="C5436" s="21"/>
      <c r="D5436" s="21"/>
    </row>
    <row r="5437" spans="3:4">
      <c r="C5437" s="21"/>
      <c r="D5437" s="21"/>
    </row>
    <row r="5438" spans="3:4">
      <c r="C5438" s="21"/>
      <c r="D5438" s="21"/>
    </row>
    <row r="5439" spans="3:4">
      <c r="C5439" s="21"/>
      <c r="D5439" s="21"/>
    </row>
    <row r="5440" spans="3:4">
      <c r="C5440" s="21"/>
      <c r="D5440" s="21"/>
    </row>
    <row r="5441" spans="3:4">
      <c r="C5441" s="21"/>
      <c r="D5441" s="21"/>
    </row>
    <row r="5442" spans="3:4">
      <c r="C5442" s="21"/>
      <c r="D5442" s="21"/>
    </row>
    <row r="5443" spans="3:4">
      <c r="C5443" s="21"/>
      <c r="D5443" s="21"/>
    </row>
    <row r="5444" spans="3:4">
      <c r="C5444" s="21"/>
      <c r="D5444" s="21"/>
    </row>
    <row r="5445" spans="3:4">
      <c r="C5445" s="21"/>
      <c r="D5445" s="21"/>
    </row>
    <row r="5446" spans="3:4">
      <c r="C5446" s="21"/>
      <c r="D5446" s="21"/>
    </row>
    <row r="5447" spans="3:4">
      <c r="C5447" s="21"/>
      <c r="D5447" s="21"/>
    </row>
    <row r="5448" spans="3:4">
      <c r="C5448" s="21"/>
      <c r="D5448" s="21"/>
    </row>
    <row r="5449" spans="3:4">
      <c r="C5449" s="21"/>
      <c r="D5449" s="21"/>
    </row>
    <row r="5450" spans="3:4">
      <c r="C5450" s="21"/>
      <c r="D5450" s="21"/>
    </row>
    <row r="5451" spans="3:4">
      <c r="C5451" s="21"/>
      <c r="D5451" s="21"/>
    </row>
    <row r="5452" spans="3:4">
      <c r="C5452" s="21"/>
      <c r="D5452" s="21"/>
    </row>
    <row r="5453" spans="3:4">
      <c r="C5453" s="21"/>
      <c r="D5453" s="21"/>
    </row>
    <row r="5454" spans="3:4">
      <c r="C5454" s="21"/>
      <c r="D5454" s="21"/>
    </row>
    <row r="5455" spans="3:4">
      <c r="C5455" s="21"/>
      <c r="D5455" s="21"/>
    </row>
    <row r="5456" spans="3:4">
      <c r="C5456" s="21"/>
      <c r="D5456" s="21"/>
    </row>
    <row r="5457" spans="3:4">
      <c r="C5457" s="21"/>
      <c r="D5457" s="21"/>
    </row>
    <row r="5458" spans="3:4">
      <c r="C5458" s="21"/>
      <c r="D5458" s="21"/>
    </row>
    <row r="5459" spans="3:4">
      <c r="C5459" s="21"/>
      <c r="D5459" s="21"/>
    </row>
    <row r="5460" spans="3:4">
      <c r="C5460" s="21"/>
      <c r="D5460" s="21"/>
    </row>
    <row r="5461" spans="3:4">
      <c r="C5461" s="21"/>
      <c r="D5461" s="21"/>
    </row>
    <row r="5462" spans="3:4">
      <c r="C5462" s="21"/>
      <c r="D5462" s="21"/>
    </row>
    <row r="5463" spans="3:4">
      <c r="C5463" s="21"/>
      <c r="D5463" s="21"/>
    </row>
    <row r="5464" spans="3:4">
      <c r="C5464" s="21"/>
      <c r="D5464" s="21"/>
    </row>
    <row r="5465" spans="3:4">
      <c r="C5465" s="21"/>
      <c r="D5465" s="21"/>
    </row>
    <row r="5466" spans="3:4">
      <c r="C5466" s="21"/>
      <c r="D5466" s="21"/>
    </row>
    <row r="5467" spans="3:4">
      <c r="C5467" s="21"/>
      <c r="D5467" s="21"/>
    </row>
    <row r="5468" spans="3:4">
      <c r="C5468" s="21"/>
      <c r="D5468" s="21"/>
    </row>
    <row r="5469" spans="3:4">
      <c r="C5469" s="21"/>
      <c r="D5469" s="21"/>
    </row>
    <row r="5470" spans="3:4">
      <c r="C5470" s="21"/>
      <c r="D5470" s="21"/>
    </row>
    <row r="5471" spans="3:4">
      <c r="C5471" s="21"/>
      <c r="D5471" s="21"/>
    </row>
    <row r="5472" spans="3:4">
      <c r="C5472" s="21"/>
      <c r="D5472" s="21"/>
    </row>
    <row r="5473" spans="3:4">
      <c r="C5473" s="21"/>
      <c r="D5473" s="21"/>
    </row>
    <row r="5474" spans="3:4">
      <c r="C5474" s="21"/>
      <c r="D5474" s="21"/>
    </row>
    <row r="5475" spans="3:4">
      <c r="C5475" s="21"/>
      <c r="D5475" s="21"/>
    </row>
    <row r="5476" spans="3:4">
      <c r="C5476" s="21"/>
      <c r="D5476" s="21"/>
    </row>
    <row r="5477" spans="3:4">
      <c r="C5477" s="21"/>
      <c r="D5477" s="21"/>
    </row>
    <row r="5478" spans="3:4">
      <c r="C5478" s="21"/>
      <c r="D5478" s="21"/>
    </row>
    <row r="5479" spans="3:4">
      <c r="C5479" s="21"/>
      <c r="D5479" s="21"/>
    </row>
    <row r="5480" spans="3:4">
      <c r="C5480" s="21"/>
      <c r="D5480" s="21"/>
    </row>
    <row r="5481" spans="3:4">
      <c r="C5481" s="21"/>
      <c r="D5481" s="21"/>
    </row>
    <row r="5482" spans="3:4">
      <c r="C5482" s="21"/>
      <c r="D5482" s="21"/>
    </row>
    <row r="5483" spans="3:4">
      <c r="C5483" s="21"/>
      <c r="D5483" s="21"/>
    </row>
    <row r="5484" spans="3:4">
      <c r="C5484" s="21"/>
      <c r="D5484" s="21"/>
    </row>
    <row r="5485" spans="3:4">
      <c r="C5485" s="21"/>
      <c r="D5485" s="21"/>
    </row>
    <row r="5486" spans="3:4">
      <c r="C5486" s="21"/>
      <c r="D5486" s="21"/>
    </row>
    <row r="5487" spans="3:4">
      <c r="C5487" s="21"/>
      <c r="D5487" s="21"/>
    </row>
    <row r="5488" spans="3:4">
      <c r="C5488" s="21"/>
      <c r="D5488" s="21"/>
    </row>
    <row r="5489" spans="3:4">
      <c r="C5489" s="21"/>
      <c r="D5489" s="21"/>
    </row>
    <row r="5490" spans="3:4">
      <c r="C5490" s="21"/>
      <c r="D5490" s="21"/>
    </row>
    <row r="5491" spans="3:4">
      <c r="C5491" s="21"/>
      <c r="D5491" s="21"/>
    </row>
    <row r="5492" spans="3:4">
      <c r="C5492" s="21"/>
      <c r="D5492" s="21"/>
    </row>
    <row r="5493" spans="3:4">
      <c r="C5493" s="21"/>
      <c r="D5493" s="21"/>
    </row>
    <row r="5494" spans="3:4">
      <c r="C5494" s="21"/>
      <c r="D5494" s="21"/>
    </row>
    <row r="5495" spans="3:4">
      <c r="C5495" s="21"/>
      <c r="D5495" s="21"/>
    </row>
    <row r="5496" spans="3:4">
      <c r="C5496" s="21"/>
      <c r="D5496" s="21"/>
    </row>
    <row r="5497" spans="3:4">
      <c r="C5497" s="21"/>
      <c r="D5497" s="21"/>
    </row>
    <row r="5498" spans="3:4">
      <c r="C5498" s="21"/>
      <c r="D5498" s="21"/>
    </row>
    <row r="5499" spans="3:4">
      <c r="C5499" s="21"/>
      <c r="D5499" s="21"/>
    </row>
    <row r="5500" spans="3:4">
      <c r="C5500" s="21"/>
      <c r="D5500" s="21"/>
    </row>
    <row r="5501" spans="3:4">
      <c r="C5501" s="21"/>
      <c r="D5501" s="21"/>
    </row>
    <row r="5502" spans="3:4">
      <c r="C5502" s="21"/>
      <c r="D5502" s="21"/>
    </row>
    <row r="5503" spans="3:4">
      <c r="C5503" s="21"/>
      <c r="D5503" s="21"/>
    </row>
    <row r="5504" spans="3:4">
      <c r="C5504" s="21"/>
      <c r="D5504" s="21"/>
    </row>
    <row r="5505" spans="3:4">
      <c r="C5505" s="21"/>
      <c r="D5505" s="21"/>
    </row>
    <row r="5506" spans="3:4">
      <c r="C5506" s="21"/>
      <c r="D5506" s="21"/>
    </row>
    <row r="5507" spans="3:4">
      <c r="C5507" s="21"/>
      <c r="D5507" s="21"/>
    </row>
    <row r="5508" spans="3:4">
      <c r="C5508" s="21"/>
      <c r="D5508" s="21"/>
    </row>
    <row r="5509" spans="3:4">
      <c r="C5509" s="21"/>
      <c r="D5509" s="21"/>
    </row>
    <row r="5510" spans="3:4">
      <c r="C5510" s="21"/>
      <c r="D5510" s="21"/>
    </row>
    <row r="5511" spans="3:4">
      <c r="C5511" s="21"/>
      <c r="D5511" s="21"/>
    </row>
    <row r="5512" spans="3:4">
      <c r="C5512" s="21"/>
      <c r="D5512" s="21"/>
    </row>
    <row r="5513" spans="3:4">
      <c r="C5513" s="21"/>
      <c r="D5513" s="21"/>
    </row>
    <row r="5514" spans="3:4">
      <c r="C5514" s="21"/>
      <c r="D5514" s="21"/>
    </row>
    <row r="5515" spans="3:4">
      <c r="C5515" s="21"/>
      <c r="D5515" s="21"/>
    </row>
    <row r="5516" spans="3:4">
      <c r="C5516" s="21"/>
      <c r="D5516" s="21"/>
    </row>
    <row r="5517" spans="3:4">
      <c r="C5517" s="21"/>
      <c r="D5517" s="21"/>
    </row>
    <row r="5518" spans="3:4">
      <c r="C5518" s="21"/>
      <c r="D5518" s="21"/>
    </row>
    <row r="5519" spans="3:4">
      <c r="C5519" s="21"/>
      <c r="D5519" s="21"/>
    </row>
    <row r="5520" spans="3:4">
      <c r="C5520" s="21"/>
      <c r="D5520" s="21"/>
    </row>
    <row r="5521" spans="3:4">
      <c r="C5521" s="21"/>
      <c r="D5521" s="21"/>
    </row>
    <row r="5522" spans="3:4">
      <c r="C5522" s="21"/>
      <c r="D5522" s="21"/>
    </row>
    <row r="5523" spans="3:4">
      <c r="C5523" s="21"/>
      <c r="D5523" s="21"/>
    </row>
    <row r="5524" spans="3:4">
      <c r="C5524" s="21"/>
      <c r="D5524" s="21"/>
    </row>
    <row r="5525" spans="3:4">
      <c r="C5525" s="21"/>
      <c r="D5525" s="21"/>
    </row>
    <row r="5526" spans="3:4">
      <c r="C5526" s="21"/>
      <c r="D5526" s="21"/>
    </row>
    <row r="5527" spans="3:4">
      <c r="C5527" s="21"/>
      <c r="D5527" s="21"/>
    </row>
    <row r="5528" spans="3:4">
      <c r="C5528" s="21"/>
      <c r="D5528" s="21"/>
    </row>
    <row r="5529" spans="3:4">
      <c r="C5529" s="21"/>
      <c r="D5529" s="21"/>
    </row>
    <row r="5530" spans="3:4">
      <c r="C5530" s="21"/>
      <c r="D5530" s="21"/>
    </row>
    <row r="5531" spans="3:4">
      <c r="C5531" s="21"/>
      <c r="D5531" s="21"/>
    </row>
    <row r="5532" spans="3:4">
      <c r="C5532" s="21"/>
      <c r="D5532" s="21"/>
    </row>
    <row r="5533" spans="3:4">
      <c r="C5533" s="21"/>
      <c r="D5533" s="21"/>
    </row>
    <row r="5534" spans="3:4">
      <c r="C5534" s="21"/>
      <c r="D5534" s="21"/>
    </row>
    <row r="5535" spans="3:4">
      <c r="C5535" s="21"/>
      <c r="D5535" s="21"/>
    </row>
    <row r="5536" spans="3:4">
      <c r="C5536" s="21"/>
      <c r="D5536" s="21"/>
    </row>
    <row r="5537" spans="3:4">
      <c r="C5537" s="21"/>
      <c r="D5537" s="21"/>
    </row>
    <row r="5538" spans="3:4">
      <c r="C5538" s="21"/>
      <c r="D5538" s="21"/>
    </row>
    <row r="5539" spans="3:4">
      <c r="C5539" s="21"/>
      <c r="D5539" s="21"/>
    </row>
    <row r="5540" spans="3:4">
      <c r="C5540" s="21"/>
      <c r="D5540" s="21"/>
    </row>
    <row r="5541" spans="3:4">
      <c r="C5541" s="21"/>
      <c r="D5541" s="21"/>
    </row>
    <row r="5542" spans="3:4">
      <c r="C5542" s="21"/>
      <c r="D5542" s="21"/>
    </row>
    <row r="5543" spans="3:4">
      <c r="C5543" s="21"/>
      <c r="D5543" s="21"/>
    </row>
    <row r="5544" spans="3:4">
      <c r="C5544" s="21"/>
      <c r="D5544" s="21"/>
    </row>
    <row r="5545" spans="3:4">
      <c r="C5545" s="21"/>
      <c r="D5545" s="21"/>
    </row>
    <row r="5546" spans="3:4">
      <c r="C5546" s="21"/>
      <c r="D5546" s="21"/>
    </row>
    <row r="5547" spans="3:4">
      <c r="C5547" s="21"/>
      <c r="D5547" s="21"/>
    </row>
    <row r="5548" spans="3:4">
      <c r="C5548" s="21"/>
      <c r="D5548" s="21"/>
    </row>
    <row r="5549" spans="3:4">
      <c r="C5549" s="21"/>
      <c r="D5549" s="21"/>
    </row>
    <row r="5550" spans="3:4">
      <c r="C5550" s="21"/>
      <c r="D5550" s="21"/>
    </row>
    <row r="5551" spans="3:4">
      <c r="C5551" s="21"/>
      <c r="D5551" s="21"/>
    </row>
    <row r="5552" spans="3:4">
      <c r="C5552" s="21"/>
      <c r="D5552" s="21"/>
    </row>
    <row r="5553" spans="3:4">
      <c r="C5553" s="21"/>
      <c r="D5553" s="21"/>
    </row>
    <row r="5554" spans="3:4">
      <c r="C5554" s="21"/>
      <c r="D5554" s="21"/>
    </row>
    <row r="5555" spans="3:4">
      <c r="C5555" s="21"/>
      <c r="D5555" s="21"/>
    </row>
    <row r="5556" spans="3:4">
      <c r="C5556" s="21"/>
      <c r="D5556" s="21"/>
    </row>
    <row r="5557" spans="3:4">
      <c r="C5557" s="21"/>
      <c r="D5557" s="21"/>
    </row>
    <row r="5558" spans="3:4">
      <c r="C5558" s="21"/>
      <c r="D5558" s="21"/>
    </row>
    <row r="5559" spans="3:4">
      <c r="C5559" s="21"/>
      <c r="D5559" s="21"/>
    </row>
    <row r="5560" spans="3:4">
      <c r="C5560" s="21"/>
      <c r="D5560" s="21"/>
    </row>
    <row r="5561" spans="3:4">
      <c r="C5561" s="21"/>
      <c r="D5561" s="21"/>
    </row>
    <row r="5562" spans="3:4">
      <c r="C5562" s="21"/>
      <c r="D5562" s="21"/>
    </row>
    <row r="5563" spans="3:4">
      <c r="C5563" s="21"/>
      <c r="D5563" s="21"/>
    </row>
    <row r="5564" spans="3:4">
      <c r="C5564" s="21"/>
      <c r="D5564" s="21"/>
    </row>
    <row r="5565" spans="3:4">
      <c r="C5565" s="21"/>
      <c r="D5565" s="21"/>
    </row>
    <row r="5566" spans="3:4">
      <c r="C5566" s="21"/>
      <c r="D5566" s="21"/>
    </row>
    <row r="5567" spans="3:4">
      <c r="C5567" s="21"/>
      <c r="D5567" s="21"/>
    </row>
    <row r="5568" spans="3:4">
      <c r="C5568" s="21"/>
      <c r="D5568" s="21"/>
    </row>
    <row r="5569" spans="3:4">
      <c r="C5569" s="21"/>
      <c r="D5569" s="21"/>
    </row>
    <row r="5570" spans="3:4">
      <c r="C5570" s="21"/>
      <c r="D5570" s="21"/>
    </row>
    <row r="5571" spans="3:4">
      <c r="C5571" s="21"/>
      <c r="D5571" s="21"/>
    </row>
    <row r="5572" spans="3:4">
      <c r="C5572" s="21"/>
      <c r="D5572" s="21"/>
    </row>
    <row r="5573" spans="3:4">
      <c r="C5573" s="21"/>
      <c r="D5573" s="21"/>
    </row>
    <row r="5574" spans="3:4">
      <c r="C5574" s="21"/>
      <c r="D5574" s="21"/>
    </row>
    <row r="5575" spans="3:4">
      <c r="C5575" s="21"/>
      <c r="D5575" s="21"/>
    </row>
    <row r="5576" spans="3:4">
      <c r="C5576" s="21"/>
      <c r="D5576" s="21"/>
    </row>
    <row r="5577" spans="3:4">
      <c r="C5577" s="21"/>
      <c r="D5577" s="21"/>
    </row>
    <row r="5578" spans="3:4">
      <c r="C5578" s="21"/>
      <c r="D5578" s="21"/>
    </row>
    <row r="5579" spans="3:4">
      <c r="C5579" s="21"/>
      <c r="D5579" s="21"/>
    </row>
    <row r="5580" spans="3:4">
      <c r="C5580" s="21"/>
      <c r="D5580" s="21"/>
    </row>
    <row r="5581" spans="3:4">
      <c r="C5581" s="21"/>
      <c r="D5581" s="21"/>
    </row>
    <row r="5582" spans="3:4">
      <c r="C5582" s="21"/>
      <c r="D5582" s="21"/>
    </row>
    <row r="5583" spans="3:4">
      <c r="C5583" s="21"/>
      <c r="D5583" s="21"/>
    </row>
    <row r="5584" spans="3:4">
      <c r="C5584" s="21"/>
      <c r="D5584" s="21"/>
    </row>
    <row r="5585" spans="3:4">
      <c r="C5585" s="21"/>
      <c r="D5585" s="21"/>
    </row>
    <row r="5586" spans="3:4">
      <c r="C5586" s="21"/>
      <c r="D5586" s="21"/>
    </row>
    <row r="5587" spans="3:4">
      <c r="C5587" s="21"/>
      <c r="D5587" s="21"/>
    </row>
    <row r="5588" spans="3:4">
      <c r="C5588" s="21"/>
      <c r="D5588" s="21"/>
    </row>
    <row r="5589" spans="3:4">
      <c r="C5589" s="21"/>
      <c r="D5589" s="21"/>
    </row>
    <row r="5590" spans="3:4">
      <c r="C5590" s="21"/>
      <c r="D5590" s="21"/>
    </row>
    <row r="5591" spans="3:4">
      <c r="C5591" s="21"/>
      <c r="D5591" s="21"/>
    </row>
    <row r="5592" spans="3:4">
      <c r="C5592" s="21"/>
      <c r="D5592" s="21"/>
    </row>
    <row r="5593" spans="3:4">
      <c r="C5593" s="21"/>
      <c r="D5593" s="21"/>
    </row>
    <row r="5594" spans="3:4">
      <c r="C5594" s="21"/>
      <c r="D5594" s="21"/>
    </row>
    <row r="5595" spans="3:4">
      <c r="C5595" s="21"/>
      <c r="D5595" s="21"/>
    </row>
    <row r="5596" spans="3:4">
      <c r="C5596" s="21"/>
      <c r="D5596" s="21"/>
    </row>
    <row r="5597" spans="3:4">
      <c r="C5597" s="21"/>
      <c r="D5597" s="21"/>
    </row>
    <row r="5598" spans="3:4">
      <c r="C5598" s="21"/>
      <c r="D5598" s="21"/>
    </row>
    <row r="5599" spans="3:4">
      <c r="C5599" s="21"/>
      <c r="D5599" s="21"/>
    </row>
    <row r="5600" spans="3:4">
      <c r="C5600" s="21"/>
      <c r="D5600" s="21"/>
    </row>
    <row r="5601" spans="3:4">
      <c r="C5601" s="21"/>
      <c r="D5601" s="21"/>
    </row>
    <row r="5602" spans="3:4">
      <c r="C5602" s="21"/>
      <c r="D5602" s="21"/>
    </row>
    <row r="5603" spans="3:4">
      <c r="C5603" s="21"/>
      <c r="D5603" s="21"/>
    </row>
    <row r="5604" spans="3:4">
      <c r="C5604" s="21"/>
      <c r="D5604" s="21"/>
    </row>
    <row r="5605" spans="3:4">
      <c r="C5605" s="21"/>
      <c r="D5605" s="21"/>
    </row>
    <row r="5606" spans="3:4">
      <c r="C5606" s="21"/>
      <c r="D5606" s="21"/>
    </row>
    <row r="5607" spans="3:4">
      <c r="C5607" s="21"/>
      <c r="D5607" s="21"/>
    </row>
    <row r="5608" spans="3:4">
      <c r="C5608" s="21"/>
      <c r="D5608" s="21"/>
    </row>
    <row r="5609" spans="3:4">
      <c r="C5609" s="21"/>
      <c r="D5609" s="21"/>
    </row>
    <row r="5610" spans="3:4">
      <c r="C5610" s="21"/>
      <c r="D5610" s="21"/>
    </row>
    <row r="5611" spans="3:4">
      <c r="C5611" s="21"/>
      <c r="D5611" s="21"/>
    </row>
    <row r="5612" spans="3:4">
      <c r="C5612" s="21"/>
      <c r="D5612" s="21"/>
    </row>
    <row r="5613" spans="3:4">
      <c r="C5613" s="21"/>
      <c r="D5613" s="21"/>
    </row>
    <row r="5614" spans="3:4">
      <c r="C5614" s="21"/>
      <c r="D5614" s="21"/>
    </row>
    <row r="5615" spans="3:4">
      <c r="C5615" s="21"/>
      <c r="D5615" s="21"/>
    </row>
    <row r="5616" spans="3:4">
      <c r="C5616" s="21"/>
      <c r="D5616" s="21"/>
    </row>
    <row r="5617" spans="3:4">
      <c r="C5617" s="21"/>
      <c r="D5617" s="21"/>
    </row>
    <row r="5618" spans="3:4">
      <c r="C5618" s="21"/>
      <c r="D5618" s="21"/>
    </row>
    <row r="5619" spans="3:4">
      <c r="C5619" s="21"/>
      <c r="D5619" s="21"/>
    </row>
    <row r="5620" spans="3:4">
      <c r="C5620" s="21"/>
      <c r="D5620" s="21"/>
    </row>
    <row r="5621" spans="3:4">
      <c r="C5621" s="21"/>
      <c r="D5621" s="21"/>
    </row>
    <row r="5622" spans="3:4">
      <c r="C5622" s="21"/>
      <c r="D5622" s="21"/>
    </row>
    <row r="5623" spans="3:4">
      <c r="C5623" s="21"/>
      <c r="D5623" s="21"/>
    </row>
    <row r="5624" spans="3:4">
      <c r="C5624" s="21"/>
      <c r="D5624" s="21"/>
    </row>
    <row r="5625" spans="3:4">
      <c r="C5625" s="21"/>
      <c r="D5625" s="21"/>
    </row>
    <row r="5626" spans="3:4">
      <c r="C5626" s="21"/>
      <c r="D5626" s="21"/>
    </row>
  </sheetData>
  <sheetProtection selectLockedCells="1" selectUnlockedCells="1"/>
  <autoFilter ref="B5:N1670">
    <sortState ref="B6:N1709">
      <sortCondition ref="B5:B1709"/>
    </sortState>
  </autoFilter>
  <sortState ref="B352:O364">
    <sortCondition ref="N352:N364"/>
  </sortState>
  <mergeCells count="2">
    <mergeCell ref="B2:N2"/>
    <mergeCell ref="B3:N3"/>
  </mergeCells>
  <dataValidations count="3">
    <dataValidation type="list" allowBlank="1" showInputMessage="1" showErrorMessage="1" sqref="I138 I183:I412 I1450:I1670 I1095:I1448 I414:I1093">
      <formula1>$T$16:$T$25</formula1>
    </dataValidation>
    <dataValidation type="list" allowBlank="1" showInputMessage="1" showErrorMessage="1" sqref="I139:I182 I6:I59 I61:I137">
      <formula1>NivelDeHabilidad</formula1>
    </dataValidation>
    <dataValidation type="list" allowBlank="1" showInputMessage="1" showErrorMessage="1" sqref="M1089:M1093 P315 M1450:M1670 M1095:M1448 M6:M1087">
      <formula1>$V$16:$V$36</formula1>
    </dataValidation>
  </dataValidation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2:W963"/>
  <sheetViews>
    <sheetView showGridLines="0" zoomScale="80" zoomScaleNormal="80" workbookViewId="0">
      <selection activeCell="L12" sqref="L12"/>
    </sheetView>
  </sheetViews>
  <sheetFormatPr baseColWidth="10" defaultColWidth="11.42578125" defaultRowHeight="15"/>
  <cols>
    <col min="1" max="1" width="4.7109375" style="13" customWidth="1"/>
    <col min="2" max="2" width="11.28515625" style="16" bestFit="1" customWidth="1"/>
    <col min="3" max="3" width="14.7109375" style="16" customWidth="1"/>
    <col min="4" max="4" width="20.42578125" style="13" customWidth="1"/>
    <col min="5" max="5" width="25.85546875" style="13" customWidth="1"/>
    <col min="6" max="6" width="11.7109375" style="16" customWidth="1"/>
    <col min="7" max="7" width="6.7109375" style="16" customWidth="1"/>
    <col min="8" max="8" width="16.7109375" style="13" customWidth="1"/>
    <col min="9" max="9" width="31.140625" style="13" customWidth="1"/>
    <col min="10" max="10" width="20.7109375" style="13" customWidth="1"/>
    <col min="11" max="11" width="11.42578125" style="16" customWidth="1"/>
    <col min="12" max="12" width="11.7109375" style="13" customWidth="1"/>
    <col min="13" max="13" width="11.7109375" style="63" customWidth="1"/>
    <col min="14" max="14" width="14.5703125" style="63" hidden="1" customWidth="1"/>
    <col min="15" max="15" width="11.7109375" style="63" hidden="1" customWidth="1"/>
    <col min="16" max="16" width="14" style="63" hidden="1" customWidth="1"/>
    <col min="17" max="17" width="11.7109375" style="63" hidden="1" customWidth="1"/>
    <col min="18" max="18" width="14.5703125" style="268" customWidth="1"/>
    <col min="19" max="19" width="22.28515625" style="268" customWidth="1"/>
    <col min="20" max="20" width="16.7109375" style="268" customWidth="1"/>
    <col min="21" max="21" width="22.28515625" style="268" customWidth="1"/>
    <col min="22" max="22" width="15.42578125" style="268" customWidth="1"/>
    <col min="23" max="23" width="37.85546875" style="268" customWidth="1"/>
    <col min="24" max="16384" width="11.42578125" style="13"/>
  </cols>
  <sheetData>
    <row r="2" spans="2:23" ht="26.25">
      <c r="B2" s="619" t="s">
        <v>0</v>
      </c>
      <c r="C2" s="619"/>
      <c r="D2" s="619"/>
      <c r="E2" s="619"/>
      <c r="F2" s="619"/>
      <c r="G2" s="619"/>
      <c r="H2" s="619"/>
      <c r="I2" s="619"/>
      <c r="J2" s="619"/>
      <c r="K2" s="619"/>
      <c r="L2" s="619"/>
      <c r="M2" s="619"/>
      <c r="N2" s="619"/>
      <c r="O2" s="619"/>
      <c r="P2" s="619"/>
      <c r="Q2" s="619"/>
      <c r="R2" s="402"/>
      <c r="S2" s="402"/>
      <c r="T2" s="402"/>
      <c r="U2" s="402"/>
      <c r="V2" s="402"/>
      <c r="W2" s="402"/>
    </row>
    <row r="3" spans="2:23" ht="26.25">
      <c r="B3" s="619" t="s">
        <v>184</v>
      </c>
      <c r="C3" s="619"/>
      <c r="D3" s="619"/>
      <c r="E3" s="619"/>
      <c r="F3" s="619"/>
      <c r="G3" s="619"/>
      <c r="H3" s="619"/>
      <c r="I3" s="619"/>
      <c r="J3" s="619"/>
      <c r="K3" s="619"/>
      <c r="L3" s="619"/>
      <c r="M3" s="619"/>
      <c r="N3" s="619"/>
      <c r="O3" s="619"/>
      <c r="P3" s="619"/>
      <c r="Q3" s="619"/>
      <c r="R3" s="402"/>
      <c r="S3" s="402"/>
      <c r="T3" s="402"/>
      <c r="U3" s="402"/>
      <c r="V3" s="402"/>
      <c r="W3" s="402"/>
    </row>
    <row r="4" spans="2:23">
      <c r="B4" s="20"/>
      <c r="C4" s="21"/>
      <c r="D4" s="20"/>
      <c r="E4" s="20"/>
      <c r="F4" s="21"/>
      <c r="G4" s="21"/>
      <c r="H4" s="20"/>
      <c r="I4" s="20"/>
      <c r="J4" s="20"/>
      <c r="K4" s="21"/>
    </row>
    <row r="5" spans="2:23" ht="12.75" customHeight="1" thickBot="1">
      <c r="B5" s="20"/>
      <c r="C5" s="21"/>
      <c r="D5" s="17" t="s">
        <v>33</v>
      </c>
      <c r="E5" s="620"/>
      <c r="F5" s="620"/>
      <c r="G5" s="21"/>
      <c r="H5" s="20"/>
      <c r="I5" s="20"/>
      <c r="J5" s="20"/>
      <c r="K5" s="21"/>
    </row>
    <row r="6" spans="2:23" ht="12.75" customHeight="1" thickBot="1">
      <c r="B6" s="20"/>
      <c r="C6" s="21"/>
      <c r="D6" s="17" t="s">
        <v>34</v>
      </c>
      <c r="E6" s="621"/>
      <c r="F6" s="621"/>
      <c r="G6" s="21"/>
      <c r="H6" s="20"/>
      <c r="I6" s="20"/>
      <c r="J6" s="20"/>
      <c r="K6" s="21"/>
    </row>
    <row r="7" spans="2:23" ht="12.75" customHeight="1" thickBot="1">
      <c r="B7" s="20"/>
      <c r="C7" s="21"/>
      <c r="D7" s="17" t="s">
        <v>35</v>
      </c>
      <c r="E7" s="621"/>
      <c r="F7" s="621"/>
      <c r="G7" s="21"/>
      <c r="H7" s="20"/>
      <c r="I7" s="20"/>
      <c r="J7" s="20"/>
      <c r="K7" s="21"/>
    </row>
    <row r="8" spans="2:23" ht="12.75" customHeight="1" thickBot="1">
      <c r="B8" s="20"/>
      <c r="C8" s="21"/>
      <c r="D8" s="17" t="s">
        <v>36</v>
      </c>
      <c r="E8" s="621"/>
      <c r="F8" s="621"/>
      <c r="G8" s="21"/>
      <c r="H8" s="20"/>
      <c r="I8" s="20"/>
      <c r="J8" s="20"/>
      <c r="K8" s="21"/>
    </row>
    <row r="9" spans="2:23">
      <c r="B9" s="20"/>
      <c r="C9" s="21"/>
      <c r="D9" s="20"/>
      <c r="E9" s="20"/>
      <c r="F9" s="21"/>
      <c r="G9" s="21"/>
      <c r="H9" s="20"/>
      <c r="I9" s="20"/>
      <c r="J9" s="20"/>
      <c r="K9" s="21"/>
    </row>
    <row r="11" spans="2:23" s="18" customFormat="1" ht="42.75" customHeight="1">
      <c r="B11" s="14"/>
      <c r="C11" s="14" t="s">
        <v>164</v>
      </c>
      <c r="D11" s="14" t="s">
        <v>3</v>
      </c>
      <c r="E11" s="14" t="s">
        <v>4</v>
      </c>
      <c r="F11" s="14" t="s">
        <v>5</v>
      </c>
      <c r="G11" s="14" t="s">
        <v>6</v>
      </c>
      <c r="H11" s="14" t="s">
        <v>7</v>
      </c>
      <c r="I11" s="14" t="s">
        <v>10</v>
      </c>
      <c r="J11" s="14" t="s">
        <v>11</v>
      </c>
      <c r="K11" s="14" t="s">
        <v>1</v>
      </c>
      <c r="L11" s="14" t="s">
        <v>37</v>
      </c>
      <c r="M11" s="14" t="s">
        <v>38</v>
      </c>
      <c r="N11" s="14" t="s">
        <v>185</v>
      </c>
      <c r="O11" s="14" t="s">
        <v>186</v>
      </c>
      <c r="P11" s="14" t="s">
        <v>187</v>
      </c>
      <c r="Q11" s="14" t="s">
        <v>188</v>
      </c>
      <c r="R11" s="14" t="s">
        <v>342</v>
      </c>
      <c r="S11" s="14" t="s">
        <v>343</v>
      </c>
      <c r="T11" s="14" t="s">
        <v>344</v>
      </c>
      <c r="U11" s="14" t="s">
        <v>345</v>
      </c>
      <c r="V11" s="14" t="s">
        <v>346</v>
      </c>
      <c r="W11" s="14" t="s">
        <v>188</v>
      </c>
    </row>
    <row r="12" spans="2:23" s="19" customFormat="1" ht="12.75" customHeight="1">
      <c r="B12" s="606"/>
      <c r="C12" s="40" t="e">
        <f>+VLOOKUP($B12,'BASE DE DATOS'!$B$6:$N$1670,3,0)</f>
        <v>#N/A</v>
      </c>
      <c r="D12" s="40" t="e">
        <f>+VLOOKUP($B12,'BASE DE DATOS'!$B$6:$N$1670,4,0)</f>
        <v>#N/A</v>
      </c>
      <c r="E12" s="40" t="e">
        <f>+VLOOKUP($B12,'BASE DE DATOS'!$B$6:$N$1670,5,0)</f>
        <v>#N/A</v>
      </c>
      <c r="F12" s="41" t="e">
        <f>+VLOOKUP($B12,'BASE DE DATOS'!$B$6:$N$1670,6,0)</f>
        <v>#N/A</v>
      </c>
      <c r="G12" s="41" t="e">
        <f>+VLOOKUP($B12,'BASE DE DATOS'!$B$6:$N$1670,7,0)</f>
        <v>#N/A</v>
      </c>
      <c r="H12" s="40" t="e">
        <f>+VLOOKUP($B12,'BASE DE DATOS'!$B$6:$N$1670,8,0)</f>
        <v>#N/A</v>
      </c>
      <c r="I12" s="40" t="e">
        <f>+VLOOKUP($B12,'BASE DE DATOS'!$B$6:$N$1670,11,0)</f>
        <v>#N/A</v>
      </c>
      <c r="J12" s="40" t="e">
        <f>+VLOOKUP($B12,'BASE DE DATOS'!$B$6:$N$1670,12,0)</f>
        <v>#N/A</v>
      </c>
      <c r="K12" s="41" t="e">
        <f>+VLOOKUP($B12,'BASE DE DATOS'!$B$6:$N$1670,13,0)</f>
        <v>#N/A</v>
      </c>
      <c r="L12" s="37"/>
      <c r="M12" s="59"/>
      <c r="N12" s="71">
        <v>1001011199</v>
      </c>
      <c r="O12" s="71" t="s">
        <v>191</v>
      </c>
      <c r="P12" s="71">
        <v>43633631</v>
      </c>
      <c r="Q12" s="71" t="s">
        <v>192</v>
      </c>
      <c r="R12" s="119"/>
      <c r="S12" s="119"/>
      <c r="T12" s="119"/>
      <c r="U12" s="119"/>
      <c r="V12" s="119"/>
      <c r="W12" s="119"/>
    </row>
    <row r="13" spans="2:23" s="19" customFormat="1" ht="12.75" customHeight="1">
      <c r="B13" s="607"/>
      <c r="C13" s="40" t="e">
        <f>+VLOOKUP($B13,'BASE DE DATOS'!$B$6:$N$1670,3,0)</f>
        <v>#N/A</v>
      </c>
      <c r="D13" s="40" t="e">
        <f>+VLOOKUP($B13,'BASE DE DATOS'!$B$6:$N$1670,4,0)</f>
        <v>#N/A</v>
      </c>
      <c r="E13" s="40" t="e">
        <f>+VLOOKUP($B13,'BASE DE DATOS'!$B$6:$N$1670,5,0)</f>
        <v>#N/A</v>
      </c>
      <c r="F13" s="41" t="e">
        <f>+VLOOKUP($B13,'BASE DE DATOS'!$B$6:$N$1670,6,0)</f>
        <v>#N/A</v>
      </c>
      <c r="G13" s="41" t="e">
        <f>+VLOOKUP($B13,'BASE DE DATOS'!$B$6:$N$1670,7,0)</f>
        <v>#N/A</v>
      </c>
      <c r="H13" s="40" t="e">
        <f>+VLOOKUP($B13,'BASE DE DATOS'!$B$6:$N$1670,8,0)</f>
        <v>#N/A</v>
      </c>
      <c r="I13" s="40" t="e">
        <f>+VLOOKUP($B13,'BASE DE DATOS'!$B$6:$N$1670,11,0)</f>
        <v>#N/A</v>
      </c>
      <c r="J13" s="40" t="e">
        <f>+VLOOKUP($B13,'BASE DE DATOS'!$B$6:$N$1670,12,0)</f>
        <v>#N/A</v>
      </c>
      <c r="K13" s="41" t="e">
        <f>+VLOOKUP($B13,'BASE DE DATOS'!$B$6:$N$1670,13,0)</f>
        <v>#N/A</v>
      </c>
      <c r="L13" s="37"/>
      <c r="M13" s="119"/>
      <c r="N13" s="74">
        <v>1017249587</v>
      </c>
      <c r="O13" s="73" t="s">
        <v>193</v>
      </c>
      <c r="P13" s="74">
        <v>11788772</v>
      </c>
      <c r="Q13" s="73" t="s">
        <v>194</v>
      </c>
      <c r="R13" s="119"/>
      <c r="S13" s="119"/>
      <c r="T13" s="119"/>
      <c r="U13" s="119"/>
      <c r="V13" s="119"/>
      <c r="W13" s="119"/>
    </row>
    <row r="14" spans="2:23" s="19" customFormat="1" ht="12.75" customHeight="1">
      <c r="B14" s="607"/>
      <c r="C14" s="40" t="e">
        <f>+VLOOKUP($B14,'BASE DE DATOS'!$B$6:$N$1670,3,0)</f>
        <v>#N/A</v>
      </c>
      <c r="D14" s="40" t="e">
        <f>+VLOOKUP($B14,'BASE DE DATOS'!$B$6:$N$1670,4,0)</f>
        <v>#N/A</v>
      </c>
      <c r="E14" s="40" t="e">
        <f>+VLOOKUP($B14,'BASE DE DATOS'!$B$6:$N$1670,5,0)</f>
        <v>#N/A</v>
      </c>
      <c r="F14" s="41" t="e">
        <f>+VLOOKUP($B14,'BASE DE DATOS'!$B$6:$N$1670,6,0)</f>
        <v>#N/A</v>
      </c>
      <c r="G14" s="41" t="e">
        <f>+VLOOKUP($B14,'BASE DE DATOS'!$B$6:$N$1670,7,0)</f>
        <v>#N/A</v>
      </c>
      <c r="H14" s="40" t="e">
        <f>+VLOOKUP($B14,'BASE DE DATOS'!$B$6:$N$1670,8,0)</f>
        <v>#N/A</v>
      </c>
      <c r="I14" s="40" t="e">
        <f>+VLOOKUP($B14,'BASE DE DATOS'!$B$6:$N$1670,11,0)</f>
        <v>#N/A</v>
      </c>
      <c r="J14" s="40" t="e">
        <f>+VLOOKUP($B14,'BASE DE DATOS'!$B$6:$N$1670,12,0)</f>
        <v>#N/A</v>
      </c>
      <c r="K14" s="41" t="e">
        <f>+VLOOKUP($B14,'BASE DE DATOS'!$B$6:$N$1670,13,0)</f>
        <v>#N/A</v>
      </c>
      <c r="L14" s="37"/>
      <c r="M14" s="119"/>
      <c r="N14" s="78">
        <v>1007445912</v>
      </c>
      <c r="O14" s="77"/>
      <c r="P14" s="78"/>
      <c r="Q14" s="77" t="s">
        <v>197</v>
      </c>
      <c r="R14" s="119"/>
      <c r="S14" s="119"/>
      <c r="T14" s="119"/>
      <c r="U14" s="119"/>
      <c r="V14" s="119"/>
      <c r="W14" s="119"/>
    </row>
    <row r="15" spans="2:23" s="19" customFormat="1" ht="12.75" customHeight="1">
      <c r="B15" s="607"/>
      <c r="C15" s="40" t="e">
        <f>+VLOOKUP($B15,'BASE DE DATOS'!$B$6:$N$1670,3,0)</f>
        <v>#N/A</v>
      </c>
      <c r="D15" s="40" t="e">
        <f>+VLOOKUP($B15,'BASE DE DATOS'!$B$6:$N$1670,4,0)</f>
        <v>#N/A</v>
      </c>
      <c r="E15" s="40" t="e">
        <f>+VLOOKUP($B15,'BASE DE DATOS'!$B$6:$N$1670,5,0)</f>
        <v>#N/A</v>
      </c>
      <c r="F15" s="41" t="e">
        <f>+VLOOKUP($B15,'BASE DE DATOS'!$B$6:$N$1670,6,0)</f>
        <v>#N/A</v>
      </c>
      <c r="G15" s="41" t="e">
        <f>+VLOOKUP($B15,'BASE DE DATOS'!$B$6:$N$1670,7,0)</f>
        <v>#N/A</v>
      </c>
      <c r="H15" s="40" t="e">
        <f>+VLOOKUP($B15,'BASE DE DATOS'!$B$6:$N$1670,8,0)</f>
        <v>#N/A</v>
      </c>
      <c r="I15" s="40" t="e">
        <f>+VLOOKUP($B15,'BASE DE DATOS'!$B$6:$N$1670,11,0)</f>
        <v>#N/A</v>
      </c>
      <c r="J15" s="40" t="e">
        <f>+VLOOKUP($B15,'BASE DE DATOS'!$B$6:$N$1670,12,0)</f>
        <v>#N/A</v>
      </c>
      <c r="K15" s="41" t="e">
        <f>+VLOOKUP($B15,'BASE DE DATOS'!$B$6:$N$1670,13,0)</f>
        <v>#N/A</v>
      </c>
      <c r="L15" s="37"/>
      <c r="M15" s="59"/>
      <c r="N15" s="78">
        <v>10340574436</v>
      </c>
      <c r="O15" s="77" t="s">
        <v>198</v>
      </c>
      <c r="P15" s="78">
        <v>1036608078</v>
      </c>
      <c r="Q15" s="77" t="s">
        <v>199</v>
      </c>
      <c r="R15" s="119"/>
      <c r="S15" s="119"/>
      <c r="T15" s="119"/>
      <c r="U15" s="119"/>
      <c r="V15" s="119"/>
      <c r="W15" s="119"/>
    </row>
    <row r="16" spans="2:23" s="19" customFormat="1" ht="12.75" customHeight="1">
      <c r="B16" s="607"/>
      <c r="C16" s="40" t="e">
        <f>+VLOOKUP($B16,'BASE DE DATOS'!$B$6:$N$1670,3,0)</f>
        <v>#N/A</v>
      </c>
      <c r="D16" s="40" t="e">
        <f>+VLOOKUP($B16,'BASE DE DATOS'!$B$6:$N$1670,4,0)</f>
        <v>#N/A</v>
      </c>
      <c r="E16" s="40" t="e">
        <f>+VLOOKUP($B16,'BASE DE DATOS'!$B$6:$N$1670,5,0)</f>
        <v>#N/A</v>
      </c>
      <c r="F16" s="41" t="e">
        <f>+VLOOKUP($B16,'BASE DE DATOS'!$B$6:$N$1670,6,0)</f>
        <v>#N/A</v>
      </c>
      <c r="G16" s="41" t="e">
        <f>+VLOOKUP($B16,'BASE DE DATOS'!$B$6:$N$1670,7,0)</f>
        <v>#N/A</v>
      </c>
      <c r="H16" s="40" t="e">
        <f>+VLOOKUP($B16,'BASE DE DATOS'!$B$6:$N$1670,8,0)</f>
        <v>#N/A</v>
      </c>
      <c r="I16" s="40" t="e">
        <f>+VLOOKUP($B16,'BASE DE DATOS'!$B$6:$N$1670,11,0)</f>
        <v>#N/A</v>
      </c>
      <c r="J16" s="40" t="e">
        <f>+VLOOKUP($B16,'BASE DE DATOS'!$B$6:$N$1670,12,0)</f>
        <v>#N/A</v>
      </c>
      <c r="K16" s="41" t="e">
        <f>+VLOOKUP($B16,'BASE DE DATOS'!$B$6:$N$1670,13,0)</f>
        <v>#N/A</v>
      </c>
      <c r="L16" s="59"/>
      <c r="M16" s="59"/>
      <c r="N16" s="78">
        <v>10340574436</v>
      </c>
      <c r="O16" s="77" t="s">
        <v>198</v>
      </c>
      <c r="P16" s="78">
        <v>1036608078</v>
      </c>
      <c r="Q16" s="77" t="s">
        <v>199</v>
      </c>
      <c r="R16" s="119"/>
      <c r="S16" s="119"/>
      <c r="T16" s="119"/>
      <c r="U16" s="119"/>
      <c r="V16" s="119"/>
      <c r="W16" s="119"/>
    </row>
    <row r="17" spans="2:23" s="19" customFormat="1" ht="12.75" customHeight="1">
      <c r="B17" s="607"/>
      <c r="C17" s="40" t="e">
        <f>+VLOOKUP($B17,'BASE DE DATOS'!$B$6:$N$1670,3,0)</f>
        <v>#N/A</v>
      </c>
      <c r="D17" s="40" t="e">
        <f>+VLOOKUP($B17,'BASE DE DATOS'!$B$6:$N$1670,4,0)</f>
        <v>#N/A</v>
      </c>
      <c r="E17" s="40" t="e">
        <f>+VLOOKUP($B17,'BASE DE DATOS'!$B$6:$N$1670,5,0)</f>
        <v>#N/A</v>
      </c>
      <c r="F17" s="41" t="e">
        <f>+VLOOKUP($B17,'BASE DE DATOS'!$B$6:$N$1670,6,0)</f>
        <v>#N/A</v>
      </c>
      <c r="G17" s="41" t="e">
        <f>+VLOOKUP($B17,'BASE DE DATOS'!$B$6:$N$1670,7,0)</f>
        <v>#N/A</v>
      </c>
      <c r="H17" s="40" t="e">
        <f>+VLOOKUP($B17,'BASE DE DATOS'!$B$6:$N$1670,8,0)</f>
        <v>#N/A</v>
      </c>
      <c r="I17" s="40" t="e">
        <f>+VLOOKUP($B17,'BASE DE DATOS'!$B$6:$N$1670,11,0)</f>
        <v>#N/A</v>
      </c>
      <c r="J17" s="40" t="e">
        <f>+VLOOKUP($B17,'BASE DE DATOS'!$B$6:$N$1670,12,0)</f>
        <v>#N/A</v>
      </c>
      <c r="K17" s="41" t="e">
        <f>+VLOOKUP($B17,'BASE DE DATOS'!$B$6:$N$1670,13,0)</f>
        <v>#N/A</v>
      </c>
      <c r="L17" s="37"/>
      <c r="M17" s="59"/>
      <c r="N17" s="78">
        <v>1056779786</v>
      </c>
      <c r="O17" s="77" t="s">
        <v>200</v>
      </c>
      <c r="P17" s="78">
        <v>21932698</v>
      </c>
      <c r="Q17" s="77" t="s">
        <v>201</v>
      </c>
      <c r="R17" s="119"/>
      <c r="S17" s="119"/>
      <c r="T17" s="119"/>
      <c r="U17" s="119"/>
      <c r="V17" s="119"/>
      <c r="W17" s="119"/>
    </row>
    <row r="18" spans="2:23" s="19" customFormat="1" ht="12.75" customHeight="1">
      <c r="B18" s="607"/>
      <c r="C18" s="40" t="e">
        <f>+VLOOKUP($B18,'BASE DE DATOS'!$B$6:$N$1670,3,0)</f>
        <v>#N/A</v>
      </c>
      <c r="D18" s="40" t="e">
        <f>+VLOOKUP($B18,'BASE DE DATOS'!$B$6:$N$1670,4,0)</f>
        <v>#N/A</v>
      </c>
      <c r="E18" s="40" t="e">
        <f>+VLOOKUP($B18,'BASE DE DATOS'!$B$6:$N$1670,5,0)</f>
        <v>#N/A</v>
      </c>
      <c r="F18" s="41" t="e">
        <f>+VLOOKUP($B18,'BASE DE DATOS'!$B$6:$N$1670,6,0)</f>
        <v>#N/A</v>
      </c>
      <c r="G18" s="41" t="e">
        <f>+VLOOKUP($B18,'BASE DE DATOS'!$B$6:$N$1670,7,0)</f>
        <v>#N/A</v>
      </c>
      <c r="H18" s="40" t="e">
        <f>+VLOOKUP($B18,'BASE DE DATOS'!$B$6:$N$1670,8,0)</f>
        <v>#N/A</v>
      </c>
      <c r="I18" s="40" t="e">
        <f>+VLOOKUP($B18,'BASE DE DATOS'!$B$6:$N$1670,11,0)</f>
        <v>#N/A</v>
      </c>
      <c r="J18" s="40" t="e">
        <f>+VLOOKUP($B18,'BASE DE DATOS'!$B$6:$N$1670,12,0)</f>
        <v>#N/A</v>
      </c>
      <c r="K18" s="41" t="e">
        <f>+VLOOKUP($B18,'BASE DE DATOS'!$B$6:$N$1670,13,0)</f>
        <v>#N/A</v>
      </c>
      <c r="L18" s="37"/>
      <c r="M18" s="59"/>
      <c r="N18" s="78">
        <v>1034986172</v>
      </c>
      <c r="O18" s="77" t="s">
        <v>202</v>
      </c>
      <c r="P18" s="78"/>
      <c r="Q18" s="77"/>
      <c r="R18" s="119"/>
      <c r="S18" s="119"/>
      <c r="T18" s="119"/>
      <c r="U18" s="119"/>
      <c r="V18" s="119"/>
      <c r="W18" s="119"/>
    </row>
    <row r="19" spans="2:23" s="19" customFormat="1" ht="12.75" customHeight="1">
      <c r="B19" s="607"/>
      <c r="C19" s="40" t="e">
        <f>+VLOOKUP($B19,'BASE DE DATOS'!$B$6:$N$1670,3,0)</f>
        <v>#N/A</v>
      </c>
      <c r="D19" s="40" t="e">
        <f>+VLOOKUP($B19,'BASE DE DATOS'!$B$6:$N$1670,4,0)</f>
        <v>#N/A</v>
      </c>
      <c r="E19" s="40" t="e">
        <f>+VLOOKUP($B19,'BASE DE DATOS'!$B$6:$N$1670,5,0)</f>
        <v>#N/A</v>
      </c>
      <c r="F19" s="41" t="e">
        <f>+VLOOKUP($B19,'BASE DE DATOS'!$B$6:$N$1670,6,0)</f>
        <v>#N/A</v>
      </c>
      <c r="G19" s="41" t="e">
        <f>+VLOOKUP($B19,'BASE DE DATOS'!$B$6:$N$1670,7,0)</f>
        <v>#N/A</v>
      </c>
      <c r="H19" s="40" t="e">
        <f>+VLOOKUP($B19,'BASE DE DATOS'!$B$6:$N$1670,8,0)</f>
        <v>#N/A</v>
      </c>
      <c r="I19" s="40" t="e">
        <f>+VLOOKUP($B19,'BASE DE DATOS'!$B$6:$N$1670,11,0)</f>
        <v>#N/A</v>
      </c>
      <c r="J19" s="40" t="e">
        <f>+VLOOKUP($B19,'BASE DE DATOS'!$B$6:$N$1670,12,0)</f>
        <v>#N/A</v>
      </c>
      <c r="K19" s="41" t="e">
        <f>+VLOOKUP($B19,'BASE DE DATOS'!$B$6:$N$1670,13,0)</f>
        <v>#N/A</v>
      </c>
      <c r="L19" s="37"/>
      <c r="M19" s="59"/>
      <c r="N19" s="78">
        <v>1022155115</v>
      </c>
      <c r="O19" s="77" t="s">
        <v>203</v>
      </c>
      <c r="P19" s="78">
        <v>43910374</v>
      </c>
      <c r="Q19" s="77" t="s">
        <v>201</v>
      </c>
      <c r="R19" s="119"/>
      <c r="S19" s="119"/>
      <c r="T19" s="119"/>
      <c r="U19" s="119"/>
      <c r="V19" s="119"/>
      <c r="W19" s="119"/>
    </row>
    <row r="20" spans="2:23" s="19" customFormat="1" ht="12.75" customHeight="1">
      <c r="B20" s="607"/>
      <c r="C20" s="40" t="e">
        <f>+VLOOKUP($B20,'BASE DE DATOS'!$B$6:$N$1670,3,0)</f>
        <v>#N/A</v>
      </c>
      <c r="D20" s="40" t="e">
        <f>+VLOOKUP($B20,'BASE DE DATOS'!$B$6:$N$1670,4,0)</f>
        <v>#N/A</v>
      </c>
      <c r="E20" s="40" t="e">
        <f>+VLOOKUP($B20,'BASE DE DATOS'!$B$6:$N$1670,5,0)</f>
        <v>#N/A</v>
      </c>
      <c r="F20" s="41" t="e">
        <f>+VLOOKUP($B20,'BASE DE DATOS'!$B$6:$N$1670,6,0)</f>
        <v>#N/A</v>
      </c>
      <c r="G20" s="41" t="e">
        <f>+VLOOKUP($B20,'BASE DE DATOS'!$B$6:$N$1670,7,0)</f>
        <v>#N/A</v>
      </c>
      <c r="H20" s="40" t="e">
        <f>+VLOOKUP($B20,'BASE DE DATOS'!$B$6:$N$1670,8,0)</f>
        <v>#N/A</v>
      </c>
      <c r="I20" s="40" t="e">
        <f>+VLOOKUP($B20,'BASE DE DATOS'!$B$6:$N$1670,11,0)</f>
        <v>#N/A</v>
      </c>
      <c r="J20" s="40" t="e">
        <f>+VLOOKUP($B20,'BASE DE DATOS'!$B$6:$N$1670,12,0)</f>
        <v>#N/A</v>
      </c>
      <c r="K20" s="41" t="e">
        <f>+VLOOKUP($B20,'BASE DE DATOS'!$B$6:$N$1670,13,0)</f>
        <v>#N/A</v>
      </c>
      <c r="L20" s="37"/>
      <c r="M20" s="59"/>
      <c r="N20" s="78">
        <v>1107867262</v>
      </c>
      <c r="O20" s="77" t="s">
        <v>204</v>
      </c>
      <c r="P20" s="78">
        <v>71365546</v>
      </c>
      <c r="Q20" s="77" t="s">
        <v>201</v>
      </c>
      <c r="R20" s="119"/>
      <c r="S20" s="119"/>
      <c r="T20" s="119"/>
      <c r="U20" s="119"/>
      <c r="V20" s="119"/>
      <c r="W20" s="119"/>
    </row>
    <row r="21" spans="2:23" s="19" customFormat="1" ht="12.75" customHeight="1">
      <c r="B21" s="607"/>
      <c r="C21" s="40" t="e">
        <f>+VLOOKUP($B21,'BASE DE DATOS'!$B$6:$N$1670,3,0)</f>
        <v>#N/A</v>
      </c>
      <c r="D21" s="40" t="e">
        <f>+VLOOKUP($B21,'BASE DE DATOS'!$B$6:$N$1670,4,0)</f>
        <v>#N/A</v>
      </c>
      <c r="E21" s="40" t="e">
        <f>+VLOOKUP($B21,'BASE DE DATOS'!$B$6:$N$1670,5,0)</f>
        <v>#N/A</v>
      </c>
      <c r="F21" s="41" t="e">
        <f>+VLOOKUP($B21,'BASE DE DATOS'!$B$6:$N$1670,6,0)</f>
        <v>#N/A</v>
      </c>
      <c r="G21" s="41" t="e">
        <f>+VLOOKUP($B21,'BASE DE DATOS'!$B$6:$N$1670,7,0)</f>
        <v>#N/A</v>
      </c>
      <c r="H21" s="40" t="e">
        <f>+VLOOKUP($B21,'BASE DE DATOS'!$B$6:$N$1670,8,0)</f>
        <v>#N/A</v>
      </c>
      <c r="I21" s="40" t="e">
        <f>+VLOOKUP($B21,'BASE DE DATOS'!$B$6:$N$1670,11,0)</f>
        <v>#N/A</v>
      </c>
      <c r="J21" s="40" t="e">
        <f>+VLOOKUP($B21,'BASE DE DATOS'!$B$6:$N$1670,12,0)</f>
        <v>#N/A</v>
      </c>
      <c r="K21" s="41" t="e">
        <f>+VLOOKUP($B21,'BASE DE DATOS'!$B$6:$N$1670,13,0)</f>
        <v>#N/A</v>
      </c>
      <c r="L21" s="37"/>
      <c r="M21" s="59"/>
      <c r="N21" s="78">
        <v>1022155547</v>
      </c>
      <c r="O21" s="77" t="s">
        <v>205</v>
      </c>
      <c r="P21" s="78">
        <v>71217432</v>
      </c>
      <c r="Q21" s="77" t="s">
        <v>201</v>
      </c>
      <c r="R21" s="119"/>
      <c r="S21" s="119"/>
      <c r="T21" s="119"/>
      <c r="U21" s="119"/>
      <c r="V21" s="119"/>
      <c r="W21" s="119"/>
    </row>
    <row r="22" spans="2:23" s="19" customFormat="1" ht="12.75" customHeight="1">
      <c r="B22" s="607"/>
      <c r="C22" s="40" t="e">
        <f>+VLOOKUP($B22,'BASE DE DATOS'!$B$6:$N$1670,3,0)</f>
        <v>#N/A</v>
      </c>
      <c r="D22" s="40" t="e">
        <f>+VLOOKUP($B22,'BASE DE DATOS'!$B$6:$N$1670,4,0)</f>
        <v>#N/A</v>
      </c>
      <c r="E22" s="40" t="e">
        <f>+VLOOKUP($B22,'BASE DE DATOS'!$B$6:$N$1670,5,0)</f>
        <v>#N/A</v>
      </c>
      <c r="F22" s="41" t="e">
        <f>+VLOOKUP($B22,'BASE DE DATOS'!$B$6:$N$1670,6,0)</f>
        <v>#N/A</v>
      </c>
      <c r="G22" s="41" t="e">
        <f>+VLOOKUP($B22,'BASE DE DATOS'!$B$6:$N$1670,7,0)</f>
        <v>#N/A</v>
      </c>
      <c r="H22" s="40" t="e">
        <f>+VLOOKUP($B22,'BASE DE DATOS'!$B$6:$N$1670,8,0)</f>
        <v>#N/A</v>
      </c>
      <c r="I22" s="40" t="e">
        <f>+VLOOKUP($B22,'BASE DE DATOS'!$B$6:$N$1670,11,0)</f>
        <v>#N/A</v>
      </c>
      <c r="J22" s="40" t="e">
        <f>+VLOOKUP($B22,'BASE DE DATOS'!$B$6:$N$1670,12,0)</f>
        <v>#N/A</v>
      </c>
      <c r="K22" s="41" t="e">
        <f>+VLOOKUP($B22,'BASE DE DATOS'!$B$6:$N$1670,13,0)</f>
        <v>#N/A</v>
      </c>
      <c r="L22" s="37"/>
      <c r="M22" s="59"/>
      <c r="N22" s="82">
        <v>1034994990</v>
      </c>
      <c r="O22" s="81" t="s">
        <v>208</v>
      </c>
      <c r="P22" s="82">
        <v>43157424</v>
      </c>
      <c r="Q22" s="81" t="s">
        <v>209</v>
      </c>
      <c r="R22" s="119"/>
      <c r="S22" s="119"/>
      <c r="T22" s="119"/>
      <c r="U22" s="119"/>
      <c r="V22" s="119"/>
      <c r="W22" s="119"/>
    </row>
    <row r="23" spans="2:23" s="19" customFormat="1" ht="12.75" customHeight="1">
      <c r="B23" s="607"/>
      <c r="C23" s="40" t="e">
        <f>+VLOOKUP($B23,'BASE DE DATOS'!$B$6:$N$1670,3,0)</f>
        <v>#N/A</v>
      </c>
      <c r="D23" s="40" t="e">
        <f>+VLOOKUP($B23,'BASE DE DATOS'!$B$6:$N$1670,4,0)</f>
        <v>#N/A</v>
      </c>
      <c r="E23" s="40" t="e">
        <f>+VLOOKUP($B23,'BASE DE DATOS'!$B$6:$N$1670,5,0)</f>
        <v>#N/A</v>
      </c>
      <c r="F23" s="41" t="e">
        <f>+VLOOKUP($B23,'BASE DE DATOS'!$B$6:$N$1670,6,0)</f>
        <v>#N/A</v>
      </c>
      <c r="G23" s="41" t="e">
        <f>+VLOOKUP($B23,'BASE DE DATOS'!$B$6:$N$1670,7,0)</f>
        <v>#N/A</v>
      </c>
      <c r="H23" s="40" t="e">
        <f>+VLOOKUP($B23,'BASE DE DATOS'!$B$6:$N$1670,8,0)</f>
        <v>#N/A</v>
      </c>
      <c r="I23" s="40" t="e">
        <f>+VLOOKUP($B23,'BASE DE DATOS'!$B$6:$N$1670,11,0)</f>
        <v>#N/A</v>
      </c>
      <c r="J23" s="40" t="e">
        <f>+VLOOKUP($B23,'BASE DE DATOS'!$B$6:$N$1670,12,0)</f>
        <v>#N/A</v>
      </c>
      <c r="K23" s="41" t="e">
        <f>+VLOOKUP($B23,'BASE DE DATOS'!$B$6:$N$1670,13,0)</f>
        <v>#N/A</v>
      </c>
      <c r="L23" s="37"/>
      <c r="M23" s="59"/>
      <c r="N23" s="82">
        <v>1034997900</v>
      </c>
      <c r="O23" s="81" t="s">
        <v>210</v>
      </c>
      <c r="P23" s="82">
        <v>98658615</v>
      </c>
      <c r="Q23" s="81" t="s">
        <v>211</v>
      </c>
      <c r="R23" s="119"/>
      <c r="S23" s="119"/>
      <c r="T23" s="119"/>
      <c r="U23" s="119"/>
      <c r="V23" s="119"/>
      <c r="W23" s="119"/>
    </row>
    <row r="24" spans="2:23" s="19" customFormat="1" ht="12.75" customHeight="1">
      <c r="B24" s="607"/>
      <c r="C24" s="40" t="e">
        <f>+VLOOKUP($B24,'BASE DE DATOS'!$B$6:$N$1670,3,0)</f>
        <v>#N/A</v>
      </c>
      <c r="D24" s="40" t="e">
        <f>+VLOOKUP($B24,'BASE DE DATOS'!$B$6:$N$1670,4,0)</f>
        <v>#N/A</v>
      </c>
      <c r="E24" s="40" t="e">
        <f>+VLOOKUP($B24,'BASE DE DATOS'!$B$6:$N$1670,5,0)</f>
        <v>#N/A</v>
      </c>
      <c r="F24" s="41" t="e">
        <f>+VLOOKUP($B24,'BASE DE DATOS'!$B$6:$N$1670,6,0)</f>
        <v>#N/A</v>
      </c>
      <c r="G24" s="41" t="e">
        <f>+VLOOKUP($B24,'BASE DE DATOS'!$B$6:$N$1670,7,0)</f>
        <v>#N/A</v>
      </c>
      <c r="H24" s="40" t="e">
        <f>+VLOOKUP($B24,'BASE DE DATOS'!$B$6:$N$1670,8,0)</f>
        <v>#N/A</v>
      </c>
      <c r="I24" s="40" t="e">
        <f>+VLOOKUP($B24,'BASE DE DATOS'!$B$6:$N$1670,11,0)</f>
        <v>#N/A</v>
      </c>
      <c r="J24" s="40" t="e">
        <f>+VLOOKUP($B24,'BASE DE DATOS'!$B$6:$N$1670,12,0)</f>
        <v>#N/A</v>
      </c>
      <c r="K24" s="41" t="e">
        <f>+VLOOKUP($B24,'BASE DE DATOS'!$B$6:$N$1670,13,0)</f>
        <v>#N/A</v>
      </c>
      <c r="L24" s="37"/>
      <c r="M24" s="59"/>
      <c r="N24" s="82">
        <v>1015072017</v>
      </c>
      <c r="O24" s="81" t="s">
        <v>212</v>
      </c>
      <c r="P24" s="82">
        <v>98545472</v>
      </c>
      <c r="Q24" s="81" t="s">
        <v>213</v>
      </c>
      <c r="R24" s="119"/>
      <c r="S24" s="119"/>
      <c r="T24" s="119"/>
      <c r="U24" s="119"/>
      <c r="V24" s="119"/>
      <c r="W24" s="119"/>
    </row>
    <row r="25" spans="2:23" s="19" customFormat="1" ht="12.75" customHeight="1">
      <c r="B25" s="607"/>
      <c r="C25" s="40" t="e">
        <f>+VLOOKUP($B25,'BASE DE DATOS'!$B$6:$N$1670,3,0)</f>
        <v>#N/A</v>
      </c>
      <c r="D25" s="40" t="e">
        <f>+VLOOKUP($B25,'BASE DE DATOS'!$B$6:$N$1670,4,0)</f>
        <v>#N/A</v>
      </c>
      <c r="E25" s="40" t="e">
        <f>+VLOOKUP($B25,'BASE DE DATOS'!$B$6:$N$1670,5,0)</f>
        <v>#N/A</v>
      </c>
      <c r="F25" s="41" t="e">
        <f>+VLOOKUP($B25,'BASE DE DATOS'!$B$6:$N$1670,6,0)</f>
        <v>#N/A</v>
      </c>
      <c r="G25" s="41" t="e">
        <f>+VLOOKUP($B25,'BASE DE DATOS'!$B$6:$N$1670,7,0)</f>
        <v>#N/A</v>
      </c>
      <c r="H25" s="40" t="e">
        <f>+VLOOKUP($B25,'BASE DE DATOS'!$B$6:$N$1670,8,0)</f>
        <v>#N/A</v>
      </c>
      <c r="I25" s="40" t="e">
        <f>+VLOOKUP($B25,'BASE DE DATOS'!$B$6:$N$1670,11,0)</f>
        <v>#N/A</v>
      </c>
      <c r="J25" s="40" t="e">
        <f>+VLOOKUP($B25,'BASE DE DATOS'!$B$6:$N$1670,12,0)</f>
        <v>#N/A</v>
      </c>
      <c r="K25" s="41" t="e">
        <f>+VLOOKUP($B25,'BASE DE DATOS'!$B$6:$N$1670,13,0)</f>
        <v>#N/A</v>
      </c>
      <c r="L25" s="37"/>
      <c r="M25" s="59"/>
      <c r="N25" s="82">
        <v>1011513000</v>
      </c>
      <c r="O25" s="81" t="s">
        <v>214</v>
      </c>
      <c r="P25" s="82">
        <v>71671655</v>
      </c>
      <c r="Q25" s="81" t="s">
        <v>215</v>
      </c>
      <c r="R25" s="119"/>
      <c r="S25" s="119"/>
      <c r="T25" s="119"/>
      <c r="U25" s="119"/>
      <c r="V25" s="119"/>
      <c r="W25" s="119"/>
    </row>
    <row r="26" spans="2:23" s="19" customFormat="1" ht="12.75" customHeight="1">
      <c r="B26" s="607"/>
      <c r="C26" s="40" t="e">
        <f>+VLOOKUP($B26,'BASE DE DATOS'!$B$6:$N$1670,3,0)</f>
        <v>#N/A</v>
      </c>
      <c r="D26" s="40" t="e">
        <f>+VLOOKUP($B26,'BASE DE DATOS'!$B$6:$N$1670,4,0)</f>
        <v>#N/A</v>
      </c>
      <c r="E26" s="40" t="e">
        <f>+VLOOKUP($B26,'BASE DE DATOS'!$B$6:$N$1670,5,0)</f>
        <v>#N/A</v>
      </c>
      <c r="F26" s="41" t="e">
        <f>+VLOOKUP($B26,'BASE DE DATOS'!$B$6:$N$1670,6,0)</f>
        <v>#N/A</v>
      </c>
      <c r="G26" s="41" t="e">
        <f>+VLOOKUP($B26,'BASE DE DATOS'!$B$6:$N$1670,7,0)</f>
        <v>#N/A</v>
      </c>
      <c r="H26" s="40" t="e">
        <f>+VLOOKUP($B26,'BASE DE DATOS'!$B$6:$N$1670,8,0)</f>
        <v>#N/A</v>
      </c>
      <c r="I26" s="40" t="e">
        <f>+VLOOKUP($B26,'BASE DE DATOS'!$B$6:$N$1670,11,0)</f>
        <v>#N/A</v>
      </c>
      <c r="J26" s="40" t="e">
        <f>+VLOOKUP($B26,'BASE DE DATOS'!$B$6:$N$1670,12,0)</f>
        <v>#N/A</v>
      </c>
      <c r="K26" s="41" t="e">
        <f>+VLOOKUP($B26,'BASE DE DATOS'!$B$6:$N$1670,13,0)</f>
        <v>#N/A</v>
      </c>
      <c r="L26" s="37"/>
      <c r="M26" s="59"/>
      <c r="N26" s="82">
        <v>1031645999</v>
      </c>
      <c r="O26" s="81" t="s">
        <v>216</v>
      </c>
      <c r="P26" s="83">
        <v>11320331</v>
      </c>
      <c r="Q26" s="81" t="s">
        <v>217</v>
      </c>
      <c r="R26" s="119"/>
      <c r="S26" s="119"/>
      <c r="T26" s="119"/>
      <c r="U26" s="119"/>
      <c r="V26" s="119"/>
      <c r="W26" s="119"/>
    </row>
    <row r="27" spans="2:23" s="19" customFormat="1" ht="12.75" customHeight="1">
      <c r="B27" s="607"/>
      <c r="C27" s="40" t="e">
        <f>+VLOOKUP($B27,'BASE DE DATOS'!$B$6:$N$1670,3,0)</f>
        <v>#N/A</v>
      </c>
      <c r="D27" s="40" t="e">
        <f>+VLOOKUP($B27,'BASE DE DATOS'!$B$6:$N$1670,4,0)</f>
        <v>#N/A</v>
      </c>
      <c r="E27" s="40" t="e">
        <f>+VLOOKUP($B27,'BASE DE DATOS'!$B$6:$N$1670,5,0)</f>
        <v>#N/A</v>
      </c>
      <c r="F27" s="41" t="e">
        <f>+VLOOKUP($B27,'BASE DE DATOS'!$B$6:$N$1670,6,0)</f>
        <v>#N/A</v>
      </c>
      <c r="G27" s="41" t="e">
        <f>+VLOOKUP($B27,'BASE DE DATOS'!$B$6:$N$1670,7,0)</f>
        <v>#N/A</v>
      </c>
      <c r="H27" s="40" t="e">
        <f>+VLOOKUP($B27,'BASE DE DATOS'!$B$6:$N$1670,8,0)</f>
        <v>#N/A</v>
      </c>
      <c r="I27" s="40" t="e">
        <f>+VLOOKUP($B27,'BASE DE DATOS'!$B$6:$N$1670,11,0)</f>
        <v>#N/A</v>
      </c>
      <c r="J27" s="40" t="e">
        <f>+VLOOKUP($B27,'BASE DE DATOS'!$B$6:$N$1670,12,0)</f>
        <v>#N/A</v>
      </c>
      <c r="K27" s="41" t="e">
        <f>+VLOOKUP($B27,'BASE DE DATOS'!$B$6:$N$1670,13,0)</f>
        <v>#N/A</v>
      </c>
      <c r="L27" s="37"/>
      <c r="M27" s="119"/>
      <c r="N27" s="82">
        <v>1001016567</v>
      </c>
      <c r="O27" s="81"/>
      <c r="P27" s="82"/>
      <c r="Q27" s="81" t="s">
        <v>218</v>
      </c>
      <c r="R27" s="119"/>
      <c r="S27" s="119"/>
      <c r="T27" s="119"/>
      <c r="U27" s="119"/>
      <c r="V27" s="119"/>
      <c r="W27" s="119"/>
    </row>
    <row r="28" spans="2:23" s="19" customFormat="1" ht="12.75" customHeight="1">
      <c r="B28" s="607"/>
      <c r="C28" s="40" t="e">
        <f>+VLOOKUP($B28,'BASE DE DATOS'!$B$6:$N$1670,3,0)</f>
        <v>#N/A</v>
      </c>
      <c r="D28" s="40" t="e">
        <f>+VLOOKUP($B28,'BASE DE DATOS'!$B$6:$N$1670,4,0)</f>
        <v>#N/A</v>
      </c>
      <c r="E28" s="40" t="e">
        <f>+VLOOKUP($B28,'BASE DE DATOS'!$B$6:$N$1670,5,0)</f>
        <v>#N/A</v>
      </c>
      <c r="F28" s="41" t="e">
        <f>+VLOOKUP($B28,'BASE DE DATOS'!$B$6:$N$1670,6,0)</f>
        <v>#N/A</v>
      </c>
      <c r="G28" s="41" t="e">
        <f>+VLOOKUP($B28,'BASE DE DATOS'!$B$6:$N$1670,7,0)</f>
        <v>#N/A</v>
      </c>
      <c r="H28" s="40" t="e">
        <f>+VLOOKUP($B28,'BASE DE DATOS'!$B$6:$N$1670,8,0)</f>
        <v>#N/A</v>
      </c>
      <c r="I28" s="40" t="e">
        <f>+VLOOKUP($B28,'BASE DE DATOS'!$B$6:$N$1670,11,0)</f>
        <v>#N/A</v>
      </c>
      <c r="J28" s="40" t="e">
        <f>+VLOOKUP($B28,'BASE DE DATOS'!$B$6:$N$1670,12,0)</f>
        <v>#N/A</v>
      </c>
      <c r="K28" s="41" t="e">
        <f>+VLOOKUP($B28,'BASE DE DATOS'!$B$6:$N$1670,13,0)</f>
        <v>#N/A</v>
      </c>
      <c r="L28" s="37"/>
      <c r="M28" s="59"/>
      <c r="N28" s="82">
        <v>1025652748</v>
      </c>
      <c r="O28" s="81" t="s">
        <v>219</v>
      </c>
      <c r="P28" s="82">
        <v>1128267480</v>
      </c>
      <c r="Q28" s="81" t="s">
        <v>220</v>
      </c>
      <c r="R28" s="119"/>
      <c r="S28" s="119"/>
      <c r="T28" s="119"/>
      <c r="U28" s="119"/>
      <c r="V28" s="119"/>
      <c r="W28" s="119"/>
    </row>
    <row r="29" spans="2:23" s="19" customFormat="1" ht="12.75" customHeight="1">
      <c r="B29" s="607"/>
      <c r="C29" s="40" t="e">
        <f>+VLOOKUP($B29,'BASE DE DATOS'!$B$6:$N$1670,3,0)</f>
        <v>#N/A</v>
      </c>
      <c r="D29" s="40" t="e">
        <f>+VLOOKUP($B29,'BASE DE DATOS'!$B$6:$N$1670,4,0)</f>
        <v>#N/A</v>
      </c>
      <c r="E29" s="40" t="e">
        <f>+VLOOKUP($B29,'BASE DE DATOS'!$B$6:$N$1670,5,0)</f>
        <v>#N/A</v>
      </c>
      <c r="F29" s="41" t="e">
        <f>+VLOOKUP($B29,'BASE DE DATOS'!$B$6:$N$1670,6,0)</f>
        <v>#N/A</v>
      </c>
      <c r="G29" s="41" t="e">
        <f>+VLOOKUP($B29,'BASE DE DATOS'!$B$6:$N$1670,7,0)</f>
        <v>#N/A</v>
      </c>
      <c r="H29" s="40" t="e">
        <f>+VLOOKUP($B29,'BASE DE DATOS'!$B$6:$N$1670,8,0)</f>
        <v>#N/A</v>
      </c>
      <c r="I29" s="40" t="e">
        <f>+VLOOKUP($B29,'BASE DE DATOS'!$B$6:$N$1670,11,0)</f>
        <v>#N/A</v>
      </c>
      <c r="J29" s="40" t="e">
        <f>+VLOOKUP($B29,'BASE DE DATOS'!$B$6:$N$1670,12,0)</f>
        <v>#N/A</v>
      </c>
      <c r="K29" s="41" t="e">
        <f>+VLOOKUP($B29,'BASE DE DATOS'!$B$6:$N$1670,13,0)</f>
        <v>#N/A</v>
      </c>
      <c r="L29" s="37"/>
      <c r="M29" s="59"/>
      <c r="N29" s="82">
        <v>1026136461</v>
      </c>
      <c r="O29" s="81" t="s">
        <v>221</v>
      </c>
      <c r="P29" s="82">
        <v>43707863</v>
      </c>
      <c r="Q29" s="81" t="s">
        <v>222</v>
      </c>
      <c r="R29" s="119"/>
      <c r="S29" s="119"/>
      <c r="T29" s="119"/>
      <c r="U29" s="119"/>
      <c r="V29" s="119"/>
      <c r="W29" s="119"/>
    </row>
    <row r="30" spans="2:23" s="19" customFormat="1" ht="12.75" customHeight="1">
      <c r="B30" s="607"/>
      <c r="C30" s="40" t="e">
        <f>+VLOOKUP($B30,'BASE DE DATOS'!$B$6:$N$1670,3,0)</f>
        <v>#N/A</v>
      </c>
      <c r="D30" s="40" t="e">
        <f>+VLOOKUP($B30,'BASE DE DATOS'!$B$6:$N$1670,4,0)</f>
        <v>#N/A</v>
      </c>
      <c r="E30" s="40" t="e">
        <f>+VLOOKUP($B30,'BASE DE DATOS'!$B$6:$N$1670,5,0)</f>
        <v>#N/A</v>
      </c>
      <c r="F30" s="41" t="e">
        <f>+VLOOKUP($B30,'BASE DE DATOS'!$B$6:$N$1670,6,0)</f>
        <v>#N/A</v>
      </c>
      <c r="G30" s="41" t="e">
        <f>+VLOOKUP($B30,'BASE DE DATOS'!$B$6:$N$1670,7,0)</f>
        <v>#N/A</v>
      </c>
      <c r="H30" s="40" t="e">
        <f>+VLOOKUP($B30,'BASE DE DATOS'!$B$6:$N$1670,8,0)</f>
        <v>#N/A</v>
      </c>
      <c r="I30" s="40" t="e">
        <f>+VLOOKUP($B30,'BASE DE DATOS'!$B$6:$N$1670,11,0)</f>
        <v>#N/A</v>
      </c>
      <c r="J30" s="40" t="e">
        <f>+VLOOKUP($B30,'BASE DE DATOS'!$B$6:$N$1670,12,0)</f>
        <v>#N/A</v>
      </c>
      <c r="K30" s="41" t="e">
        <f>+VLOOKUP($B30,'BASE DE DATOS'!$B$6:$N$1670,13,0)</f>
        <v>#N/A</v>
      </c>
      <c r="L30" s="37"/>
      <c r="M30" s="59"/>
      <c r="N30" s="82">
        <v>1011399661</v>
      </c>
      <c r="O30" s="81" t="s">
        <v>223</v>
      </c>
      <c r="P30" s="82">
        <v>29229717</v>
      </c>
      <c r="Q30" s="81" t="s">
        <v>224</v>
      </c>
      <c r="R30" s="119"/>
      <c r="S30" s="119"/>
      <c r="T30" s="119"/>
      <c r="U30" s="119"/>
      <c r="V30" s="119"/>
      <c r="W30" s="119"/>
    </row>
    <row r="31" spans="2:23" s="19" customFormat="1" ht="12.75" customHeight="1">
      <c r="B31" s="607"/>
      <c r="C31" s="40" t="e">
        <f>+VLOOKUP($B31,'BASE DE DATOS'!$B$6:$N$1670,3,0)</f>
        <v>#N/A</v>
      </c>
      <c r="D31" s="40" t="e">
        <f>+VLOOKUP($B31,'BASE DE DATOS'!$B$6:$N$1670,4,0)</f>
        <v>#N/A</v>
      </c>
      <c r="E31" s="40" t="e">
        <f>+VLOOKUP($B31,'BASE DE DATOS'!$B$6:$N$1670,5,0)</f>
        <v>#N/A</v>
      </c>
      <c r="F31" s="41" t="e">
        <f>+VLOOKUP($B31,'BASE DE DATOS'!$B$6:$N$1670,6,0)</f>
        <v>#N/A</v>
      </c>
      <c r="G31" s="41" t="e">
        <f>+VLOOKUP($B31,'BASE DE DATOS'!$B$6:$N$1670,7,0)</f>
        <v>#N/A</v>
      </c>
      <c r="H31" s="40" t="e">
        <f>+VLOOKUP($B31,'BASE DE DATOS'!$B$6:$N$1670,8,0)</f>
        <v>#N/A</v>
      </c>
      <c r="I31" s="40" t="e">
        <f>+VLOOKUP($B31,'BASE DE DATOS'!$B$6:$N$1670,11,0)</f>
        <v>#N/A</v>
      </c>
      <c r="J31" s="40" t="e">
        <f>+VLOOKUP($B31,'BASE DE DATOS'!$B$6:$N$1670,12,0)</f>
        <v>#N/A</v>
      </c>
      <c r="K31" s="41" t="e">
        <f>+VLOOKUP($B31,'BASE DE DATOS'!$B$6:$N$1670,13,0)</f>
        <v>#N/A</v>
      </c>
      <c r="L31" s="37"/>
      <c r="M31" s="59"/>
      <c r="N31" s="87">
        <v>1027811017</v>
      </c>
      <c r="O31" s="86" t="s">
        <v>228</v>
      </c>
      <c r="P31" s="87">
        <v>70784696</v>
      </c>
      <c r="Q31" s="86" t="s">
        <v>229</v>
      </c>
      <c r="R31" s="119"/>
      <c r="S31" s="119"/>
      <c r="T31" s="119"/>
      <c r="U31" s="119"/>
      <c r="V31" s="119"/>
      <c r="W31" s="119"/>
    </row>
    <row r="32" spans="2:23" s="19" customFormat="1" ht="12.75" customHeight="1">
      <c r="B32" s="607"/>
      <c r="C32" s="40" t="e">
        <f>+VLOOKUP($B32,'BASE DE DATOS'!$B$6:$N$1670,3,0)</f>
        <v>#N/A</v>
      </c>
      <c r="D32" s="40" t="e">
        <f>+VLOOKUP($B32,'BASE DE DATOS'!$B$6:$N$1670,4,0)</f>
        <v>#N/A</v>
      </c>
      <c r="E32" s="40" t="e">
        <f>+VLOOKUP($B32,'BASE DE DATOS'!$B$6:$N$1670,5,0)</f>
        <v>#N/A</v>
      </c>
      <c r="F32" s="41" t="e">
        <f>+VLOOKUP($B32,'BASE DE DATOS'!$B$6:$N$1670,6,0)</f>
        <v>#N/A</v>
      </c>
      <c r="G32" s="41" t="e">
        <f>+VLOOKUP($B32,'BASE DE DATOS'!$B$6:$N$1670,7,0)</f>
        <v>#N/A</v>
      </c>
      <c r="H32" s="40" t="e">
        <f>+VLOOKUP($B32,'BASE DE DATOS'!$B$6:$N$1670,8,0)</f>
        <v>#N/A</v>
      </c>
      <c r="I32" s="40" t="e">
        <f>+VLOOKUP($B32,'BASE DE DATOS'!$B$6:$N$1670,11,0)</f>
        <v>#N/A</v>
      </c>
      <c r="J32" s="40" t="e">
        <f>+VLOOKUP($B32,'BASE DE DATOS'!$B$6:$N$1670,12,0)</f>
        <v>#N/A</v>
      </c>
      <c r="K32" s="41" t="e">
        <f>+VLOOKUP($B32,'BASE DE DATOS'!$B$6:$N$1670,13,0)</f>
        <v>#N/A</v>
      </c>
      <c r="L32" s="37"/>
      <c r="M32" s="59"/>
      <c r="N32" s="87">
        <v>1011513871</v>
      </c>
      <c r="O32" s="86" t="s">
        <v>230</v>
      </c>
      <c r="P32" s="87" t="s">
        <v>231</v>
      </c>
      <c r="Q32" s="86" t="s">
        <v>232</v>
      </c>
      <c r="R32" s="119"/>
      <c r="S32" s="119"/>
      <c r="T32" s="119"/>
      <c r="U32" s="119"/>
      <c r="V32" s="119"/>
      <c r="W32" s="119"/>
    </row>
    <row r="33" spans="2:23" s="19" customFormat="1" ht="12.75" customHeight="1">
      <c r="B33" s="607"/>
      <c r="C33" s="40" t="e">
        <f>+VLOOKUP($B33,'BASE DE DATOS'!$B$6:$N$1670,3,0)</f>
        <v>#N/A</v>
      </c>
      <c r="D33" s="40" t="e">
        <f>+VLOOKUP($B33,'BASE DE DATOS'!$B$6:$N$1670,4,0)</f>
        <v>#N/A</v>
      </c>
      <c r="E33" s="40" t="e">
        <f>+VLOOKUP($B33,'BASE DE DATOS'!$B$6:$N$1670,5,0)</f>
        <v>#N/A</v>
      </c>
      <c r="F33" s="41" t="e">
        <f>+VLOOKUP($B33,'BASE DE DATOS'!$B$6:$N$1670,6,0)</f>
        <v>#N/A</v>
      </c>
      <c r="G33" s="41" t="e">
        <f>+VLOOKUP($B33,'BASE DE DATOS'!$B$6:$N$1670,7,0)</f>
        <v>#N/A</v>
      </c>
      <c r="H33" s="40" t="e">
        <f>+VLOOKUP($B33,'BASE DE DATOS'!$B$6:$N$1670,8,0)</f>
        <v>#N/A</v>
      </c>
      <c r="I33" s="40" t="e">
        <f>+VLOOKUP($B33,'BASE DE DATOS'!$B$6:$N$1670,11,0)</f>
        <v>#N/A</v>
      </c>
      <c r="J33" s="40" t="e">
        <f>+VLOOKUP($B33,'BASE DE DATOS'!$B$6:$N$1670,12,0)</f>
        <v>#N/A</v>
      </c>
      <c r="K33" s="41" t="e">
        <f>+VLOOKUP($B33,'BASE DE DATOS'!$B$6:$N$1670,13,0)</f>
        <v>#N/A</v>
      </c>
      <c r="L33" s="37"/>
      <c r="M33" s="59"/>
      <c r="N33" s="87">
        <v>1018241753</v>
      </c>
      <c r="O33" s="86" t="s">
        <v>233</v>
      </c>
      <c r="P33" s="87">
        <v>1040327698</v>
      </c>
      <c r="Q33" s="86" t="s">
        <v>234</v>
      </c>
      <c r="R33" s="119"/>
      <c r="S33" s="119"/>
      <c r="T33" s="119"/>
      <c r="U33" s="119"/>
      <c r="V33" s="119"/>
      <c r="W33" s="119"/>
    </row>
    <row r="34" spans="2:23" s="19" customFormat="1" ht="12.75" customHeight="1">
      <c r="B34" s="607"/>
      <c r="C34" s="40" t="e">
        <f>+VLOOKUP($B34,'BASE DE DATOS'!$B$6:$N$1670,3,0)</f>
        <v>#N/A</v>
      </c>
      <c r="D34" s="40" t="e">
        <f>+VLOOKUP($B34,'BASE DE DATOS'!$B$6:$N$1670,4,0)</f>
        <v>#N/A</v>
      </c>
      <c r="E34" s="40" t="e">
        <f>+VLOOKUP($B34,'BASE DE DATOS'!$B$6:$N$1670,5,0)</f>
        <v>#N/A</v>
      </c>
      <c r="F34" s="41" t="e">
        <f>+VLOOKUP($B34,'BASE DE DATOS'!$B$6:$N$1670,6,0)</f>
        <v>#N/A</v>
      </c>
      <c r="G34" s="41" t="e">
        <f>+VLOOKUP($B34,'BASE DE DATOS'!$B$6:$N$1670,7,0)</f>
        <v>#N/A</v>
      </c>
      <c r="H34" s="40" t="e">
        <f>+VLOOKUP($B34,'BASE DE DATOS'!$B$6:$N$1670,8,0)</f>
        <v>#N/A</v>
      </c>
      <c r="I34" s="40" t="e">
        <f>+VLOOKUP($B34,'BASE DE DATOS'!$B$6:$N$1670,11,0)</f>
        <v>#N/A</v>
      </c>
      <c r="J34" s="40" t="e">
        <f>+VLOOKUP($B34,'BASE DE DATOS'!$B$6:$N$1670,12,0)</f>
        <v>#N/A</v>
      </c>
      <c r="K34" s="41" t="e">
        <f>+VLOOKUP($B34,'BASE DE DATOS'!$B$6:$N$1670,13,0)</f>
        <v>#N/A</v>
      </c>
      <c r="L34" s="37"/>
      <c r="M34" s="59"/>
      <c r="N34" s="87">
        <v>1040976965</v>
      </c>
      <c r="O34" s="86" t="s">
        <v>235</v>
      </c>
      <c r="P34" s="87">
        <v>433362489</v>
      </c>
      <c r="Q34" s="86" t="s">
        <v>236</v>
      </c>
      <c r="R34" s="119"/>
      <c r="S34" s="119"/>
      <c r="T34" s="119"/>
      <c r="U34" s="119"/>
      <c r="V34" s="119"/>
      <c r="W34" s="119"/>
    </row>
    <row r="35" spans="2:23" s="19" customFormat="1" ht="12.75" customHeight="1">
      <c r="B35" s="607"/>
      <c r="C35" s="40" t="e">
        <f>+VLOOKUP($B35,'BASE DE DATOS'!$B$6:$N$1670,3,0)</f>
        <v>#N/A</v>
      </c>
      <c r="D35" s="40" t="e">
        <f>+VLOOKUP($B35,'BASE DE DATOS'!$B$6:$N$1670,4,0)</f>
        <v>#N/A</v>
      </c>
      <c r="E35" s="40" t="e">
        <f>+VLOOKUP($B35,'BASE DE DATOS'!$B$6:$N$1670,5,0)</f>
        <v>#N/A</v>
      </c>
      <c r="F35" s="41" t="e">
        <f>+VLOOKUP($B35,'BASE DE DATOS'!$B$6:$N$1670,6,0)</f>
        <v>#N/A</v>
      </c>
      <c r="G35" s="41" t="e">
        <f>+VLOOKUP($B35,'BASE DE DATOS'!$B$6:$N$1670,7,0)</f>
        <v>#N/A</v>
      </c>
      <c r="H35" s="40" t="e">
        <f>+VLOOKUP($B35,'BASE DE DATOS'!$B$6:$N$1670,8,0)</f>
        <v>#N/A</v>
      </c>
      <c r="I35" s="40" t="e">
        <f>+VLOOKUP($B35,'BASE DE DATOS'!$B$6:$N$1670,11,0)</f>
        <v>#N/A</v>
      </c>
      <c r="J35" s="40" t="e">
        <f>+VLOOKUP($B35,'BASE DE DATOS'!$B$6:$N$1670,12,0)</f>
        <v>#N/A</v>
      </c>
      <c r="K35" s="41" t="e">
        <f>+VLOOKUP($B35,'BASE DE DATOS'!$B$6:$N$1670,13,0)</f>
        <v>#N/A</v>
      </c>
      <c r="L35" s="37"/>
      <c r="M35" s="59"/>
      <c r="N35" s="91">
        <v>1107849753</v>
      </c>
      <c r="O35" s="90" t="s">
        <v>238</v>
      </c>
      <c r="P35" s="91">
        <v>67027430</v>
      </c>
      <c r="Q35" s="90" t="s">
        <v>239</v>
      </c>
      <c r="R35" s="119"/>
      <c r="S35" s="119"/>
      <c r="T35" s="119"/>
      <c r="U35" s="119"/>
      <c r="V35" s="119"/>
      <c r="W35" s="119"/>
    </row>
    <row r="36" spans="2:23" s="19" customFormat="1" ht="12.75" customHeight="1">
      <c r="B36" s="607"/>
      <c r="C36" s="40" t="e">
        <f>+VLOOKUP($B36,'BASE DE DATOS'!$B$6:$N$1670,3,0)</f>
        <v>#N/A</v>
      </c>
      <c r="D36" s="40" t="e">
        <f>+VLOOKUP($B36,'BASE DE DATOS'!$B$6:$N$1670,4,0)</f>
        <v>#N/A</v>
      </c>
      <c r="E36" s="40" t="e">
        <f>+VLOOKUP($B36,'BASE DE DATOS'!$B$6:$N$1670,5,0)</f>
        <v>#N/A</v>
      </c>
      <c r="F36" s="41" t="e">
        <f>+VLOOKUP($B36,'BASE DE DATOS'!$B$6:$N$1670,6,0)</f>
        <v>#N/A</v>
      </c>
      <c r="G36" s="41" t="e">
        <f>+VLOOKUP($B36,'BASE DE DATOS'!$B$6:$N$1670,7,0)</f>
        <v>#N/A</v>
      </c>
      <c r="H36" s="40" t="e">
        <f>+VLOOKUP($B36,'BASE DE DATOS'!$B$6:$N$1670,8,0)</f>
        <v>#N/A</v>
      </c>
      <c r="I36" s="40" t="e">
        <f>+VLOOKUP($B36,'BASE DE DATOS'!$B$6:$N$1670,11,0)</f>
        <v>#N/A</v>
      </c>
      <c r="J36" s="40" t="e">
        <f>+VLOOKUP($B36,'BASE DE DATOS'!$B$6:$N$1670,12,0)</f>
        <v>#N/A</v>
      </c>
      <c r="K36" s="41" t="e">
        <f>+VLOOKUP($B36,'BASE DE DATOS'!$B$6:$N$1670,13,0)</f>
        <v>#N/A</v>
      </c>
      <c r="L36" s="37"/>
      <c r="M36" s="119"/>
      <c r="N36" s="91">
        <v>1004132039</v>
      </c>
      <c r="O36" s="90" t="s">
        <v>240</v>
      </c>
      <c r="P36" s="91">
        <v>12918037</v>
      </c>
      <c r="Q36" s="90" t="s">
        <v>241</v>
      </c>
      <c r="R36" s="119"/>
      <c r="S36" s="119"/>
      <c r="T36" s="119"/>
      <c r="U36" s="119"/>
      <c r="V36" s="119"/>
      <c r="W36" s="119"/>
    </row>
    <row r="37" spans="2:23" s="19" customFormat="1" ht="12.75" customHeight="1">
      <c r="B37" s="607"/>
      <c r="C37" s="40" t="e">
        <f>+VLOOKUP($B37,'BASE DE DATOS'!$B$6:$N$1670,3,0)</f>
        <v>#N/A</v>
      </c>
      <c r="D37" s="40" t="e">
        <f>+VLOOKUP($B37,'BASE DE DATOS'!$B$6:$N$1670,4,0)</f>
        <v>#N/A</v>
      </c>
      <c r="E37" s="40" t="e">
        <f>+VLOOKUP($B37,'BASE DE DATOS'!$B$6:$N$1670,5,0)</f>
        <v>#N/A</v>
      </c>
      <c r="F37" s="41" t="e">
        <f>+VLOOKUP($B37,'BASE DE DATOS'!$B$6:$N$1670,6,0)</f>
        <v>#N/A</v>
      </c>
      <c r="G37" s="41" t="e">
        <f>+VLOOKUP($B37,'BASE DE DATOS'!$B$6:$N$1670,7,0)</f>
        <v>#N/A</v>
      </c>
      <c r="H37" s="40" t="e">
        <f>+VLOOKUP($B37,'BASE DE DATOS'!$B$6:$N$1670,8,0)</f>
        <v>#N/A</v>
      </c>
      <c r="I37" s="40" t="e">
        <f>+VLOOKUP($B37,'BASE DE DATOS'!$B$6:$N$1670,11,0)</f>
        <v>#N/A</v>
      </c>
      <c r="J37" s="40" t="e">
        <f>+VLOOKUP($B37,'BASE DE DATOS'!$B$6:$N$1670,12,0)</f>
        <v>#N/A</v>
      </c>
      <c r="K37" s="41" t="e">
        <f>+VLOOKUP($B37,'BASE DE DATOS'!$B$6:$N$1670,13,0)</f>
        <v>#N/A</v>
      </c>
      <c r="L37" s="37"/>
      <c r="M37" s="59"/>
      <c r="N37" s="91">
        <v>1001015288</v>
      </c>
      <c r="O37" s="90" t="s">
        <v>242</v>
      </c>
      <c r="P37" s="91" t="s">
        <v>242</v>
      </c>
      <c r="Q37" s="90" t="s">
        <v>243</v>
      </c>
      <c r="R37" s="119"/>
      <c r="S37" s="119"/>
      <c r="T37" s="119"/>
      <c r="U37" s="119"/>
      <c r="V37" s="119"/>
      <c r="W37" s="119"/>
    </row>
    <row r="38" spans="2:23" s="19" customFormat="1" ht="12.75" customHeight="1">
      <c r="B38" s="607"/>
      <c r="C38" s="40" t="e">
        <f>+VLOOKUP($B38,'BASE DE DATOS'!$B$6:$N$1670,3,0)</f>
        <v>#N/A</v>
      </c>
      <c r="D38" s="40" t="e">
        <f>+VLOOKUP($B38,'BASE DE DATOS'!$B$6:$N$1670,4,0)</f>
        <v>#N/A</v>
      </c>
      <c r="E38" s="40" t="e">
        <f>+VLOOKUP($B38,'BASE DE DATOS'!$B$6:$N$1670,5,0)</f>
        <v>#N/A</v>
      </c>
      <c r="F38" s="41" t="e">
        <f>+VLOOKUP($B38,'BASE DE DATOS'!$B$6:$N$1670,6,0)</f>
        <v>#N/A</v>
      </c>
      <c r="G38" s="41" t="e">
        <f>+VLOOKUP($B38,'BASE DE DATOS'!$B$6:$N$1670,7,0)</f>
        <v>#N/A</v>
      </c>
      <c r="H38" s="40" t="e">
        <f>+VLOOKUP($B38,'BASE DE DATOS'!$B$6:$N$1670,8,0)</f>
        <v>#N/A</v>
      </c>
      <c r="I38" s="40" t="e">
        <f>+VLOOKUP($B38,'BASE DE DATOS'!$B$6:$N$1670,11,0)</f>
        <v>#N/A</v>
      </c>
      <c r="J38" s="40" t="e">
        <f>+VLOOKUP($B38,'BASE DE DATOS'!$B$6:$N$1670,12,0)</f>
        <v>#N/A</v>
      </c>
      <c r="K38" s="41" t="e">
        <f>+VLOOKUP($B38,'BASE DE DATOS'!$B$6:$N$1670,13,0)</f>
        <v>#N/A</v>
      </c>
      <c r="L38" s="37"/>
      <c r="M38" s="59"/>
      <c r="N38" s="91">
        <v>1035001653</v>
      </c>
      <c r="O38" s="90" t="s">
        <v>244</v>
      </c>
      <c r="P38" s="91">
        <v>71260365</v>
      </c>
      <c r="Q38" s="90" t="s">
        <v>245</v>
      </c>
      <c r="R38" s="119"/>
      <c r="S38" s="119"/>
      <c r="T38" s="119"/>
      <c r="U38" s="119"/>
      <c r="V38" s="119"/>
      <c r="W38" s="119"/>
    </row>
    <row r="39" spans="2:23" s="19" customFormat="1" ht="12.75" customHeight="1">
      <c r="B39" s="607"/>
      <c r="C39" s="40" t="e">
        <f>+VLOOKUP($B39,'BASE DE DATOS'!$B$6:$N$1670,3,0)</f>
        <v>#N/A</v>
      </c>
      <c r="D39" s="40" t="e">
        <f>+VLOOKUP($B39,'BASE DE DATOS'!$B$6:$N$1670,4,0)</f>
        <v>#N/A</v>
      </c>
      <c r="E39" s="40" t="e">
        <f>+VLOOKUP($B39,'BASE DE DATOS'!$B$6:$N$1670,5,0)</f>
        <v>#N/A</v>
      </c>
      <c r="F39" s="41" t="e">
        <f>+VLOOKUP($B39,'BASE DE DATOS'!$B$6:$N$1670,6,0)</f>
        <v>#N/A</v>
      </c>
      <c r="G39" s="41" t="e">
        <f>+VLOOKUP($B39,'BASE DE DATOS'!$B$6:$N$1670,7,0)</f>
        <v>#N/A</v>
      </c>
      <c r="H39" s="40" t="e">
        <f>+VLOOKUP($B39,'BASE DE DATOS'!$B$6:$N$1670,8,0)</f>
        <v>#N/A</v>
      </c>
      <c r="I39" s="40" t="e">
        <f>+VLOOKUP($B39,'BASE DE DATOS'!$B$6:$N$1670,11,0)</f>
        <v>#N/A</v>
      </c>
      <c r="J39" s="40" t="e">
        <f>+VLOOKUP($B39,'BASE DE DATOS'!$B$6:$N$1670,12,0)</f>
        <v>#N/A</v>
      </c>
      <c r="K39" s="41" t="e">
        <f>+VLOOKUP($B39,'BASE DE DATOS'!$B$6:$N$1670,13,0)</f>
        <v>#N/A</v>
      </c>
      <c r="L39" s="37"/>
      <c r="M39" s="59"/>
      <c r="N39" s="91">
        <v>1001367439</v>
      </c>
      <c r="O39" s="90" t="s">
        <v>242</v>
      </c>
      <c r="P39" s="91" t="s">
        <v>242</v>
      </c>
      <c r="Q39" s="90" t="s">
        <v>246</v>
      </c>
      <c r="R39" s="119"/>
      <c r="S39" s="119"/>
      <c r="T39" s="119"/>
      <c r="U39" s="119"/>
      <c r="V39" s="119"/>
      <c r="W39" s="119"/>
    </row>
    <row r="40" spans="2:23" s="19" customFormat="1" ht="12.75" customHeight="1">
      <c r="B40" s="607"/>
      <c r="C40" s="40" t="e">
        <f>+VLOOKUP($B40,'BASE DE DATOS'!$B$6:$N$1670,3,0)</f>
        <v>#N/A</v>
      </c>
      <c r="D40" s="40" t="e">
        <f>+VLOOKUP($B40,'BASE DE DATOS'!$B$6:$N$1670,4,0)</f>
        <v>#N/A</v>
      </c>
      <c r="E40" s="40" t="e">
        <f>+VLOOKUP($B40,'BASE DE DATOS'!$B$6:$N$1670,5,0)</f>
        <v>#N/A</v>
      </c>
      <c r="F40" s="41" t="e">
        <f>+VLOOKUP($B40,'BASE DE DATOS'!$B$6:$N$1670,6,0)</f>
        <v>#N/A</v>
      </c>
      <c r="G40" s="41" t="e">
        <f>+VLOOKUP($B40,'BASE DE DATOS'!$B$6:$N$1670,7,0)</f>
        <v>#N/A</v>
      </c>
      <c r="H40" s="40" t="e">
        <f>+VLOOKUP($B40,'BASE DE DATOS'!$B$6:$N$1670,8,0)</f>
        <v>#N/A</v>
      </c>
      <c r="I40" s="40" t="e">
        <f>+VLOOKUP($B40,'BASE DE DATOS'!$B$6:$N$1670,11,0)</f>
        <v>#N/A</v>
      </c>
      <c r="J40" s="40" t="e">
        <f>+VLOOKUP($B40,'BASE DE DATOS'!$B$6:$N$1670,12,0)</f>
        <v>#N/A</v>
      </c>
      <c r="K40" s="41" t="e">
        <f>+VLOOKUP($B40,'BASE DE DATOS'!$B$6:$N$1670,13,0)</f>
        <v>#N/A</v>
      </c>
      <c r="L40" s="37"/>
      <c r="M40" s="59"/>
      <c r="N40" s="91">
        <v>1017933880</v>
      </c>
      <c r="O40" s="90" t="s">
        <v>247</v>
      </c>
      <c r="P40" s="91">
        <v>70569813</v>
      </c>
      <c r="Q40" s="90" t="s">
        <v>248</v>
      </c>
      <c r="R40" s="119"/>
      <c r="S40" s="119"/>
      <c r="T40" s="119"/>
      <c r="U40" s="119"/>
      <c r="V40" s="119"/>
      <c r="W40" s="119"/>
    </row>
    <row r="41" spans="2:23" s="19" customFormat="1" ht="12.75" customHeight="1">
      <c r="B41" s="607"/>
      <c r="C41" s="40" t="e">
        <f>+VLOOKUP($B41,'BASE DE DATOS'!$B$6:$N$1670,3,0)</f>
        <v>#N/A</v>
      </c>
      <c r="D41" s="40" t="e">
        <f>+VLOOKUP($B41,'BASE DE DATOS'!$B$6:$N$1670,4,0)</f>
        <v>#N/A</v>
      </c>
      <c r="E41" s="40" t="e">
        <f>+VLOOKUP($B41,'BASE DE DATOS'!$B$6:$N$1670,5,0)</f>
        <v>#N/A</v>
      </c>
      <c r="F41" s="41" t="e">
        <f>+VLOOKUP($B41,'BASE DE DATOS'!$B$6:$N$1670,6,0)</f>
        <v>#N/A</v>
      </c>
      <c r="G41" s="41" t="e">
        <f>+VLOOKUP($B41,'BASE DE DATOS'!$B$6:$N$1670,7,0)</f>
        <v>#N/A</v>
      </c>
      <c r="H41" s="40" t="e">
        <f>+VLOOKUP($B41,'BASE DE DATOS'!$B$6:$N$1670,8,0)</f>
        <v>#N/A</v>
      </c>
      <c r="I41" s="40" t="e">
        <f>+VLOOKUP($B41,'BASE DE DATOS'!$B$6:$N$1670,11,0)</f>
        <v>#N/A</v>
      </c>
      <c r="J41" s="40" t="e">
        <f>+VLOOKUP($B41,'BASE DE DATOS'!$B$6:$N$1670,12,0)</f>
        <v>#N/A</v>
      </c>
      <c r="K41" s="41" t="e">
        <f>+VLOOKUP($B41,'BASE DE DATOS'!$B$6:$N$1670,13,0)</f>
        <v>#N/A</v>
      </c>
      <c r="L41" s="37"/>
      <c r="M41" s="59"/>
      <c r="N41" s="91">
        <v>1116072669</v>
      </c>
      <c r="O41" s="90" t="s">
        <v>249</v>
      </c>
      <c r="P41" s="91">
        <v>94394206</v>
      </c>
      <c r="Q41" s="90" t="s">
        <v>250</v>
      </c>
      <c r="R41" s="119"/>
      <c r="S41" s="119"/>
      <c r="T41" s="119"/>
      <c r="U41" s="119"/>
      <c r="V41" s="119"/>
      <c r="W41" s="119"/>
    </row>
    <row r="42" spans="2:23" s="19" customFormat="1" ht="12.75" customHeight="1">
      <c r="B42" s="607"/>
      <c r="C42" s="40" t="e">
        <f>+VLOOKUP($B42,'BASE DE DATOS'!$B$6:$N$1670,3,0)</f>
        <v>#N/A</v>
      </c>
      <c r="D42" s="40" t="e">
        <f>+VLOOKUP($B42,'BASE DE DATOS'!$B$6:$N$1670,4,0)</f>
        <v>#N/A</v>
      </c>
      <c r="E42" s="40" t="e">
        <f>+VLOOKUP($B42,'BASE DE DATOS'!$B$6:$N$1670,5,0)</f>
        <v>#N/A</v>
      </c>
      <c r="F42" s="41" t="e">
        <f>+VLOOKUP($B42,'BASE DE DATOS'!$B$6:$N$1670,6,0)</f>
        <v>#N/A</v>
      </c>
      <c r="G42" s="41" t="e">
        <f>+VLOOKUP($B42,'BASE DE DATOS'!$B$6:$N$1670,7,0)</f>
        <v>#N/A</v>
      </c>
      <c r="H42" s="40" t="e">
        <f>+VLOOKUP($B42,'BASE DE DATOS'!$B$6:$N$1670,8,0)</f>
        <v>#N/A</v>
      </c>
      <c r="I42" s="40" t="e">
        <f>+VLOOKUP($B42,'BASE DE DATOS'!$B$6:$N$1670,11,0)</f>
        <v>#N/A</v>
      </c>
      <c r="J42" s="40" t="e">
        <f>+VLOOKUP($B42,'BASE DE DATOS'!$B$6:$N$1670,12,0)</f>
        <v>#N/A</v>
      </c>
      <c r="K42" s="41" t="e">
        <f>+VLOOKUP($B42,'BASE DE DATOS'!$B$6:$N$1670,13,0)</f>
        <v>#N/A</v>
      </c>
      <c r="L42" s="37"/>
      <c r="M42" s="59"/>
      <c r="N42" s="91">
        <v>1036452097</v>
      </c>
      <c r="O42" s="90" t="s">
        <v>251</v>
      </c>
      <c r="P42" s="91">
        <v>43749982</v>
      </c>
      <c r="Q42" s="90" t="s">
        <v>252</v>
      </c>
      <c r="R42" s="119"/>
      <c r="S42" s="119"/>
      <c r="T42" s="119"/>
      <c r="U42" s="119"/>
      <c r="V42" s="119"/>
      <c r="W42" s="119"/>
    </row>
    <row r="43" spans="2:23" s="19" customFormat="1" ht="12.75" customHeight="1">
      <c r="B43" s="607"/>
      <c r="C43" s="40" t="e">
        <f>+VLOOKUP($B43,'BASE DE DATOS'!$B$6:$N$1670,3,0)</f>
        <v>#N/A</v>
      </c>
      <c r="D43" s="40" t="e">
        <f>+VLOOKUP($B43,'BASE DE DATOS'!$B$6:$N$1670,4,0)</f>
        <v>#N/A</v>
      </c>
      <c r="E43" s="40" t="e">
        <f>+VLOOKUP($B43,'BASE DE DATOS'!$B$6:$N$1670,5,0)</f>
        <v>#N/A</v>
      </c>
      <c r="F43" s="41" t="e">
        <f>+VLOOKUP($B43,'BASE DE DATOS'!$B$6:$N$1670,6,0)</f>
        <v>#N/A</v>
      </c>
      <c r="G43" s="41" t="e">
        <f>+VLOOKUP($B43,'BASE DE DATOS'!$B$6:$N$1670,7,0)</f>
        <v>#N/A</v>
      </c>
      <c r="H43" s="40" t="e">
        <f>+VLOOKUP($B43,'BASE DE DATOS'!$B$6:$N$1670,8,0)</f>
        <v>#N/A</v>
      </c>
      <c r="I43" s="40" t="e">
        <f>+VLOOKUP($B43,'BASE DE DATOS'!$B$6:$N$1670,11,0)</f>
        <v>#N/A</v>
      </c>
      <c r="J43" s="40" t="e">
        <f>+VLOOKUP($B43,'BASE DE DATOS'!$B$6:$N$1670,12,0)</f>
        <v>#N/A</v>
      </c>
      <c r="K43" s="41" t="e">
        <f>+VLOOKUP($B43,'BASE DE DATOS'!$B$6:$N$1670,13,0)</f>
        <v>#N/A</v>
      </c>
      <c r="L43" s="59"/>
      <c r="M43" s="59"/>
      <c r="N43" s="91">
        <v>1026131831</v>
      </c>
      <c r="O43" s="90" t="s">
        <v>253</v>
      </c>
      <c r="P43" s="91">
        <v>71397454</v>
      </c>
      <c r="Q43" s="90" t="s">
        <v>254</v>
      </c>
      <c r="R43" s="119"/>
      <c r="S43" s="119"/>
      <c r="T43" s="119"/>
      <c r="U43" s="119"/>
      <c r="V43" s="119"/>
      <c r="W43" s="119"/>
    </row>
    <row r="44" spans="2:23" s="19" customFormat="1" ht="12.75" customHeight="1">
      <c r="B44" s="607"/>
      <c r="C44" s="40" t="e">
        <f>+VLOOKUP($B44,'BASE DE DATOS'!$B$6:$N$1670,3,0)</f>
        <v>#N/A</v>
      </c>
      <c r="D44" s="40" t="e">
        <f>+VLOOKUP($B44,'BASE DE DATOS'!$B$6:$N$1670,4,0)</f>
        <v>#N/A</v>
      </c>
      <c r="E44" s="40" t="e">
        <f>+VLOOKUP($B44,'BASE DE DATOS'!$B$6:$N$1670,5,0)</f>
        <v>#N/A</v>
      </c>
      <c r="F44" s="41" t="e">
        <f>+VLOOKUP($B44,'BASE DE DATOS'!$B$6:$N$1670,6,0)</f>
        <v>#N/A</v>
      </c>
      <c r="G44" s="41" t="e">
        <f>+VLOOKUP($B44,'BASE DE DATOS'!$B$6:$N$1670,7,0)</f>
        <v>#N/A</v>
      </c>
      <c r="H44" s="40" t="e">
        <f>+VLOOKUP($B44,'BASE DE DATOS'!$B$6:$N$1670,8,0)</f>
        <v>#N/A</v>
      </c>
      <c r="I44" s="40" t="e">
        <f>+VLOOKUP($B44,'BASE DE DATOS'!$B$6:$N$1670,11,0)</f>
        <v>#N/A</v>
      </c>
      <c r="J44" s="40" t="e">
        <f>+VLOOKUP($B44,'BASE DE DATOS'!$B$6:$N$1670,12,0)</f>
        <v>#N/A</v>
      </c>
      <c r="K44" s="41" t="e">
        <f>+VLOOKUP($B44,'BASE DE DATOS'!$B$6:$N$1670,13,0)</f>
        <v>#N/A</v>
      </c>
      <c r="L44" s="59"/>
      <c r="M44" s="59"/>
      <c r="N44" s="91">
        <v>1027740337</v>
      </c>
      <c r="O44" s="90" t="s">
        <v>255</v>
      </c>
      <c r="P44" s="91">
        <v>70905491</v>
      </c>
      <c r="Q44" s="90" t="s">
        <v>256</v>
      </c>
      <c r="R44" s="119"/>
      <c r="S44" s="119"/>
      <c r="T44" s="119"/>
      <c r="U44" s="119"/>
      <c r="V44" s="119"/>
      <c r="W44" s="119"/>
    </row>
    <row r="45" spans="2:23" s="19" customFormat="1" ht="12.75" customHeight="1">
      <c r="B45" s="607"/>
      <c r="C45" s="40" t="e">
        <f>+VLOOKUP($B45,'BASE DE DATOS'!$B$6:$N$1670,3,0)</f>
        <v>#N/A</v>
      </c>
      <c r="D45" s="40" t="e">
        <f>+VLOOKUP($B45,'BASE DE DATOS'!$B$6:$N$1670,4,0)</f>
        <v>#N/A</v>
      </c>
      <c r="E45" s="40" t="e">
        <f>+VLOOKUP($B45,'BASE DE DATOS'!$B$6:$N$1670,5,0)</f>
        <v>#N/A</v>
      </c>
      <c r="F45" s="41" t="e">
        <f>+VLOOKUP($B45,'BASE DE DATOS'!$B$6:$N$1670,6,0)</f>
        <v>#N/A</v>
      </c>
      <c r="G45" s="41" t="e">
        <f>+VLOOKUP($B45,'BASE DE DATOS'!$B$6:$N$1670,7,0)</f>
        <v>#N/A</v>
      </c>
      <c r="H45" s="40" t="e">
        <f>+VLOOKUP($B45,'BASE DE DATOS'!$B$6:$N$1670,8,0)</f>
        <v>#N/A</v>
      </c>
      <c r="I45" s="40" t="e">
        <f>+VLOOKUP($B45,'BASE DE DATOS'!$B$6:$N$1670,11,0)</f>
        <v>#N/A</v>
      </c>
      <c r="J45" s="40" t="e">
        <f>+VLOOKUP($B45,'BASE DE DATOS'!$B$6:$N$1670,12,0)</f>
        <v>#N/A</v>
      </c>
      <c r="K45" s="41" t="e">
        <f>+VLOOKUP($B45,'BASE DE DATOS'!$B$6:$N$1670,13,0)</f>
        <v>#N/A</v>
      </c>
      <c r="L45" s="59"/>
      <c r="M45" s="59"/>
      <c r="N45" s="91">
        <v>10388167600</v>
      </c>
      <c r="O45" s="90" t="s">
        <v>257</v>
      </c>
      <c r="P45" s="91">
        <v>3556841</v>
      </c>
      <c r="Q45" s="92" t="s">
        <v>258</v>
      </c>
      <c r="R45" s="99"/>
      <c r="S45" s="99"/>
      <c r="T45" s="99"/>
      <c r="U45" s="99"/>
      <c r="V45" s="99"/>
      <c r="W45" s="99"/>
    </row>
    <row r="46" spans="2:23" s="19" customFormat="1" ht="12.75" customHeight="1">
      <c r="B46" s="607"/>
      <c r="C46" s="40" t="e">
        <f>+VLOOKUP($B46,'BASE DE DATOS'!$B$6:$N$1670,3,0)</f>
        <v>#N/A</v>
      </c>
      <c r="D46" s="40" t="e">
        <f>+VLOOKUP($B46,'BASE DE DATOS'!$B$6:$N$1670,4,0)</f>
        <v>#N/A</v>
      </c>
      <c r="E46" s="40" t="e">
        <f>+VLOOKUP($B46,'BASE DE DATOS'!$B$6:$N$1670,5,0)</f>
        <v>#N/A</v>
      </c>
      <c r="F46" s="41" t="e">
        <f>+VLOOKUP($B46,'BASE DE DATOS'!$B$6:$N$1670,6,0)</f>
        <v>#N/A</v>
      </c>
      <c r="G46" s="41" t="e">
        <f>+VLOOKUP($B46,'BASE DE DATOS'!$B$6:$N$1670,7,0)</f>
        <v>#N/A</v>
      </c>
      <c r="H46" s="40" t="e">
        <f>+VLOOKUP($B46,'BASE DE DATOS'!$B$6:$N$1670,8,0)</f>
        <v>#N/A</v>
      </c>
      <c r="I46" s="40" t="e">
        <f>+VLOOKUP($B46,'BASE DE DATOS'!$B$6:$N$1670,11,0)</f>
        <v>#N/A</v>
      </c>
      <c r="J46" s="40" t="e">
        <f>+VLOOKUP($B46,'BASE DE DATOS'!$B$6:$N$1670,12,0)</f>
        <v>#N/A</v>
      </c>
      <c r="K46" s="41" t="e">
        <f>+VLOOKUP($B46,'BASE DE DATOS'!$B$6:$N$1670,13,0)</f>
        <v>#N/A</v>
      </c>
      <c r="L46" s="59"/>
      <c r="M46" s="59"/>
      <c r="N46" s="91">
        <v>1027807649</v>
      </c>
      <c r="O46" s="90" t="s">
        <v>259</v>
      </c>
      <c r="P46" s="91">
        <v>71788026</v>
      </c>
      <c r="Q46" s="90" t="s">
        <v>260</v>
      </c>
      <c r="R46" s="119"/>
      <c r="S46" s="119"/>
      <c r="T46" s="119"/>
      <c r="U46" s="119"/>
      <c r="V46" s="119"/>
      <c r="W46" s="119"/>
    </row>
    <row r="47" spans="2:23" s="19" customFormat="1" ht="12.75" customHeight="1">
      <c r="B47" s="607"/>
      <c r="C47" s="40" t="e">
        <f>+VLOOKUP($B47,'BASE DE DATOS'!$B$6:$N$1670,3,0)</f>
        <v>#N/A</v>
      </c>
      <c r="D47" s="40" t="e">
        <f>+VLOOKUP($B47,'BASE DE DATOS'!$B$6:$N$1670,4,0)</f>
        <v>#N/A</v>
      </c>
      <c r="E47" s="40" t="e">
        <f>+VLOOKUP($B47,'BASE DE DATOS'!$B$6:$N$1670,5,0)</f>
        <v>#N/A</v>
      </c>
      <c r="F47" s="41" t="e">
        <f>+VLOOKUP($B47,'BASE DE DATOS'!$B$6:$N$1670,6,0)</f>
        <v>#N/A</v>
      </c>
      <c r="G47" s="41" t="e">
        <f>+VLOOKUP($B47,'BASE DE DATOS'!$B$6:$N$1670,7,0)</f>
        <v>#N/A</v>
      </c>
      <c r="H47" s="40" t="e">
        <f>+VLOOKUP($B47,'BASE DE DATOS'!$B$6:$N$1670,8,0)</f>
        <v>#N/A</v>
      </c>
      <c r="I47" s="40" t="e">
        <f>+VLOOKUP($B47,'BASE DE DATOS'!$B$6:$N$1670,11,0)</f>
        <v>#N/A</v>
      </c>
      <c r="J47" s="40" t="e">
        <f>+VLOOKUP($B47,'BASE DE DATOS'!$B$6:$N$1670,12,0)</f>
        <v>#N/A</v>
      </c>
      <c r="K47" s="41" t="e">
        <f>+VLOOKUP($B47,'BASE DE DATOS'!$B$6:$N$1670,13,0)</f>
        <v>#N/A</v>
      </c>
      <c r="L47" s="59"/>
      <c r="M47" s="59"/>
      <c r="N47" s="91">
        <v>1017931641</v>
      </c>
      <c r="O47" s="90" t="s">
        <v>261</v>
      </c>
      <c r="P47" s="91">
        <v>98631772</v>
      </c>
      <c r="Q47" s="90" t="s">
        <v>262</v>
      </c>
      <c r="R47" s="119"/>
      <c r="S47" s="119"/>
      <c r="T47" s="119"/>
      <c r="U47" s="119"/>
      <c r="V47" s="119"/>
      <c r="W47" s="119"/>
    </row>
    <row r="48" spans="2:23" s="19" customFormat="1" ht="12.75" customHeight="1">
      <c r="B48" s="607"/>
      <c r="C48" s="40" t="e">
        <f>+VLOOKUP($B48,'BASE DE DATOS'!$B$6:$N$1670,3,0)</f>
        <v>#N/A</v>
      </c>
      <c r="D48" s="40" t="e">
        <f>+VLOOKUP($B48,'BASE DE DATOS'!$B$6:$N$1670,4,0)</f>
        <v>#N/A</v>
      </c>
      <c r="E48" s="40" t="e">
        <f>+VLOOKUP($B48,'BASE DE DATOS'!$B$6:$N$1670,5,0)</f>
        <v>#N/A</v>
      </c>
      <c r="F48" s="41" t="e">
        <f>+VLOOKUP($B48,'BASE DE DATOS'!$B$6:$N$1670,6,0)</f>
        <v>#N/A</v>
      </c>
      <c r="G48" s="41" t="e">
        <f>+VLOOKUP($B48,'BASE DE DATOS'!$B$6:$N$1670,7,0)</f>
        <v>#N/A</v>
      </c>
      <c r="H48" s="40" t="e">
        <f>+VLOOKUP($B48,'BASE DE DATOS'!$B$6:$N$1670,8,0)</f>
        <v>#N/A</v>
      </c>
      <c r="I48" s="40" t="e">
        <f>+VLOOKUP($B48,'BASE DE DATOS'!$B$6:$N$1670,11,0)</f>
        <v>#N/A</v>
      </c>
      <c r="J48" s="40" t="e">
        <f>+VLOOKUP($B48,'BASE DE DATOS'!$B$6:$N$1670,12,0)</f>
        <v>#N/A</v>
      </c>
      <c r="K48" s="41" t="e">
        <f>+VLOOKUP($B48,'BASE DE DATOS'!$B$6:$N$1670,13,0)</f>
        <v>#N/A</v>
      </c>
      <c r="L48" s="59"/>
      <c r="M48" s="59"/>
      <c r="N48" s="91">
        <v>1017931641</v>
      </c>
      <c r="O48" s="90" t="s">
        <v>261</v>
      </c>
      <c r="P48" s="91">
        <v>98631772</v>
      </c>
      <c r="Q48" s="90" t="s">
        <v>262</v>
      </c>
      <c r="R48" s="119"/>
      <c r="S48" s="119"/>
      <c r="T48" s="119"/>
      <c r="U48" s="119"/>
      <c r="V48" s="119"/>
      <c r="W48" s="119"/>
    </row>
    <row r="49" spans="2:23" s="19" customFormat="1" ht="12.75" customHeight="1">
      <c r="B49" s="607"/>
      <c r="C49" s="40" t="e">
        <f>+VLOOKUP($B49,'BASE DE DATOS'!$B$6:$N$1670,3,0)</f>
        <v>#N/A</v>
      </c>
      <c r="D49" s="40" t="e">
        <f>+VLOOKUP($B49,'BASE DE DATOS'!$B$6:$N$1670,4,0)</f>
        <v>#N/A</v>
      </c>
      <c r="E49" s="40" t="e">
        <f>+VLOOKUP($B49,'BASE DE DATOS'!$B$6:$N$1670,5,0)</f>
        <v>#N/A</v>
      </c>
      <c r="F49" s="41" t="e">
        <f>+VLOOKUP($B49,'BASE DE DATOS'!$B$6:$N$1670,6,0)</f>
        <v>#N/A</v>
      </c>
      <c r="G49" s="41" t="e">
        <f>+VLOOKUP($B49,'BASE DE DATOS'!$B$6:$N$1670,7,0)</f>
        <v>#N/A</v>
      </c>
      <c r="H49" s="40" t="e">
        <f>+VLOOKUP($B49,'BASE DE DATOS'!$B$6:$N$1670,8,0)</f>
        <v>#N/A</v>
      </c>
      <c r="I49" s="40" t="e">
        <f>+VLOOKUP($B49,'BASE DE DATOS'!$B$6:$N$1670,11,0)</f>
        <v>#N/A</v>
      </c>
      <c r="J49" s="40" t="e">
        <f>+VLOOKUP($B49,'BASE DE DATOS'!$B$6:$N$1670,12,0)</f>
        <v>#N/A</v>
      </c>
      <c r="K49" s="41" t="e">
        <f>+VLOOKUP($B49,'BASE DE DATOS'!$B$6:$N$1670,13,0)</f>
        <v>#N/A</v>
      </c>
      <c r="L49" s="59"/>
      <c r="M49" s="59"/>
      <c r="N49" s="91">
        <v>1036448165</v>
      </c>
      <c r="O49" s="90" t="s">
        <v>263</v>
      </c>
      <c r="P49" s="91">
        <v>1037579116</v>
      </c>
      <c r="Q49" s="90" t="s">
        <v>264</v>
      </c>
      <c r="R49" s="119"/>
      <c r="S49" s="119"/>
      <c r="T49" s="119"/>
      <c r="U49" s="119"/>
      <c r="V49" s="119"/>
      <c r="W49" s="119"/>
    </row>
    <row r="50" spans="2:23" s="19" customFormat="1" ht="12.75" customHeight="1">
      <c r="B50" s="607"/>
      <c r="C50" s="40" t="e">
        <f>+VLOOKUP($B50,'BASE DE DATOS'!$B$6:$N$1670,3,0)</f>
        <v>#N/A</v>
      </c>
      <c r="D50" s="40" t="e">
        <f>+VLOOKUP($B50,'BASE DE DATOS'!$B$6:$N$1670,4,0)</f>
        <v>#N/A</v>
      </c>
      <c r="E50" s="40" t="e">
        <f>+VLOOKUP($B50,'BASE DE DATOS'!$B$6:$N$1670,5,0)</f>
        <v>#N/A</v>
      </c>
      <c r="F50" s="41" t="e">
        <f>+VLOOKUP($B50,'BASE DE DATOS'!$B$6:$N$1670,6,0)</f>
        <v>#N/A</v>
      </c>
      <c r="G50" s="41" t="e">
        <f>+VLOOKUP($B50,'BASE DE DATOS'!$B$6:$N$1670,7,0)</f>
        <v>#N/A</v>
      </c>
      <c r="H50" s="40" t="e">
        <f>+VLOOKUP($B50,'BASE DE DATOS'!$B$6:$N$1670,8,0)</f>
        <v>#N/A</v>
      </c>
      <c r="I50" s="40" t="e">
        <f>+VLOOKUP($B50,'BASE DE DATOS'!$B$6:$N$1670,11,0)</f>
        <v>#N/A</v>
      </c>
      <c r="J50" s="40" t="e">
        <f>+VLOOKUP($B50,'BASE DE DATOS'!$B$6:$N$1670,12,0)</f>
        <v>#N/A</v>
      </c>
      <c r="K50" s="41" t="e">
        <f>+VLOOKUP($B50,'BASE DE DATOS'!$B$6:$N$1670,13,0)</f>
        <v>#N/A</v>
      </c>
      <c r="L50" s="59"/>
      <c r="M50" s="59"/>
      <c r="N50" s="91">
        <v>1020305353</v>
      </c>
      <c r="O50" s="90" t="s">
        <v>265</v>
      </c>
      <c r="P50" s="91">
        <v>8359810</v>
      </c>
      <c r="Q50" s="90" t="s">
        <v>266</v>
      </c>
      <c r="R50" s="119"/>
      <c r="S50" s="119"/>
      <c r="T50" s="119"/>
      <c r="U50" s="119"/>
      <c r="V50" s="119"/>
      <c r="W50" s="119"/>
    </row>
    <row r="51" spans="2:23" s="19" customFormat="1" ht="12.75" customHeight="1">
      <c r="B51" s="607"/>
      <c r="C51" s="40" t="e">
        <f>+VLOOKUP($B51,'BASE DE DATOS'!$B$6:$N$1670,3,0)</f>
        <v>#N/A</v>
      </c>
      <c r="D51" s="40" t="e">
        <f>+VLOOKUP($B51,'BASE DE DATOS'!$B$6:$N$1670,4,0)</f>
        <v>#N/A</v>
      </c>
      <c r="E51" s="40" t="e">
        <f>+VLOOKUP($B51,'BASE DE DATOS'!$B$6:$N$1670,5,0)</f>
        <v>#N/A</v>
      </c>
      <c r="F51" s="41" t="e">
        <f>+VLOOKUP($B51,'BASE DE DATOS'!$B$6:$N$1670,6,0)</f>
        <v>#N/A</v>
      </c>
      <c r="G51" s="41" t="e">
        <f>+VLOOKUP($B51,'BASE DE DATOS'!$B$6:$N$1670,7,0)</f>
        <v>#N/A</v>
      </c>
      <c r="H51" s="40" t="e">
        <f>+VLOOKUP($B51,'BASE DE DATOS'!$B$6:$N$1670,8,0)</f>
        <v>#N/A</v>
      </c>
      <c r="I51" s="40" t="e">
        <f>+VLOOKUP($B51,'BASE DE DATOS'!$B$6:$N$1670,11,0)</f>
        <v>#N/A</v>
      </c>
      <c r="J51" s="40" t="e">
        <f>+VLOOKUP($B51,'BASE DE DATOS'!$B$6:$N$1670,12,0)</f>
        <v>#N/A</v>
      </c>
      <c r="K51" s="41" t="e">
        <f>+VLOOKUP($B51,'BASE DE DATOS'!$B$6:$N$1670,13,0)</f>
        <v>#N/A</v>
      </c>
      <c r="L51" s="59"/>
      <c r="M51" s="59"/>
      <c r="N51" s="91">
        <v>1038870483</v>
      </c>
      <c r="O51" s="90" t="s">
        <v>267</v>
      </c>
      <c r="P51" s="91">
        <v>98670504</v>
      </c>
      <c r="Q51" s="90" t="s">
        <v>268</v>
      </c>
      <c r="R51" s="119"/>
      <c r="S51" s="119"/>
      <c r="T51" s="119"/>
      <c r="U51" s="119"/>
      <c r="V51" s="119"/>
      <c r="W51" s="119"/>
    </row>
    <row r="52" spans="2:23" s="19" customFormat="1" ht="12.75" customHeight="1">
      <c r="B52" s="607"/>
      <c r="C52" s="40" t="e">
        <f>+VLOOKUP($B52,'BASE DE DATOS'!$B$6:$N$1670,3,0)</f>
        <v>#N/A</v>
      </c>
      <c r="D52" s="40" t="e">
        <f>+VLOOKUP($B52,'BASE DE DATOS'!$B$6:$N$1670,4,0)</f>
        <v>#N/A</v>
      </c>
      <c r="E52" s="40" t="e">
        <f>+VLOOKUP($B52,'BASE DE DATOS'!$B$6:$N$1670,5,0)</f>
        <v>#N/A</v>
      </c>
      <c r="F52" s="41" t="e">
        <f>+VLOOKUP($B52,'BASE DE DATOS'!$B$6:$N$1670,6,0)</f>
        <v>#N/A</v>
      </c>
      <c r="G52" s="41" t="e">
        <f>+VLOOKUP($B52,'BASE DE DATOS'!$B$6:$N$1670,7,0)</f>
        <v>#N/A</v>
      </c>
      <c r="H52" s="40" t="e">
        <f>+VLOOKUP($B52,'BASE DE DATOS'!$B$6:$N$1670,8,0)</f>
        <v>#N/A</v>
      </c>
      <c r="I52" s="40" t="e">
        <f>+VLOOKUP($B52,'BASE DE DATOS'!$B$6:$N$1670,11,0)</f>
        <v>#N/A</v>
      </c>
      <c r="J52" s="40" t="e">
        <f>+VLOOKUP($B52,'BASE DE DATOS'!$B$6:$N$1670,12,0)</f>
        <v>#N/A</v>
      </c>
      <c r="K52" s="41" t="e">
        <f>+VLOOKUP($B52,'BASE DE DATOS'!$B$6:$N$1670,13,0)</f>
        <v>#N/A</v>
      </c>
      <c r="L52" s="59"/>
      <c r="M52" s="59"/>
      <c r="N52" s="91">
        <v>1038870811</v>
      </c>
      <c r="O52" s="90" t="s">
        <v>269</v>
      </c>
      <c r="P52" s="91">
        <v>32354662</v>
      </c>
      <c r="Q52" s="90" t="s">
        <v>270</v>
      </c>
      <c r="R52" s="119"/>
      <c r="S52" s="119"/>
      <c r="T52" s="119"/>
      <c r="U52" s="119"/>
      <c r="V52" s="119"/>
      <c r="W52" s="119"/>
    </row>
    <row r="53" spans="2:23" s="19" customFormat="1" ht="12.75" customHeight="1">
      <c r="B53" s="607"/>
      <c r="C53" s="40" t="e">
        <f>+VLOOKUP($B53,'BASE DE DATOS'!$B$6:$N$1670,3,0)</f>
        <v>#N/A</v>
      </c>
      <c r="D53" s="40" t="e">
        <f>+VLOOKUP($B53,'BASE DE DATOS'!$B$6:$N$1670,4,0)</f>
        <v>#N/A</v>
      </c>
      <c r="E53" s="40" t="e">
        <f>+VLOOKUP($B53,'BASE DE DATOS'!$B$6:$N$1670,5,0)</f>
        <v>#N/A</v>
      </c>
      <c r="F53" s="41">
        <v>2007</v>
      </c>
      <c r="G53" s="41" t="e">
        <f>+VLOOKUP($B53,'BASE DE DATOS'!$B$6:$N$1670,7,0)</f>
        <v>#N/A</v>
      </c>
      <c r="H53" s="40" t="e">
        <f>+VLOOKUP($B53,'BASE DE DATOS'!$B$6:$N$1670,8,0)</f>
        <v>#N/A</v>
      </c>
      <c r="I53" s="40" t="e">
        <f>+VLOOKUP($B53,'BASE DE DATOS'!$B$6:$N$1670,11,0)</f>
        <v>#N/A</v>
      </c>
      <c r="J53" s="40" t="e">
        <f>+VLOOKUP($B53,'BASE DE DATOS'!$B$6:$N$1670,12,0)</f>
        <v>#N/A</v>
      </c>
      <c r="K53" s="41" t="e">
        <f>+VLOOKUP($B53,'BASE DE DATOS'!$B$6:$N$1670,13,0)</f>
        <v>#N/A</v>
      </c>
      <c r="L53" s="59"/>
      <c r="M53" s="59"/>
      <c r="N53" s="91">
        <v>1022002743</v>
      </c>
      <c r="O53" s="90" t="s">
        <v>271</v>
      </c>
      <c r="P53" s="91">
        <v>98550454</v>
      </c>
      <c r="Q53" s="92" t="s">
        <v>272</v>
      </c>
      <c r="R53" s="99"/>
      <c r="S53" s="99"/>
      <c r="T53" s="99"/>
      <c r="U53" s="99"/>
      <c r="V53" s="99"/>
      <c r="W53" s="99"/>
    </row>
    <row r="54" spans="2:23" s="19" customFormat="1" ht="12.75" customHeight="1">
      <c r="B54" s="607"/>
      <c r="C54" s="40" t="e">
        <f>+VLOOKUP($B54,'BASE DE DATOS'!$B$6:$N$1670,3,0)</f>
        <v>#N/A</v>
      </c>
      <c r="D54" s="40" t="e">
        <f>+VLOOKUP($B54,'BASE DE DATOS'!$B$6:$N$1670,4,0)</f>
        <v>#N/A</v>
      </c>
      <c r="E54" s="40" t="e">
        <f>+VLOOKUP($B54,'BASE DE DATOS'!$B$6:$N$1670,5,0)</f>
        <v>#N/A</v>
      </c>
      <c r="F54" s="41" t="e">
        <f>+VLOOKUP($B54,'BASE DE DATOS'!$B$6:$N$1670,6,0)</f>
        <v>#N/A</v>
      </c>
      <c r="G54" s="41" t="e">
        <f>+VLOOKUP($B54,'BASE DE DATOS'!$B$6:$N$1670,7,0)</f>
        <v>#N/A</v>
      </c>
      <c r="H54" s="40" t="e">
        <f>+VLOOKUP($B54,'BASE DE DATOS'!$B$6:$N$1670,8,0)</f>
        <v>#N/A</v>
      </c>
      <c r="I54" s="40" t="e">
        <f>+VLOOKUP($B54,'BASE DE DATOS'!$B$6:$N$1670,11,0)</f>
        <v>#N/A</v>
      </c>
      <c r="J54" s="40" t="e">
        <f>+VLOOKUP($B54,'BASE DE DATOS'!$B$6:$N$1670,12,0)</f>
        <v>#N/A</v>
      </c>
      <c r="K54" s="41" t="e">
        <f>+VLOOKUP($B54,'BASE DE DATOS'!$B$6:$N$1670,13,0)</f>
        <v>#N/A</v>
      </c>
      <c r="L54" s="37"/>
      <c r="M54" s="59"/>
      <c r="N54" s="91">
        <v>1034989693</v>
      </c>
      <c r="O54" s="90" t="s">
        <v>273</v>
      </c>
      <c r="P54" s="91">
        <v>42779341</v>
      </c>
      <c r="Q54" s="90" t="s">
        <v>274</v>
      </c>
      <c r="R54" s="119"/>
      <c r="S54" s="119"/>
      <c r="T54" s="119"/>
      <c r="U54" s="119"/>
      <c r="V54" s="119"/>
      <c r="W54" s="119"/>
    </row>
    <row r="55" spans="2:23" s="19" customFormat="1" ht="12.75" customHeight="1">
      <c r="B55" s="607"/>
      <c r="C55" s="40" t="e">
        <f>+VLOOKUP($B55,'BASE DE DATOS'!$B$6:$N$1670,3,0)</f>
        <v>#N/A</v>
      </c>
      <c r="D55" s="40" t="e">
        <f>+VLOOKUP($B55,'BASE DE DATOS'!$B$6:$N$1670,4,0)</f>
        <v>#N/A</v>
      </c>
      <c r="E55" s="40" t="e">
        <f>+VLOOKUP($B55,'BASE DE DATOS'!$B$6:$N$1670,5,0)</f>
        <v>#N/A</v>
      </c>
      <c r="F55" s="41" t="e">
        <f>+VLOOKUP($B55,'BASE DE DATOS'!$B$6:$N$1670,6,0)</f>
        <v>#N/A</v>
      </c>
      <c r="G55" s="41" t="e">
        <f>+VLOOKUP($B55,'BASE DE DATOS'!$B$6:$N$1670,7,0)</f>
        <v>#N/A</v>
      </c>
      <c r="H55" s="40" t="e">
        <f>+VLOOKUP($B55,'BASE DE DATOS'!$B$6:$N$1670,8,0)</f>
        <v>#N/A</v>
      </c>
      <c r="I55" s="40" t="e">
        <f>+VLOOKUP($B55,'BASE DE DATOS'!$B$6:$N$1670,11,0)</f>
        <v>#N/A</v>
      </c>
      <c r="J55" s="40" t="e">
        <f>+VLOOKUP($B55,'BASE DE DATOS'!$B$6:$N$1670,12,0)</f>
        <v>#N/A</v>
      </c>
      <c r="K55" s="41" t="e">
        <f>+VLOOKUP($B55,'BASE DE DATOS'!$B$6:$N$1670,13,0)</f>
        <v>#N/A</v>
      </c>
      <c r="L55" s="59"/>
      <c r="M55" s="59"/>
      <c r="N55" s="91">
        <v>1020111708</v>
      </c>
      <c r="O55" s="90" t="s">
        <v>275</v>
      </c>
      <c r="P55" s="91">
        <v>8357018</v>
      </c>
      <c r="Q55" s="90" t="s">
        <v>276</v>
      </c>
      <c r="R55" s="119"/>
      <c r="S55" s="119"/>
      <c r="T55" s="119"/>
      <c r="U55" s="119"/>
      <c r="V55" s="119"/>
      <c r="W55" s="119"/>
    </row>
    <row r="56" spans="2:23" s="19" customFormat="1" ht="12.75" customHeight="1">
      <c r="B56" s="607"/>
      <c r="C56" s="40" t="e">
        <f>+VLOOKUP($B56,'BASE DE DATOS'!$B$6:$N$1670,3,0)</f>
        <v>#N/A</v>
      </c>
      <c r="D56" s="40" t="e">
        <f>+VLOOKUP($B56,'BASE DE DATOS'!$B$6:$N$1670,4,0)</f>
        <v>#N/A</v>
      </c>
      <c r="E56" s="40" t="e">
        <f>+VLOOKUP($B56,'BASE DE DATOS'!$B$6:$N$1670,5,0)</f>
        <v>#N/A</v>
      </c>
      <c r="F56" s="41" t="e">
        <f>+VLOOKUP($B56,'BASE DE DATOS'!$B$6:$N$1670,6,0)</f>
        <v>#N/A</v>
      </c>
      <c r="G56" s="41" t="e">
        <f>+VLOOKUP($B56,'BASE DE DATOS'!$B$6:$N$1670,7,0)</f>
        <v>#N/A</v>
      </c>
      <c r="H56" s="40" t="e">
        <f>+VLOOKUP($B56,'BASE DE DATOS'!$B$6:$N$1670,8,0)</f>
        <v>#N/A</v>
      </c>
      <c r="I56" s="40" t="e">
        <f>+VLOOKUP($B56,'BASE DE DATOS'!$B$6:$N$1670,11,0)</f>
        <v>#N/A</v>
      </c>
      <c r="J56" s="40" t="e">
        <f>+VLOOKUP($B56,'BASE DE DATOS'!$B$6:$N$1670,12,0)</f>
        <v>#N/A</v>
      </c>
      <c r="K56" s="41" t="e">
        <f>+VLOOKUP($B56,'BASE DE DATOS'!$B$6:$N$1670,13,0)</f>
        <v>#N/A</v>
      </c>
      <c r="L56" s="37"/>
      <c r="M56" s="59"/>
      <c r="N56" s="91"/>
      <c r="O56" s="90"/>
      <c r="P56" s="91"/>
      <c r="Q56" s="90"/>
      <c r="R56" s="119"/>
      <c r="S56" s="119"/>
      <c r="T56" s="119"/>
      <c r="U56" s="119"/>
      <c r="V56" s="119"/>
      <c r="W56" s="119"/>
    </row>
    <row r="57" spans="2:23" s="19" customFormat="1" ht="12.75" customHeight="1">
      <c r="B57" s="607"/>
      <c r="C57" s="40" t="e">
        <f>+VLOOKUP($B57,'BASE DE DATOS'!$B$6:$N$1670,3,0)</f>
        <v>#N/A</v>
      </c>
      <c r="D57" s="40" t="e">
        <f>+VLOOKUP($B57,'BASE DE DATOS'!$B$6:$N$1670,4,0)</f>
        <v>#N/A</v>
      </c>
      <c r="E57" s="40" t="e">
        <f>+VLOOKUP($B57,'BASE DE DATOS'!$B$6:$N$1670,5,0)</f>
        <v>#N/A</v>
      </c>
      <c r="F57" s="41" t="e">
        <f>+VLOOKUP($B57,'BASE DE DATOS'!$B$6:$N$1670,6,0)</f>
        <v>#N/A</v>
      </c>
      <c r="G57" s="41" t="e">
        <f>+VLOOKUP($B57,'BASE DE DATOS'!$B$6:$N$1670,7,0)</f>
        <v>#N/A</v>
      </c>
      <c r="H57" s="40" t="e">
        <f>+VLOOKUP($B57,'BASE DE DATOS'!$B$6:$N$1670,8,0)</f>
        <v>#N/A</v>
      </c>
      <c r="I57" s="40" t="e">
        <f>+VLOOKUP($B57,'BASE DE DATOS'!$B$6:$N$1670,11,0)</f>
        <v>#N/A</v>
      </c>
      <c r="J57" s="40" t="e">
        <f>+VLOOKUP($B57,'BASE DE DATOS'!$B$6:$N$1670,12,0)</f>
        <v>#N/A</v>
      </c>
      <c r="K57" s="41" t="e">
        <f>+VLOOKUP($B57,'BASE DE DATOS'!$B$6:$N$1670,13,0)</f>
        <v>#N/A</v>
      </c>
      <c r="L57" s="37"/>
      <c r="M57" s="59"/>
      <c r="N57" s="91">
        <v>1017922197</v>
      </c>
      <c r="O57" s="90" t="s">
        <v>279</v>
      </c>
      <c r="P57" s="91">
        <v>42779341</v>
      </c>
      <c r="Q57" s="90" t="s">
        <v>280</v>
      </c>
      <c r="R57" s="119"/>
      <c r="S57" s="119"/>
      <c r="T57" s="119"/>
      <c r="U57" s="119"/>
      <c r="V57" s="119"/>
      <c r="W57" s="119"/>
    </row>
    <row r="58" spans="2:23" s="19" customFormat="1" ht="12.75" customHeight="1">
      <c r="B58" s="607"/>
      <c r="C58" s="40" t="e">
        <f>+VLOOKUP($B58,'BASE DE DATOS'!$B$6:$N$1670,3,0)</f>
        <v>#N/A</v>
      </c>
      <c r="D58" s="40" t="e">
        <f>+VLOOKUP($B58,'BASE DE DATOS'!$B$6:$N$1670,4,0)</f>
        <v>#N/A</v>
      </c>
      <c r="E58" s="40" t="e">
        <f>+VLOOKUP($B58,'BASE DE DATOS'!$B$6:$N$1670,5,0)</f>
        <v>#N/A</v>
      </c>
      <c r="F58" s="41" t="e">
        <f>+VLOOKUP($B58,'BASE DE DATOS'!$B$6:$N$1670,6,0)</f>
        <v>#N/A</v>
      </c>
      <c r="G58" s="41" t="e">
        <f>+VLOOKUP($B58,'BASE DE DATOS'!$B$6:$N$1670,7,0)</f>
        <v>#N/A</v>
      </c>
      <c r="H58" s="40" t="e">
        <f>+VLOOKUP($B58,'BASE DE DATOS'!$B$6:$N$1670,8,0)</f>
        <v>#N/A</v>
      </c>
      <c r="I58" s="40" t="e">
        <f>+VLOOKUP($B58,'BASE DE DATOS'!$B$6:$N$1670,11,0)</f>
        <v>#N/A</v>
      </c>
      <c r="J58" s="40" t="e">
        <f>+VLOOKUP($B58,'BASE DE DATOS'!$B$6:$N$1670,12,0)</f>
        <v>#N/A</v>
      </c>
      <c r="K58" s="41" t="e">
        <f>+VLOOKUP($B58,'BASE DE DATOS'!$B$6:$N$1670,13,0)</f>
        <v>#N/A</v>
      </c>
      <c r="L58" s="59"/>
      <c r="M58" s="59"/>
      <c r="N58" s="91">
        <v>1033187230</v>
      </c>
      <c r="O58" s="90" t="s">
        <v>281</v>
      </c>
      <c r="P58" s="91">
        <v>8128638</v>
      </c>
      <c r="Q58" s="90" t="s">
        <v>282</v>
      </c>
      <c r="R58" s="119"/>
      <c r="S58" s="119"/>
      <c r="T58" s="119"/>
      <c r="U58" s="119"/>
      <c r="V58" s="119"/>
      <c r="W58" s="119"/>
    </row>
    <row r="59" spans="2:23" s="19" customFormat="1" ht="12.75" customHeight="1">
      <c r="B59" s="607"/>
      <c r="C59" s="40" t="e">
        <f>+VLOOKUP($B59,'BASE DE DATOS'!$B$6:$N$1670,3,0)</f>
        <v>#N/A</v>
      </c>
      <c r="D59" s="40" t="e">
        <f>+VLOOKUP($B59,'BASE DE DATOS'!$B$6:$N$1670,4,0)</f>
        <v>#N/A</v>
      </c>
      <c r="E59" s="40" t="e">
        <f>+VLOOKUP($B59,'BASE DE DATOS'!$B$6:$N$1670,5,0)</f>
        <v>#N/A</v>
      </c>
      <c r="F59" s="41" t="e">
        <f>+VLOOKUP($B59,'BASE DE DATOS'!$B$6:$N$1670,6,0)</f>
        <v>#N/A</v>
      </c>
      <c r="G59" s="41" t="e">
        <f>+VLOOKUP($B59,'BASE DE DATOS'!$B$6:$N$1670,7,0)</f>
        <v>#N/A</v>
      </c>
      <c r="H59" s="40" t="e">
        <f>+VLOOKUP($B59,'BASE DE DATOS'!$B$6:$N$1670,8,0)</f>
        <v>#N/A</v>
      </c>
      <c r="I59" s="40" t="e">
        <f>+VLOOKUP($B59,'BASE DE DATOS'!$B$6:$N$1670,11,0)</f>
        <v>#N/A</v>
      </c>
      <c r="J59" s="40" t="e">
        <f>+VLOOKUP($B59,'BASE DE DATOS'!$B$6:$N$1670,12,0)</f>
        <v>#N/A</v>
      </c>
      <c r="K59" s="41" t="e">
        <f>+VLOOKUP($B59,'BASE DE DATOS'!$B$6:$N$1670,13,0)</f>
        <v>#N/A</v>
      </c>
      <c r="L59" s="37"/>
      <c r="M59" s="59"/>
      <c r="N59" s="91">
        <v>1033489811</v>
      </c>
      <c r="O59" s="90" t="s">
        <v>283</v>
      </c>
      <c r="P59" s="91">
        <v>98694610</v>
      </c>
      <c r="Q59" s="90" t="s">
        <v>284</v>
      </c>
      <c r="R59" s="119"/>
      <c r="S59" s="119"/>
      <c r="T59" s="119"/>
      <c r="U59" s="119"/>
      <c r="V59" s="119"/>
      <c r="W59" s="119"/>
    </row>
    <row r="60" spans="2:23" s="19" customFormat="1" ht="12.75" customHeight="1">
      <c r="B60" s="607"/>
      <c r="C60" s="40" t="e">
        <f>+VLOOKUP($B60,'BASE DE DATOS'!$B$6:$N$1670,3,0)</f>
        <v>#N/A</v>
      </c>
      <c r="D60" s="40" t="e">
        <f>+VLOOKUP($B60,'BASE DE DATOS'!$B$6:$N$1670,4,0)</f>
        <v>#N/A</v>
      </c>
      <c r="E60" s="40" t="e">
        <f>+VLOOKUP($B60,'BASE DE DATOS'!$B$6:$N$1670,5,0)</f>
        <v>#N/A</v>
      </c>
      <c r="F60" s="41" t="e">
        <f>+VLOOKUP($B60,'BASE DE DATOS'!$B$6:$N$1670,6,0)</f>
        <v>#N/A</v>
      </c>
      <c r="G60" s="41" t="e">
        <f>+VLOOKUP($B60,'BASE DE DATOS'!$B$6:$N$1670,7,0)</f>
        <v>#N/A</v>
      </c>
      <c r="H60" s="40" t="e">
        <f>+VLOOKUP($B60,'BASE DE DATOS'!$B$6:$N$1670,8,0)</f>
        <v>#N/A</v>
      </c>
      <c r="I60" s="40" t="e">
        <f>+VLOOKUP($B60,'BASE DE DATOS'!$B$6:$N$1670,11,0)</f>
        <v>#N/A</v>
      </c>
      <c r="J60" s="40" t="e">
        <f>+VLOOKUP($B60,'BASE DE DATOS'!$B$6:$N$1670,12,0)</f>
        <v>#N/A</v>
      </c>
      <c r="K60" s="41" t="e">
        <f>+VLOOKUP($B60,'BASE DE DATOS'!$B$6:$N$1670,13,0)</f>
        <v>#N/A</v>
      </c>
      <c r="L60" s="37"/>
      <c r="M60" s="59"/>
      <c r="N60" s="91">
        <v>1023592377</v>
      </c>
      <c r="O60" s="90" t="s">
        <v>285</v>
      </c>
      <c r="P60" s="91">
        <v>43921788</v>
      </c>
      <c r="Q60" s="90" t="s">
        <v>286</v>
      </c>
      <c r="R60" s="119"/>
      <c r="S60" s="119"/>
      <c r="T60" s="119"/>
      <c r="U60" s="119"/>
      <c r="V60" s="119"/>
      <c r="W60" s="119"/>
    </row>
    <row r="61" spans="2:23" s="19" customFormat="1" ht="12.75" customHeight="1">
      <c r="B61" s="607"/>
      <c r="C61" s="40" t="e">
        <f>+VLOOKUP($B61,'BASE DE DATOS'!$B$6:$N$1670,3,0)</f>
        <v>#N/A</v>
      </c>
      <c r="D61" s="40" t="e">
        <f>+VLOOKUP($B61,'BASE DE DATOS'!$B$6:$N$1670,4,0)</f>
        <v>#N/A</v>
      </c>
      <c r="E61" s="40" t="e">
        <f>+VLOOKUP($B61,'BASE DE DATOS'!$B$6:$N$1670,5,0)</f>
        <v>#N/A</v>
      </c>
      <c r="F61" s="41" t="e">
        <f>+VLOOKUP($B61,'BASE DE DATOS'!$B$6:$N$1670,6,0)</f>
        <v>#N/A</v>
      </c>
      <c r="G61" s="41" t="e">
        <f>+VLOOKUP($B61,'BASE DE DATOS'!$B$6:$N$1670,7,0)</f>
        <v>#N/A</v>
      </c>
      <c r="H61" s="40" t="e">
        <f>+VLOOKUP($B61,'BASE DE DATOS'!$B$6:$N$1670,8,0)</f>
        <v>#N/A</v>
      </c>
      <c r="I61" s="40" t="e">
        <f>+VLOOKUP($B61,'BASE DE DATOS'!$B$6:$N$1670,11,0)</f>
        <v>#N/A</v>
      </c>
      <c r="J61" s="40" t="e">
        <f>+VLOOKUP($B61,'BASE DE DATOS'!$B$6:$N$1670,12,0)</f>
        <v>#N/A</v>
      </c>
      <c r="K61" s="41" t="e">
        <f>+VLOOKUP($B61,'BASE DE DATOS'!$B$6:$N$1670,13,0)</f>
        <v>#N/A</v>
      </c>
      <c r="L61" s="59"/>
      <c r="M61" s="59"/>
      <c r="N61" s="91">
        <v>1025648455</v>
      </c>
      <c r="O61" s="90" t="s">
        <v>287</v>
      </c>
      <c r="P61" s="91">
        <v>39189783</v>
      </c>
      <c r="Q61" s="90" t="s">
        <v>288</v>
      </c>
      <c r="R61" s="119"/>
      <c r="S61" s="119"/>
      <c r="T61" s="119"/>
      <c r="U61" s="119"/>
      <c r="V61" s="119"/>
      <c r="W61" s="119"/>
    </row>
    <row r="62" spans="2:23" s="19" customFormat="1" ht="12.75" customHeight="1">
      <c r="B62" s="607"/>
      <c r="C62" s="40" t="e">
        <f>+VLOOKUP($B62,'BASE DE DATOS'!$B$6:$N$1670,3,0)</f>
        <v>#N/A</v>
      </c>
      <c r="D62" s="40" t="e">
        <f>+VLOOKUP($B62,'BASE DE DATOS'!$B$6:$N$1670,4,0)</f>
        <v>#N/A</v>
      </c>
      <c r="E62" s="40" t="e">
        <f>+VLOOKUP($B62,'BASE DE DATOS'!$B$6:$N$1670,5,0)</f>
        <v>#N/A</v>
      </c>
      <c r="F62" s="41" t="e">
        <f>+VLOOKUP($B62,'BASE DE DATOS'!$B$6:$N$1670,6,0)</f>
        <v>#N/A</v>
      </c>
      <c r="G62" s="41" t="e">
        <f>+VLOOKUP($B62,'BASE DE DATOS'!$B$6:$N$1670,7,0)</f>
        <v>#N/A</v>
      </c>
      <c r="H62" s="40" t="e">
        <f>+VLOOKUP($B62,'BASE DE DATOS'!$B$6:$N$1670,8,0)</f>
        <v>#N/A</v>
      </c>
      <c r="I62" s="40" t="e">
        <f>+VLOOKUP($B62,'BASE DE DATOS'!$B$6:$N$1670,11,0)</f>
        <v>#N/A</v>
      </c>
      <c r="J62" s="40" t="e">
        <f>+VLOOKUP($B62,'BASE DE DATOS'!$B$6:$N$1670,12,0)</f>
        <v>#N/A</v>
      </c>
      <c r="K62" s="41" t="e">
        <f>+VLOOKUP($B62,'BASE DE DATOS'!$B$6:$N$1670,13,0)</f>
        <v>#N/A</v>
      </c>
      <c r="L62" s="59"/>
      <c r="M62" s="59"/>
      <c r="N62" s="94">
        <v>1035418528</v>
      </c>
      <c r="O62" s="93" t="s">
        <v>289</v>
      </c>
      <c r="P62" s="94">
        <v>1035426928</v>
      </c>
      <c r="Q62" s="93" t="s">
        <v>290</v>
      </c>
      <c r="R62" s="119"/>
      <c r="S62" s="119"/>
      <c r="T62" s="119"/>
      <c r="U62" s="119"/>
      <c r="V62" s="119"/>
      <c r="W62" s="119"/>
    </row>
    <row r="63" spans="2:23" s="19" customFormat="1" ht="12.75" customHeight="1">
      <c r="B63" s="607"/>
      <c r="C63" s="40" t="e">
        <f>+VLOOKUP($B63,'BASE DE DATOS'!$B$6:$N$1670,3,0)</f>
        <v>#N/A</v>
      </c>
      <c r="D63" s="40" t="e">
        <f>+VLOOKUP($B63,'BASE DE DATOS'!$B$6:$N$1670,4,0)</f>
        <v>#N/A</v>
      </c>
      <c r="E63" s="40" t="e">
        <f>+VLOOKUP($B63,'BASE DE DATOS'!$B$6:$N$1670,5,0)</f>
        <v>#N/A</v>
      </c>
      <c r="F63" s="41" t="e">
        <f>+VLOOKUP($B63,'BASE DE DATOS'!$B$6:$N$1670,6,0)</f>
        <v>#N/A</v>
      </c>
      <c r="G63" s="41" t="e">
        <f>+VLOOKUP($B63,'BASE DE DATOS'!$B$6:$N$1670,7,0)</f>
        <v>#N/A</v>
      </c>
      <c r="H63" s="40" t="e">
        <f>+VLOOKUP($B63,'BASE DE DATOS'!$B$6:$N$1670,8,0)</f>
        <v>#N/A</v>
      </c>
      <c r="I63" s="40" t="e">
        <f>+VLOOKUP($B63,'BASE DE DATOS'!$B$6:$N$1670,11,0)</f>
        <v>#N/A</v>
      </c>
      <c r="J63" s="40" t="e">
        <f>+VLOOKUP($B63,'BASE DE DATOS'!$B$6:$N$1670,12,0)</f>
        <v>#N/A</v>
      </c>
      <c r="K63" s="41" t="e">
        <f>+VLOOKUP($B63,'BASE DE DATOS'!$B$6:$N$1670,13,0)</f>
        <v>#N/A</v>
      </c>
      <c r="L63" s="59"/>
      <c r="M63" s="59"/>
      <c r="N63" s="96">
        <v>1038262808</v>
      </c>
      <c r="O63" s="95" t="s">
        <v>291</v>
      </c>
      <c r="P63" s="96">
        <v>8100370</v>
      </c>
      <c r="Q63" s="95" t="s">
        <v>292</v>
      </c>
      <c r="R63" s="119"/>
      <c r="S63" s="119"/>
      <c r="T63" s="119"/>
      <c r="U63" s="119"/>
      <c r="V63" s="119"/>
      <c r="W63" s="119"/>
    </row>
    <row r="64" spans="2:23" s="19" customFormat="1" ht="12.75" customHeight="1">
      <c r="B64" s="607"/>
      <c r="C64" s="40" t="e">
        <f>+VLOOKUP($B64,'BASE DE DATOS'!$B$6:$N$1670,3,0)</f>
        <v>#N/A</v>
      </c>
      <c r="D64" s="40" t="e">
        <f>+VLOOKUP($B64,'BASE DE DATOS'!$B$6:$N$1670,4,0)</f>
        <v>#N/A</v>
      </c>
      <c r="E64" s="40" t="e">
        <f>+VLOOKUP($B64,'BASE DE DATOS'!$B$6:$N$1670,5,0)</f>
        <v>#N/A</v>
      </c>
      <c r="F64" s="41" t="e">
        <f>+VLOOKUP($B64,'BASE DE DATOS'!$B$6:$N$1670,6,0)</f>
        <v>#N/A</v>
      </c>
      <c r="G64" s="41" t="e">
        <f>+VLOOKUP($B64,'BASE DE DATOS'!$B$6:$N$1670,7,0)</f>
        <v>#N/A</v>
      </c>
      <c r="H64" s="40" t="e">
        <f>+VLOOKUP($B64,'BASE DE DATOS'!$B$6:$N$1670,8,0)</f>
        <v>#N/A</v>
      </c>
      <c r="I64" s="40" t="e">
        <f>+VLOOKUP($B64,'BASE DE DATOS'!$B$6:$N$1670,11,0)</f>
        <v>#N/A</v>
      </c>
      <c r="J64" s="40" t="e">
        <f>+VLOOKUP($B64,'BASE DE DATOS'!$B$6:$N$1670,12,0)</f>
        <v>#N/A</v>
      </c>
      <c r="K64" s="41" t="e">
        <f>+VLOOKUP($B64,'BASE DE DATOS'!$B$6:$N$1670,13,0)</f>
        <v>#N/A</v>
      </c>
      <c r="L64" s="59"/>
      <c r="M64" s="59"/>
      <c r="N64" s="96">
        <v>1038866366</v>
      </c>
      <c r="O64" s="95"/>
      <c r="P64" s="96"/>
      <c r="Q64" s="95" t="s">
        <v>293</v>
      </c>
      <c r="R64" s="119"/>
      <c r="S64" s="119"/>
      <c r="T64" s="119"/>
      <c r="U64" s="119"/>
      <c r="V64" s="119"/>
      <c r="W64" s="119"/>
    </row>
    <row r="65" spans="2:23" s="19" customFormat="1" ht="12.75" customHeight="1">
      <c r="B65" s="607"/>
      <c r="C65" s="40" t="e">
        <f>+VLOOKUP($B65,'BASE DE DATOS'!$B$6:$N$1670,3,0)</f>
        <v>#N/A</v>
      </c>
      <c r="D65" s="40" t="e">
        <f>+VLOOKUP($B65,'BASE DE DATOS'!$B$6:$N$1670,4,0)</f>
        <v>#N/A</v>
      </c>
      <c r="E65" s="40" t="e">
        <f>+VLOOKUP($B65,'BASE DE DATOS'!$B$6:$N$1670,5,0)</f>
        <v>#N/A</v>
      </c>
      <c r="F65" s="41" t="e">
        <f>+VLOOKUP($B65,'BASE DE DATOS'!$B$6:$N$1670,6,0)</f>
        <v>#N/A</v>
      </c>
      <c r="G65" s="41" t="e">
        <f>+VLOOKUP($B65,'BASE DE DATOS'!$B$6:$N$1670,7,0)</f>
        <v>#N/A</v>
      </c>
      <c r="H65" s="40" t="e">
        <f>+VLOOKUP($B65,'BASE DE DATOS'!$B$6:$N$1670,8,0)</f>
        <v>#N/A</v>
      </c>
      <c r="I65" s="40" t="e">
        <f>+VLOOKUP($B65,'BASE DE DATOS'!$B$6:$N$1670,11,0)</f>
        <v>#N/A</v>
      </c>
      <c r="J65" s="40" t="e">
        <f>+VLOOKUP($B65,'BASE DE DATOS'!$B$6:$N$1670,12,0)</f>
        <v>#N/A</v>
      </c>
      <c r="K65" s="41" t="e">
        <f>+VLOOKUP($B65,'BASE DE DATOS'!$B$6:$N$1670,13,0)</f>
        <v>#N/A</v>
      </c>
      <c r="L65" s="59"/>
      <c r="M65" s="59"/>
      <c r="N65" s="96">
        <v>1020225531</v>
      </c>
      <c r="O65" s="95" t="s">
        <v>294</v>
      </c>
      <c r="P65" s="96">
        <v>32182284</v>
      </c>
      <c r="Q65" s="95" t="s">
        <v>295</v>
      </c>
      <c r="R65" s="119"/>
      <c r="S65" s="119"/>
      <c r="T65" s="119"/>
      <c r="U65" s="119"/>
      <c r="V65" s="119"/>
      <c r="W65" s="119"/>
    </row>
    <row r="66" spans="2:23" s="19" customFormat="1" ht="12.75" customHeight="1">
      <c r="B66" s="607"/>
      <c r="C66" s="40" t="e">
        <f>+VLOOKUP($B66,'BASE DE DATOS'!$B$6:$N$1670,3,0)</f>
        <v>#N/A</v>
      </c>
      <c r="D66" s="40" t="e">
        <f>+VLOOKUP($B66,'BASE DE DATOS'!$B$6:$N$1670,4,0)</f>
        <v>#N/A</v>
      </c>
      <c r="E66" s="40" t="e">
        <f>+VLOOKUP($B66,'BASE DE DATOS'!$B$6:$N$1670,5,0)</f>
        <v>#N/A</v>
      </c>
      <c r="F66" s="41" t="e">
        <f>+VLOOKUP($B66,'BASE DE DATOS'!$B$6:$N$1670,6,0)</f>
        <v>#N/A</v>
      </c>
      <c r="G66" s="41" t="e">
        <f>+VLOOKUP($B66,'BASE DE DATOS'!$B$6:$N$1670,7,0)</f>
        <v>#N/A</v>
      </c>
      <c r="H66" s="40" t="e">
        <f>+VLOOKUP($B66,'BASE DE DATOS'!$B$6:$N$1670,8,0)</f>
        <v>#N/A</v>
      </c>
      <c r="I66" s="40" t="e">
        <f>+VLOOKUP($B66,'BASE DE DATOS'!$B$6:$N$1670,11,0)</f>
        <v>#N/A</v>
      </c>
      <c r="J66" s="40" t="e">
        <f>+VLOOKUP($B66,'BASE DE DATOS'!$B$6:$N$1670,12,0)</f>
        <v>#N/A</v>
      </c>
      <c r="K66" s="41" t="e">
        <f>+VLOOKUP($B66,'BASE DE DATOS'!$B$6:$N$1670,13,0)</f>
        <v>#N/A</v>
      </c>
      <c r="L66" s="59"/>
      <c r="M66" s="59"/>
      <c r="N66" s="96">
        <v>1001478949</v>
      </c>
      <c r="O66" s="95"/>
      <c r="P66" s="96"/>
      <c r="Q66" s="95" t="s">
        <v>296</v>
      </c>
      <c r="R66" s="119"/>
      <c r="S66" s="119"/>
      <c r="T66" s="119"/>
      <c r="U66" s="119"/>
      <c r="V66" s="119"/>
      <c r="W66" s="119"/>
    </row>
    <row r="67" spans="2:23" s="19" customFormat="1" ht="12.75" customHeight="1">
      <c r="B67" s="607"/>
      <c r="C67" s="40" t="e">
        <f>+VLOOKUP($B67,'BASE DE DATOS'!$B$6:$N$1670,3,0)</f>
        <v>#N/A</v>
      </c>
      <c r="D67" s="40" t="e">
        <f>+VLOOKUP($B67,'BASE DE DATOS'!$B$6:$N$1670,4,0)</f>
        <v>#N/A</v>
      </c>
      <c r="E67" s="40" t="e">
        <f>+VLOOKUP($B67,'BASE DE DATOS'!$B$6:$N$1670,5,0)</f>
        <v>#N/A</v>
      </c>
      <c r="F67" s="41" t="e">
        <f>+VLOOKUP($B67,'BASE DE DATOS'!$B$6:$N$1670,6,0)</f>
        <v>#N/A</v>
      </c>
      <c r="G67" s="41" t="e">
        <f>+VLOOKUP($B67,'BASE DE DATOS'!$B$6:$N$1670,7,0)</f>
        <v>#N/A</v>
      </c>
      <c r="H67" s="40" t="e">
        <f>+VLOOKUP($B67,'BASE DE DATOS'!$B$6:$N$1670,8,0)</f>
        <v>#N/A</v>
      </c>
      <c r="I67" s="40" t="e">
        <f>+VLOOKUP($B67,'BASE DE DATOS'!$B$6:$N$1670,11,0)</f>
        <v>#N/A</v>
      </c>
      <c r="J67" s="40" t="e">
        <f>+VLOOKUP($B67,'BASE DE DATOS'!$B$6:$N$1670,12,0)</f>
        <v>#N/A</v>
      </c>
      <c r="K67" s="41" t="e">
        <f>+VLOOKUP($B67,'BASE DE DATOS'!$B$6:$N$1670,13,0)</f>
        <v>#N/A</v>
      </c>
      <c r="L67" s="59"/>
      <c r="M67" s="59"/>
      <c r="N67" s="98">
        <v>1022003687</v>
      </c>
      <c r="O67" s="97" t="s">
        <v>297</v>
      </c>
      <c r="P67" s="98">
        <v>43873291</v>
      </c>
      <c r="Q67" s="97" t="s">
        <v>298</v>
      </c>
      <c r="R67" s="119"/>
      <c r="S67" s="119"/>
      <c r="T67" s="119"/>
      <c r="U67" s="119"/>
      <c r="V67" s="119"/>
      <c r="W67" s="119"/>
    </row>
    <row r="68" spans="2:23" s="19" customFormat="1" ht="12.75" customHeight="1">
      <c r="B68" s="607"/>
      <c r="C68" s="40" t="e">
        <f>+VLOOKUP($B68,'BASE DE DATOS'!$B$6:$N$1670,3,0)</f>
        <v>#N/A</v>
      </c>
      <c r="D68" s="40" t="e">
        <f>+VLOOKUP($B68,'BASE DE DATOS'!$B$6:$N$1670,4,0)</f>
        <v>#N/A</v>
      </c>
      <c r="E68" s="40" t="e">
        <f>+VLOOKUP($B68,'BASE DE DATOS'!$B$6:$N$1670,5,0)</f>
        <v>#N/A</v>
      </c>
      <c r="F68" s="41" t="e">
        <f>+VLOOKUP($B68,'BASE DE DATOS'!$B$6:$N$1670,6,0)</f>
        <v>#N/A</v>
      </c>
      <c r="G68" s="41" t="e">
        <f>+VLOOKUP($B68,'BASE DE DATOS'!$B$6:$N$1670,7,0)</f>
        <v>#N/A</v>
      </c>
      <c r="H68" s="40" t="e">
        <f>+VLOOKUP($B68,'BASE DE DATOS'!$B$6:$N$1670,8,0)</f>
        <v>#N/A</v>
      </c>
      <c r="I68" s="40" t="e">
        <f>+VLOOKUP($B68,'BASE DE DATOS'!$B$6:$N$1670,11,0)</f>
        <v>#N/A</v>
      </c>
      <c r="J68" s="40" t="e">
        <f>+VLOOKUP($B68,'BASE DE DATOS'!$B$6:$N$1670,12,0)</f>
        <v>#N/A</v>
      </c>
      <c r="K68" s="41" t="e">
        <f>+VLOOKUP($B68,'BASE DE DATOS'!$B$6:$N$1670,13,0)</f>
        <v>#N/A</v>
      </c>
      <c r="L68" s="37"/>
      <c r="M68" s="119"/>
      <c r="N68" s="98">
        <v>1037653934</v>
      </c>
      <c r="O68" s="97" t="s">
        <v>299</v>
      </c>
      <c r="P68" s="98">
        <v>70557356</v>
      </c>
      <c r="Q68" s="99" t="s">
        <v>300</v>
      </c>
      <c r="R68" s="99"/>
      <c r="S68" s="99"/>
      <c r="T68" s="99"/>
      <c r="U68" s="99"/>
      <c r="V68" s="99"/>
      <c r="W68" s="99"/>
    </row>
    <row r="69" spans="2:23" s="19" customFormat="1" ht="12.75" customHeight="1">
      <c r="B69" s="607"/>
      <c r="C69" s="40" t="e">
        <f>+VLOOKUP($B69,'BASE DE DATOS'!$B$6:$N$1670,3,0)</f>
        <v>#N/A</v>
      </c>
      <c r="D69" s="40" t="e">
        <f>+VLOOKUP($B69,'BASE DE DATOS'!$B$6:$N$1670,4,0)</f>
        <v>#N/A</v>
      </c>
      <c r="E69" s="40" t="e">
        <f>+VLOOKUP($B69,'BASE DE DATOS'!$B$6:$N$1670,5,0)</f>
        <v>#N/A</v>
      </c>
      <c r="F69" s="41" t="e">
        <f>+VLOOKUP($B69,'BASE DE DATOS'!$B$6:$N$1670,6,0)</f>
        <v>#N/A</v>
      </c>
      <c r="G69" s="41" t="e">
        <f>+VLOOKUP($B69,'BASE DE DATOS'!$B$6:$N$1670,7,0)</f>
        <v>#N/A</v>
      </c>
      <c r="H69" s="40" t="e">
        <f>+VLOOKUP($B69,'BASE DE DATOS'!$B$6:$N$1670,8,0)</f>
        <v>#N/A</v>
      </c>
      <c r="I69" s="40" t="e">
        <f>+VLOOKUP($B69,'BASE DE DATOS'!$B$6:$N$1670,11,0)</f>
        <v>#N/A</v>
      </c>
      <c r="J69" s="40" t="e">
        <f>+VLOOKUP($B69,'BASE DE DATOS'!$B$6:$N$1670,12,0)</f>
        <v>#N/A</v>
      </c>
      <c r="K69" s="41" t="e">
        <f>+VLOOKUP($B69,'BASE DE DATOS'!$B$6:$N$1670,13,0)</f>
        <v>#N/A</v>
      </c>
      <c r="L69" s="119"/>
      <c r="M69" s="59"/>
      <c r="N69" s="102">
        <v>1017933880</v>
      </c>
      <c r="O69" s="101" t="s">
        <v>247</v>
      </c>
      <c r="P69" s="102">
        <v>70569813</v>
      </c>
      <c r="Q69" s="100" t="s">
        <v>248</v>
      </c>
      <c r="R69" s="118"/>
      <c r="S69" s="118"/>
      <c r="T69" s="118"/>
      <c r="U69" s="118"/>
      <c r="V69" s="118"/>
      <c r="W69" s="118"/>
    </row>
    <row r="70" spans="2:23" s="19" customFormat="1" ht="12.75" customHeight="1">
      <c r="B70" s="607"/>
      <c r="C70" s="40" t="e">
        <f>+VLOOKUP($B70,'BASE DE DATOS'!$B$6:$N$1670,3,0)</f>
        <v>#N/A</v>
      </c>
      <c r="D70" s="40" t="e">
        <f>+VLOOKUP($B70,'BASE DE DATOS'!$B$6:$N$1670,4,0)</f>
        <v>#N/A</v>
      </c>
      <c r="E70" s="40" t="e">
        <f>+VLOOKUP($B70,'BASE DE DATOS'!$B$6:$N$1670,5,0)</f>
        <v>#N/A</v>
      </c>
      <c r="F70" s="41" t="e">
        <f>+VLOOKUP($B70,'BASE DE DATOS'!$B$6:$N$1670,6,0)</f>
        <v>#N/A</v>
      </c>
      <c r="G70" s="41" t="e">
        <f>+VLOOKUP($B70,'BASE DE DATOS'!$B$6:$N$1670,7,0)</f>
        <v>#N/A</v>
      </c>
      <c r="H70" s="40" t="e">
        <f>+VLOOKUP($B70,'BASE DE DATOS'!$B$6:$N$1670,8,0)</f>
        <v>#N/A</v>
      </c>
      <c r="I70" s="40" t="e">
        <f>+VLOOKUP($B70,'BASE DE DATOS'!$B$6:$N$1670,11,0)</f>
        <v>#N/A</v>
      </c>
      <c r="J70" s="40" t="e">
        <f>+VLOOKUP($B70,'BASE DE DATOS'!$B$6:$N$1670,12,0)</f>
        <v>#N/A</v>
      </c>
      <c r="K70" s="41" t="e">
        <f>+VLOOKUP($B70,'BASE DE DATOS'!$B$6:$N$1670,13,0)</f>
        <v>#N/A</v>
      </c>
      <c r="L70" s="119"/>
      <c r="M70" s="59"/>
      <c r="N70" s="59"/>
      <c r="O70" s="59"/>
      <c r="P70" s="59"/>
      <c r="Q70" s="59"/>
      <c r="R70" s="119"/>
      <c r="S70" s="119"/>
      <c r="T70" s="119"/>
      <c r="U70" s="119"/>
      <c r="V70" s="119"/>
      <c r="W70" s="119"/>
    </row>
    <row r="71" spans="2:23" s="19" customFormat="1" ht="12.75" customHeight="1">
      <c r="B71" s="607"/>
      <c r="C71" s="40" t="e">
        <f>+VLOOKUP($B71,'BASE DE DATOS'!$B$6:$N$1670,3,0)</f>
        <v>#N/A</v>
      </c>
      <c r="D71" s="40" t="e">
        <f>+VLOOKUP($B71,'BASE DE DATOS'!$B$6:$N$1670,4,0)</f>
        <v>#N/A</v>
      </c>
      <c r="E71" s="40" t="e">
        <f>+VLOOKUP($B71,'BASE DE DATOS'!$B$6:$N$1670,5,0)</f>
        <v>#N/A</v>
      </c>
      <c r="F71" s="41" t="e">
        <f>+VLOOKUP($B71,'BASE DE DATOS'!$B$6:$N$1670,6,0)</f>
        <v>#N/A</v>
      </c>
      <c r="G71" s="41" t="e">
        <f>+VLOOKUP($B71,'BASE DE DATOS'!$B$6:$N$1670,7,0)</f>
        <v>#N/A</v>
      </c>
      <c r="H71" s="40" t="e">
        <f>+VLOOKUP($B71,'BASE DE DATOS'!$B$6:$N$1670,8,0)</f>
        <v>#N/A</v>
      </c>
      <c r="I71" s="40" t="e">
        <f>+VLOOKUP($B71,'BASE DE DATOS'!$B$6:$N$1670,11,0)</f>
        <v>#N/A</v>
      </c>
      <c r="J71" s="40" t="e">
        <f>+VLOOKUP($B71,'BASE DE DATOS'!$B$6:$N$1670,12,0)</f>
        <v>#N/A</v>
      </c>
      <c r="K71" s="41" t="e">
        <f>+VLOOKUP($B71,'BASE DE DATOS'!$B$6:$N$1670,13,0)</f>
        <v>#N/A</v>
      </c>
      <c r="L71" s="37"/>
      <c r="M71" s="59"/>
      <c r="N71" s="59"/>
      <c r="O71" s="59"/>
      <c r="P71" s="59"/>
      <c r="Q71" s="59"/>
      <c r="R71" s="119"/>
      <c r="S71" s="119"/>
      <c r="T71" s="119"/>
      <c r="U71" s="119"/>
      <c r="V71" s="119"/>
      <c r="W71" s="119"/>
    </row>
    <row r="72" spans="2:23" s="19" customFormat="1" ht="12.75" customHeight="1">
      <c r="B72" s="607"/>
      <c r="C72" s="40" t="e">
        <f>+VLOOKUP($B72,'BASE DE DATOS'!$B$6:$N$1670,3,0)</f>
        <v>#N/A</v>
      </c>
      <c r="D72" s="40" t="e">
        <f>+VLOOKUP($B72,'BASE DE DATOS'!$B$6:$N$1670,4,0)</f>
        <v>#N/A</v>
      </c>
      <c r="E72" s="40" t="e">
        <f>+VLOOKUP($B72,'BASE DE DATOS'!$B$6:$N$1670,5,0)</f>
        <v>#N/A</v>
      </c>
      <c r="F72" s="41" t="e">
        <f>+VLOOKUP($B72,'BASE DE DATOS'!$B$6:$N$1670,6,0)</f>
        <v>#N/A</v>
      </c>
      <c r="G72" s="41" t="e">
        <f>+VLOOKUP($B72,'BASE DE DATOS'!$B$6:$N$1670,7,0)</f>
        <v>#N/A</v>
      </c>
      <c r="H72" s="40" t="e">
        <f>+VLOOKUP($B72,'BASE DE DATOS'!$B$6:$N$1670,8,0)</f>
        <v>#N/A</v>
      </c>
      <c r="I72" s="40" t="e">
        <f>+VLOOKUP($B72,'BASE DE DATOS'!$B$6:$N$1670,11,0)</f>
        <v>#N/A</v>
      </c>
      <c r="J72" s="40" t="e">
        <f>+VLOOKUP($B72,'BASE DE DATOS'!$B$6:$N$1670,12,0)</f>
        <v>#N/A</v>
      </c>
      <c r="K72" s="41" t="e">
        <f>+VLOOKUP($B72,'BASE DE DATOS'!$B$6:$N$1670,13,0)</f>
        <v>#N/A</v>
      </c>
      <c r="L72" s="37"/>
      <c r="M72" s="59"/>
      <c r="N72" s="59"/>
      <c r="O72" s="59"/>
      <c r="P72" s="59"/>
      <c r="Q72" s="59"/>
      <c r="R72" s="119"/>
      <c r="S72" s="119"/>
      <c r="T72" s="119"/>
      <c r="U72" s="119"/>
      <c r="V72" s="119"/>
      <c r="W72" s="119"/>
    </row>
    <row r="73" spans="2:23" s="19" customFormat="1" ht="12.75" customHeight="1">
      <c r="B73" s="607"/>
      <c r="C73" s="40" t="e">
        <f>+VLOOKUP($B73,'BASE DE DATOS'!$B$6:$N$1670,3,0)</f>
        <v>#N/A</v>
      </c>
      <c r="D73" s="40" t="e">
        <f>+VLOOKUP($B73,'BASE DE DATOS'!$B$6:$N$1670,4,0)</f>
        <v>#N/A</v>
      </c>
      <c r="E73" s="40" t="e">
        <f>+VLOOKUP($B73,'BASE DE DATOS'!$B$6:$N$1670,5,0)</f>
        <v>#N/A</v>
      </c>
      <c r="F73" s="41" t="e">
        <f>+VLOOKUP($B73,'BASE DE DATOS'!$B$6:$N$1670,6,0)</f>
        <v>#N/A</v>
      </c>
      <c r="G73" s="41" t="e">
        <f>+VLOOKUP($B73,'BASE DE DATOS'!$B$6:$N$1670,7,0)</f>
        <v>#N/A</v>
      </c>
      <c r="H73" s="40" t="e">
        <f>+VLOOKUP($B73,'BASE DE DATOS'!$B$6:$N$1670,8,0)</f>
        <v>#N/A</v>
      </c>
      <c r="I73" s="40" t="e">
        <f>+VLOOKUP($B73,'BASE DE DATOS'!$B$6:$N$1670,11,0)</f>
        <v>#N/A</v>
      </c>
      <c r="J73" s="40" t="e">
        <f>+VLOOKUP($B73,'BASE DE DATOS'!$B$6:$N$1670,12,0)</f>
        <v>#N/A</v>
      </c>
      <c r="K73" s="41" t="e">
        <f>+VLOOKUP($B73,'BASE DE DATOS'!$B$6:$N$1670,13,0)</f>
        <v>#N/A</v>
      </c>
      <c r="L73" s="37"/>
      <c r="M73" s="59"/>
      <c r="N73" s="59"/>
      <c r="O73" s="59"/>
      <c r="P73" s="59"/>
      <c r="Q73" s="59"/>
      <c r="R73" s="119"/>
      <c r="S73" s="119"/>
      <c r="T73" s="119"/>
      <c r="U73" s="119"/>
      <c r="V73" s="119"/>
      <c r="W73" s="119"/>
    </row>
    <row r="74" spans="2:23" s="19" customFormat="1" ht="12.75" customHeight="1">
      <c r="B74" s="607"/>
      <c r="C74" s="40" t="e">
        <f>+VLOOKUP($B74,'BASE DE DATOS'!$B$6:$N$1670,3,0)</f>
        <v>#N/A</v>
      </c>
      <c r="D74" s="40" t="e">
        <f>+VLOOKUP($B74,'BASE DE DATOS'!$B$6:$N$1670,4,0)</f>
        <v>#N/A</v>
      </c>
      <c r="E74" s="40" t="e">
        <f>+VLOOKUP($B74,'BASE DE DATOS'!$B$6:$N$1670,5,0)</f>
        <v>#N/A</v>
      </c>
      <c r="F74" s="41" t="e">
        <f>+VLOOKUP($B74,'BASE DE DATOS'!$B$6:$N$1670,6,0)</f>
        <v>#N/A</v>
      </c>
      <c r="G74" s="41" t="e">
        <f>+VLOOKUP($B74,'BASE DE DATOS'!$B$6:$N$1670,7,0)</f>
        <v>#N/A</v>
      </c>
      <c r="H74" s="40" t="e">
        <f>+VLOOKUP($B74,'BASE DE DATOS'!$B$6:$N$1670,8,0)</f>
        <v>#N/A</v>
      </c>
      <c r="I74" s="40" t="e">
        <f>+VLOOKUP($B74,'BASE DE DATOS'!$B$6:$N$1670,11,0)</f>
        <v>#N/A</v>
      </c>
      <c r="J74" s="40" t="e">
        <f>+VLOOKUP($B74,'BASE DE DATOS'!$B$6:$N$1670,12,0)</f>
        <v>#N/A</v>
      </c>
      <c r="K74" s="41" t="e">
        <f>+VLOOKUP($B74,'BASE DE DATOS'!$B$6:$N$1670,13,0)</f>
        <v>#N/A</v>
      </c>
      <c r="L74" s="37"/>
      <c r="M74" s="59"/>
      <c r="N74" s="59"/>
      <c r="O74" s="59"/>
      <c r="P74" s="59"/>
      <c r="Q74" s="59"/>
      <c r="R74" s="119"/>
      <c r="S74" s="119"/>
      <c r="T74" s="119"/>
      <c r="U74" s="119"/>
      <c r="V74" s="119"/>
      <c r="W74" s="119"/>
    </row>
    <row r="75" spans="2:23" s="19" customFormat="1" ht="12.75" customHeight="1">
      <c r="B75" s="607"/>
      <c r="C75" s="40" t="e">
        <f>+VLOOKUP($B75,'BASE DE DATOS'!$B$6:$N$1670,3,0)</f>
        <v>#N/A</v>
      </c>
      <c r="D75" s="40" t="e">
        <f>+VLOOKUP($B75,'BASE DE DATOS'!$B$6:$N$1670,4,0)</f>
        <v>#N/A</v>
      </c>
      <c r="E75" s="40" t="e">
        <f>+VLOOKUP($B75,'BASE DE DATOS'!$B$6:$N$1670,5,0)</f>
        <v>#N/A</v>
      </c>
      <c r="F75" s="41" t="e">
        <f>+VLOOKUP($B75,'BASE DE DATOS'!$B$6:$N$1670,6,0)</f>
        <v>#N/A</v>
      </c>
      <c r="G75" s="41" t="e">
        <f>+VLOOKUP($B75,'BASE DE DATOS'!$B$6:$N$1670,7,0)</f>
        <v>#N/A</v>
      </c>
      <c r="H75" s="40" t="e">
        <f>+VLOOKUP($B75,'BASE DE DATOS'!$B$6:$N$1670,8,0)</f>
        <v>#N/A</v>
      </c>
      <c r="I75" s="40" t="e">
        <f>+VLOOKUP($B75,'BASE DE DATOS'!$B$6:$N$1670,11,0)</f>
        <v>#N/A</v>
      </c>
      <c r="J75" s="40" t="e">
        <f>+VLOOKUP($B75,'BASE DE DATOS'!$B$6:$N$1670,12,0)</f>
        <v>#N/A</v>
      </c>
      <c r="K75" s="41" t="e">
        <f>+VLOOKUP($B75,'BASE DE DATOS'!$B$6:$N$1670,13,0)</f>
        <v>#N/A</v>
      </c>
      <c r="L75" s="37"/>
      <c r="M75" s="59"/>
      <c r="N75" s="59"/>
      <c r="O75" s="59"/>
      <c r="P75" s="59"/>
      <c r="Q75" s="59"/>
      <c r="R75" s="119"/>
      <c r="S75" s="119"/>
      <c r="T75" s="119"/>
      <c r="U75" s="119"/>
      <c r="V75" s="119"/>
      <c r="W75" s="119"/>
    </row>
    <row r="76" spans="2:23" s="19" customFormat="1" ht="12.75" customHeight="1">
      <c r="B76" s="607"/>
      <c r="C76" s="40" t="e">
        <f>+VLOOKUP($B76,'BASE DE DATOS'!$B$6:$N$1670,3,0)</f>
        <v>#N/A</v>
      </c>
      <c r="D76" s="40" t="e">
        <f>+VLOOKUP($B76,'BASE DE DATOS'!$B$6:$N$1670,4,0)</f>
        <v>#N/A</v>
      </c>
      <c r="E76" s="40" t="e">
        <f>+VLOOKUP($B76,'BASE DE DATOS'!$B$6:$N$1670,5,0)</f>
        <v>#N/A</v>
      </c>
      <c r="F76" s="41" t="e">
        <f>+VLOOKUP($B76,'BASE DE DATOS'!$B$6:$N$1670,6,0)</f>
        <v>#N/A</v>
      </c>
      <c r="G76" s="41" t="e">
        <f>+VLOOKUP($B76,'BASE DE DATOS'!$B$6:$N$1670,7,0)</f>
        <v>#N/A</v>
      </c>
      <c r="H76" s="40" t="e">
        <f>+VLOOKUP($B76,'BASE DE DATOS'!$B$6:$N$1670,8,0)</f>
        <v>#N/A</v>
      </c>
      <c r="I76" s="40" t="e">
        <f>+VLOOKUP($B76,'BASE DE DATOS'!$B$6:$N$1670,11,0)</f>
        <v>#N/A</v>
      </c>
      <c r="J76" s="40" t="e">
        <f>+VLOOKUP($B76,'BASE DE DATOS'!$B$6:$N$1670,12,0)</f>
        <v>#N/A</v>
      </c>
      <c r="K76" s="41" t="e">
        <f>+VLOOKUP($B76,'BASE DE DATOS'!$B$6:$N$1670,13,0)</f>
        <v>#N/A</v>
      </c>
      <c r="L76" s="37"/>
      <c r="M76" s="59"/>
      <c r="N76" s="59"/>
      <c r="O76" s="59"/>
      <c r="P76" s="59"/>
      <c r="Q76" s="59"/>
      <c r="R76" s="119"/>
      <c r="S76" s="119"/>
      <c r="T76" s="119"/>
      <c r="U76" s="119"/>
      <c r="V76" s="119"/>
      <c r="W76" s="119"/>
    </row>
    <row r="77" spans="2:23" s="19" customFormat="1" ht="12.75" customHeight="1">
      <c r="B77" s="607"/>
      <c r="C77" s="40" t="e">
        <f>+VLOOKUP($B77,'BASE DE DATOS'!$B$6:$N$1670,3,0)</f>
        <v>#N/A</v>
      </c>
      <c r="D77" s="40" t="e">
        <f>+VLOOKUP($B77,'BASE DE DATOS'!$B$6:$N$1670,4,0)</f>
        <v>#N/A</v>
      </c>
      <c r="E77" s="40" t="e">
        <f>+VLOOKUP($B77,'BASE DE DATOS'!$B$6:$N$1670,5,0)</f>
        <v>#N/A</v>
      </c>
      <c r="F77" s="41" t="e">
        <f>+VLOOKUP($B77,'BASE DE DATOS'!$B$6:$N$1670,6,0)</f>
        <v>#N/A</v>
      </c>
      <c r="G77" s="41" t="e">
        <f>+VLOOKUP($B77,'BASE DE DATOS'!$B$6:$N$1670,7,0)</f>
        <v>#N/A</v>
      </c>
      <c r="H77" s="40" t="e">
        <f>+VLOOKUP($B77,'BASE DE DATOS'!$B$6:$N$1670,8,0)</f>
        <v>#N/A</v>
      </c>
      <c r="I77" s="40" t="e">
        <f>+VLOOKUP($B77,'BASE DE DATOS'!$B$6:$N$1670,11,0)</f>
        <v>#N/A</v>
      </c>
      <c r="J77" s="40" t="e">
        <f>+VLOOKUP($B77,'BASE DE DATOS'!$B$6:$N$1670,12,0)</f>
        <v>#N/A</v>
      </c>
      <c r="K77" s="41" t="e">
        <f>+VLOOKUP($B77,'BASE DE DATOS'!$B$6:$N$1670,13,0)</f>
        <v>#N/A</v>
      </c>
      <c r="L77" s="37"/>
      <c r="M77" s="59"/>
      <c r="N77" s="59"/>
      <c r="O77" s="59"/>
      <c r="P77" s="59"/>
      <c r="Q77" s="59"/>
      <c r="R77" s="119"/>
      <c r="S77" s="119"/>
      <c r="T77" s="119"/>
      <c r="U77" s="119"/>
      <c r="V77" s="119"/>
      <c r="W77" s="119"/>
    </row>
    <row r="78" spans="2:23" s="19" customFormat="1" ht="12.75" customHeight="1">
      <c r="B78" s="607"/>
      <c r="C78" s="40" t="e">
        <f>+VLOOKUP($B78,'BASE DE DATOS'!$B$6:$N$1670,3,0)</f>
        <v>#N/A</v>
      </c>
      <c r="D78" s="40" t="e">
        <f>+VLOOKUP($B78,'BASE DE DATOS'!$B$6:$N$1670,4,0)</f>
        <v>#N/A</v>
      </c>
      <c r="E78" s="40" t="e">
        <f>+VLOOKUP($B78,'BASE DE DATOS'!$B$6:$N$1670,5,0)</f>
        <v>#N/A</v>
      </c>
      <c r="F78" s="41" t="e">
        <f>+VLOOKUP($B78,'BASE DE DATOS'!$B$6:$N$1670,6,0)</f>
        <v>#N/A</v>
      </c>
      <c r="G78" s="41" t="e">
        <f>+VLOOKUP($B78,'BASE DE DATOS'!$B$6:$N$1670,7,0)</f>
        <v>#N/A</v>
      </c>
      <c r="H78" s="40" t="e">
        <f>+VLOOKUP($B78,'BASE DE DATOS'!$B$6:$N$1670,8,0)</f>
        <v>#N/A</v>
      </c>
      <c r="I78" s="40" t="e">
        <f>+VLOOKUP($B78,'BASE DE DATOS'!$B$6:$N$1670,11,0)</f>
        <v>#N/A</v>
      </c>
      <c r="J78" s="40" t="e">
        <f>+VLOOKUP($B78,'BASE DE DATOS'!$B$6:$N$1670,12,0)</f>
        <v>#N/A</v>
      </c>
      <c r="K78" s="41" t="e">
        <f>+VLOOKUP($B78,'BASE DE DATOS'!$B$6:$N$1670,13,0)</f>
        <v>#N/A</v>
      </c>
      <c r="L78" s="37"/>
      <c r="M78" s="59"/>
      <c r="N78" s="59"/>
      <c r="O78" s="59"/>
      <c r="P78" s="59"/>
      <c r="Q78" s="59"/>
      <c r="R78" s="119"/>
      <c r="S78" s="119"/>
      <c r="T78" s="119"/>
      <c r="U78" s="119"/>
      <c r="V78" s="119"/>
      <c r="W78" s="119"/>
    </row>
    <row r="79" spans="2:23" s="19" customFormat="1" ht="12.75" customHeight="1">
      <c r="B79" s="607"/>
      <c r="C79" s="40" t="e">
        <f>+VLOOKUP($B79,'BASE DE DATOS'!$B$6:$N$1670,3,0)</f>
        <v>#N/A</v>
      </c>
      <c r="D79" s="40" t="e">
        <f>+VLOOKUP($B79,'BASE DE DATOS'!$B$6:$N$1670,4,0)</f>
        <v>#N/A</v>
      </c>
      <c r="E79" s="40" t="e">
        <f>+VLOOKUP($B79,'BASE DE DATOS'!$B$6:$N$1670,5,0)</f>
        <v>#N/A</v>
      </c>
      <c r="F79" s="41" t="e">
        <f>+VLOOKUP($B79,'BASE DE DATOS'!$B$6:$N$1670,6,0)</f>
        <v>#N/A</v>
      </c>
      <c r="G79" s="41" t="e">
        <f>+VLOOKUP($B79,'BASE DE DATOS'!$B$6:$N$1670,7,0)</f>
        <v>#N/A</v>
      </c>
      <c r="H79" s="40" t="e">
        <f>+VLOOKUP($B79,'BASE DE DATOS'!$B$6:$N$1670,8,0)</f>
        <v>#N/A</v>
      </c>
      <c r="I79" s="40" t="e">
        <f>+VLOOKUP($B79,'BASE DE DATOS'!$B$6:$N$1670,11,0)</f>
        <v>#N/A</v>
      </c>
      <c r="J79" s="40" t="e">
        <f>+VLOOKUP($B79,'BASE DE DATOS'!$B$6:$N$1670,12,0)</f>
        <v>#N/A</v>
      </c>
      <c r="K79" s="41" t="e">
        <f>+VLOOKUP($B79,'BASE DE DATOS'!$B$6:$N$1670,13,0)</f>
        <v>#N/A</v>
      </c>
      <c r="L79" s="37"/>
      <c r="M79" s="59"/>
      <c r="N79" s="59"/>
      <c r="O79" s="59"/>
      <c r="P79" s="59"/>
      <c r="Q79" s="59"/>
      <c r="R79" s="119"/>
      <c r="S79" s="119"/>
      <c r="T79" s="119"/>
      <c r="U79" s="119"/>
      <c r="V79" s="119"/>
      <c r="W79" s="119"/>
    </row>
    <row r="80" spans="2:23" s="19" customFormat="1" ht="12.75" customHeight="1">
      <c r="B80" s="607"/>
      <c r="C80" s="40" t="e">
        <f>+VLOOKUP($B80,'BASE DE DATOS'!$B$6:$N$1670,3,0)</f>
        <v>#N/A</v>
      </c>
      <c r="D80" s="40" t="e">
        <f>+VLOOKUP($B80,'BASE DE DATOS'!$B$6:$N$1670,4,0)</f>
        <v>#N/A</v>
      </c>
      <c r="E80" s="40" t="e">
        <f>+VLOOKUP($B80,'BASE DE DATOS'!$B$6:$N$1670,5,0)</f>
        <v>#N/A</v>
      </c>
      <c r="F80" s="41" t="e">
        <f>+VLOOKUP($B80,'BASE DE DATOS'!$B$6:$N$1670,6,0)</f>
        <v>#N/A</v>
      </c>
      <c r="G80" s="41" t="e">
        <f>+VLOOKUP($B80,'BASE DE DATOS'!$B$6:$N$1670,7,0)</f>
        <v>#N/A</v>
      </c>
      <c r="H80" s="40" t="e">
        <f>+VLOOKUP($B80,'BASE DE DATOS'!$B$6:$N$1670,8,0)</f>
        <v>#N/A</v>
      </c>
      <c r="I80" s="40" t="e">
        <f>+VLOOKUP($B80,'BASE DE DATOS'!$B$6:$N$1670,11,0)</f>
        <v>#N/A</v>
      </c>
      <c r="J80" s="40" t="e">
        <f>+VLOOKUP($B80,'BASE DE DATOS'!$B$6:$N$1670,12,0)</f>
        <v>#N/A</v>
      </c>
      <c r="K80" s="41" t="e">
        <f>+VLOOKUP($B80,'BASE DE DATOS'!$B$6:$N$1670,13,0)</f>
        <v>#N/A</v>
      </c>
      <c r="L80" s="37"/>
      <c r="M80" s="59"/>
      <c r="N80" s="59"/>
      <c r="O80" s="59"/>
      <c r="P80" s="59"/>
      <c r="Q80" s="59"/>
      <c r="R80" s="119"/>
      <c r="S80" s="119"/>
      <c r="T80" s="119"/>
      <c r="U80" s="119"/>
      <c r="V80" s="119"/>
      <c r="W80" s="119"/>
    </row>
    <row r="81" spans="2:23" s="19" customFormat="1" ht="12.75" customHeight="1">
      <c r="B81" s="607"/>
      <c r="C81" s="40" t="e">
        <f>+VLOOKUP($B81,'BASE DE DATOS'!$B$6:$N$1670,3,0)</f>
        <v>#N/A</v>
      </c>
      <c r="D81" s="40" t="e">
        <f>+VLOOKUP($B81,'BASE DE DATOS'!$B$6:$N$1670,4,0)</f>
        <v>#N/A</v>
      </c>
      <c r="E81" s="40" t="e">
        <f>+VLOOKUP($B81,'BASE DE DATOS'!$B$6:$N$1670,5,0)</f>
        <v>#N/A</v>
      </c>
      <c r="F81" s="41" t="e">
        <f>+VLOOKUP($B81,'BASE DE DATOS'!$B$6:$N$1670,6,0)</f>
        <v>#N/A</v>
      </c>
      <c r="G81" s="41" t="e">
        <f>+VLOOKUP($B81,'BASE DE DATOS'!$B$6:$N$1670,7,0)</f>
        <v>#N/A</v>
      </c>
      <c r="H81" s="40" t="e">
        <f>+VLOOKUP($B81,'BASE DE DATOS'!$B$6:$N$1670,8,0)</f>
        <v>#N/A</v>
      </c>
      <c r="I81" s="40" t="e">
        <f>+VLOOKUP($B81,'BASE DE DATOS'!$B$6:$N$1670,11,0)</f>
        <v>#N/A</v>
      </c>
      <c r="J81" s="40" t="e">
        <f>+VLOOKUP($B81,'BASE DE DATOS'!$B$6:$N$1670,12,0)</f>
        <v>#N/A</v>
      </c>
      <c r="K81" s="41" t="e">
        <f>+VLOOKUP($B81,'BASE DE DATOS'!$B$6:$N$1670,13,0)</f>
        <v>#N/A</v>
      </c>
      <c r="L81" s="37"/>
      <c r="M81" s="59"/>
      <c r="N81" s="59"/>
      <c r="O81" s="59"/>
      <c r="P81" s="59"/>
      <c r="Q81" s="59"/>
      <c r="R81" s="119"/>
      <c r="S81" s="119"/>
      <c r="T81" s="119"/>
      <c r="U81" s="119"/>
      <c r="V81" s="119"/>
      <c r="W81" s="119"/>
    </row>
    <row r="82" spans="2:23" s="19" customFormat="1" ht="12.75" customHeight="1">
      <c r="B82" s="607"/>
      <c r="C82" s="40" t="e">
        <f>+VLOOKUP($B82,'BASE DE DATOS'!$B$6:$N$1670,3,0)</f>
        <v>#N/A</v>
      </c>
      <c r="D82" s="40" t="e">
        <f>+VLOOKUP($B82,'BASE DE DATOS'!$B$6:$N$1670,4,0)</f>
        <v>#N/A</v>
      </c>
      <c r="E82" s="40" t="e">
        <f>+VLOOKUP($B82,'BASE DE DATOS'!$B$6:$N$1670,5,0)</f>
        <v>#N/A</v>
      </c>
      <c r="F82" s="41" t="e">
        <f>+VLOOKUP($B82,'BASE DE DATOS'!$B$6:$N$1670,6,0)</f>
        <v>#N/A</v>
      </c>
      <c r="G82" s="41" t="e">
        <f>+VLOOKUP($B82,'BASE DE DATOS'!$B$6:$N$1670,7,0)</f>
        <v>#N/A</v>
      </c>
      <c r="H82" s="40" t="e">
        <f>+VLOOKUP($B82,'BASE DE DATOS'!$B$6:$N$1670,8,0)</f>
        <v>#N/A</v>
      </c>
      <c r="I82" s="40" t="e">
        <f>+VLOOKUP($B82,'BASE DE DATOS'!$B$6:$N$1670,11,0)</f>
        <v>#N/A</v>
      </c>
      <c r="J82" s="40" t="e">
        <f>+VLOOKUP($B82,'BASE DE DATOS'!$B$6:$N$1670,12,0)</f>
        <v>#N/A</v>
      </c>
      <c r="K82" s="41" t="e">
        <f>+VLOOKUP($B82,'BASE DE DATOS'!$B$6:$N$1670,13,0)</f>
        <v>#N/A</v>
      </c>
      <c r="L82" s="37"/>
      <c r="M82" s="59"/>
      <c r="N82" s="59"/>
      <c r="O82" s="59"/>
      <c r="P82" s="59"/>
      <c r="Q82" s="59"/>
      <c r="R82" s="119"/>
      <c r="S82" s="119"/>
      <c r="T82" s="119"/>
      <c r="U82" s="119"/>
      <c r="V82" s="119"/>
      <c r="W82" s="119"/>
    </row>
    <row r="83" spans="2:23" s="19" customFormat="1" ht="12.75" customHeight="1">
      <c r="B83" s="607"/>
      <c r="C83" s="40" t="e">
        <f>+VLOOKUP($B83,'BASE DE DATOS'!$B$6:$N$1670,3,0)</f>
        <v>#N/A</v>
      </c>
      <c r="D83" s="40" t="e">
        <f>+VLOOKUP($B83,'BASE DE DATOS'!$B$6:$N$1670,4,0)</f>
        <v>#N/A</v>
      </c>
      <c r="E83" s="40" t="e">
        <f>+VLOOKUP($B83,'BASE DE DATOS'!$B$6:$N$1670,5,0)</f>
        <v>#N/A</v>
      </c>
      <c r="F83" s="41" t="e">
        <f>+VLOOKUP($B83,'BASE DE DATOS'!$B$6:$N$1670,6,0)</f>
        <v>#N/A</v>
      </c>
      <c r="G83" s="41" t="e">
        <f>+VLOOKUP($B83,'BASE DE DATOS'!$B$6:$N$1670,7,0)</f>
        <v>#N/A</v>
      </c>
      <c r="H83" s="40" t="e">
        <f>+VLOOKUP($B83,'BASE DE DATOS'!$B$6:$N$1670,8,0)</f>
        <v>#N/A</v>
      </c>
      <c r="I83" s="40" t="e">
        <f>+VLOOKUP($B83,'BASE DE DATOS'!$B$6:$N$1670,11,0)</f>
        <v>#N/A</v>
      </c>
      <c r="J83" s="40" t="e">
        <f>+VLOOKUP($B83,'BASE DE DATOS'!$B$6:$N$1670,12,0)</f>
        <v>#N/A</v>
      </c>
      <c r="K83" s="41" t="e">
        <f>+VLOOKUP($B83,'BASE DE DATOS'!$B$6:$N$1670,13,0)</f>
        <v>#N/A</v>
      </c>
      <c r="L83" s="37"/>
      <c r="M83" s="59"/>
      <c r="N83" s="59"/>
      <c r="O83" s="59"/>
      <c r="P83" s="59"/>
      <c r="Q83" s="59"/>
      <c r="R83" s="119"/>
      <c r="S83" s="119"/>
      <c r="T83" s="119"/>
      <c r="U83" s="119"/>
      <c r="V83" s="119"/>
      <c r="W83" s="119"/>
    </row>
    <row r="84" spans="2:23" s="19" customFormat="1" ht="12.75" customHeight="1">
      <c r="B84" s="607"/>
      <c r="C84" s="40" t="e">
        <f>+VLOOKUP($B84,'BASE DE DATOS'!$B$6:$N$1670,3,0)</f>
        <v>#N/A</v>
      </c>
      <c r="D84" s="40" t="e">
        <f>+VLOOKUP($B84,'BASE DE DATOS'!$B$6:$N$1670,4,0)</f>
        <v>#N/A</v>
      </c>
      <c r="E84" s="40" t="e">
        <f>+VLOOKUP($B84,'BASE DE DATOS'!$B$6:$N$1670,5,0)</f>
        <v>#N/A</v>
      </c>
      <c r="F84" s="41" t="e">
        <f>+VLOOKUP($B84,'BASE DE DATOS'!$B$6:$N$1670,6,0)</f>
        <v>#N/A</v>
      </c>
      <c r="G84" s="41" t="e">
        <f>+VLOOKUP($B84,'BASE DE DATOS'!$B$6:$N$1670,7,0)</f>
        <v>#N/A</v>
      </c>
      <c r="H84" s="40" t="e">
        <f>+VLOOKUP($B84,'BASE DE DATOS'!$B$6:$N$1670,8,0)</f>
        <v>#N/A</v>
      </c>
      <c r="I84" s="40" t="e">
        <f>+VLOOKUP($B84,'BASE DE DATOS'!$B$6:$N$1670,11,0)</f>
        <v>#N/A</v>
      </c>
      <c r="J84" s="40" t="e">
        <f>+VLOOKUP($B84,'BASE DE DATOS'!$B$6:$N$1670,12,0)</f>
        <v>#N/A</v>
      </c>
      <c r="K84" s="41" t="e">
        <f>+VLOOKUP($B84,'BASE DE DATOS'!$B$6:$N$1670,13,0)</f>
        <v>#N/A</v>
      </c>
      <c r="L84" s="37"/>
      <c r="M84" s="59"/>
      <c r="N84" s="59"/>
      <c r="O84" s="59"/>
      <c r="P84" s="59"/>
      <c r="Q84" s="59"/>
      <c r="R84" s="119"/>
      <c r="S84" s="119"/>
      <c r="T84" s="119"/>
      <c r="U84" s="119"/>
      <c r="V84" s="119"/>
      <c r="W84" s="119"/>
    </row>
    <row r="85" spans="2:23" s="19" customFormat="1" ht="12.75" customHeight="1">
      <c r="B85" s="607"/>
      <c r="C85" s="40" t="e">
        <f>+VLOOKUP($B85,'BASE DE DATOS'!$B$6:$N$1670,3,0)</f>
        <v>#N/A</v>
      </c>
      <c r="D85" s="40" t="e">
        <f>+VLOOKUP($B85,'BASE DE DATOS'!$B$6:$N$1670,4,0)</f>
        <v>#N/A</v>
      </c>
      <c r="E85" s="40" t="e">
        <f>+VLOOKUP($B85,'BASE DE DATOS'!$B$6:$N$1670,5,0)</f>
        <v>#N/A</v>
      </c>
      <c r="F85" s="41" t="e">
        <f>+VLOOKUP($B85,'BASE DE DATOS'!$B$6:$N$1670,6,0)</f>
        <v>#N/A</v>
      </c>
      <c r="G85" s="41" t="e">
        <f>+VLOOKUP($B85,'BASE DE DATOS'!$B$6:$N$1670,7,0)</f>
        <v>#N/A</v>
      </c>
      <c r="H85" s="40" t="e">
        <f>+VLOOKUP($B85,'BASE DE DATOS'!$B$6:$N$1670,8,0)</f>
        <v>#N/A</v>
      </c>
      <c r="I85" s="40" t="e">
        <f>+VLOOKUP($B85,'BASE DE DATOS'!$B$6:$N$1670,11,0)</f>
        <v>#N/A</v>
      </c>
      <c r="J85" s="40" t="e">
        <f>+VLOOKUP($B85,'BASE DE DATOS'!$B$6:$N$1670,12,0)</f>
        <v>#N/A</v>
      </c>
      <c r="K85" s="41" t="e">
        <f>+VLOOKUP($B85,'BASE DE DATOS'!$B$6:$N$1670,13,0)</f>
        <v>#N/A</v>
      </c>
      <c r="L85" s="37"/>
      <c r="M85" s="59"/>
      <c r="N85" s="59"/>
      <c r="O85" s="59"/>
      <c r="P85" s="59"/>
      <c r="Q85" s="59"/>
      <c r="R85" s="119"/>
      <c r="S85" s="119"/>
      <c r="T85" s="119"/>
      <c r="U85" s="119"/>
      <c r="V85" s="119"/>
      <c r="W85" s="119"/>
    </row>
    <row r="86" spans="2:23" s="19" customFormat="1" ht="12.75" customHeight="1">
      <c r="B86" s="607"/>
      <c r="C86" s="40" t="e">
        <f>+VLOOKUP($B86,'BASE DE DATOS'!$B$6:$N$1670,3,0)</f>
        <v>#N/A</v>
      </c>
      <c r="D86" s="40" t="e">
        <f>+VLOOKUP($B86,'BASE DE DATOS'!$B$6:$N$1670,4,0)</f>
        <v>#N/A</v>
      </c>
      <c r="E86" s="40" t="e">
        <f>+VLOOKUP($B86,'BASE DE DATOS'!$B$6:$N$1670,5,0)</f>
        <v>#N/A</v>
      </c>
      <c r="F86" s="41" t="e">
        <f>+VLOOKUP($B86,'BASE DE DATOS'!$B$6:$N$1670,6,0)</f>
        <v>#N/A</v>
      </c>
      <c r="G86" s="41" t="e">
        <f>+VLOOKUP($B86,'BASE DE DATOS'!$B$6:$N$1670,7,0)</f>
        <v>#N/A</v>
      </c>
      <c r="H86" s="40" t="e">
        <f>+VLOOKUP($B86,'BASE DE DATOS'!$B$6:$N$1670,8,0)</f>
        <v>#N/A</v>
      </c>
      <c r="I86" s="40" t="e">
        <f>+VLOOKUP($B86,'BASE DE DATOS'!$B$6:$N$1670,11,0)</f>
        <v>#N/A</v>
      </c>
      <c r="J86" s="40" t="e">
        <f>+VLOOKUP($B86,'BASE DE DATOS'!$B$6:$N$1670,12,0)</f>
        <v>#N/A</v>
      </c>
      <c r="K86" s="41" t="e">
        <f>+VLOOKUP($B86,'BASE DE DATOS'!$B$6:$N$1670,13,0)</f>
        <v>#N/A</v>
      </c>
      <c r="L86" s="37"/>
      <c r="M86" s="59"/>
      <c r="N86" s="59"/>
      <c r="O86" s="59"/>
      <c r="P86" s="59"/>
      <c r="Q86" s="59"/>
      <c r="R86" s="119"/>
      <c r="S86" s="119"/>
      <c r="T86" s="119"/>
      <c r="U86" s="119"/>
      <c r="V86" s="119"/>
      <c r="W86" s="119"/>
    </row>
    <row r="87" spans="2:23" s="19" customFormat="1" ht="12.75" customHeight="1">
      <c r="B87" s="607"/>
      <c r="C87" s="40" t="e">
        <f>+VLOOKUP($B87,'BASE DE DATOS'!$B$6:$N$1670,3,0)</f>
        <v>#N/A</v>
      </c>
      <c r="D87" s="40" t="e">
        <f>+VLOOKUP($B87,'BASE DE DATOS'!$B$6:$N$1670,4,0)</f>
        <v>#N/A</v>
      </c>
      <c r="E87" s="40" t="e">
        <f>+VLOOKUP($B87,'BASE DE DATOS'!$B$6:$N$1670,5,0)</f>
        <v>#N/A</v>
      </c>
      <c r="F87" s="41" t="e">
        <f>+VLOOKUP($B87,'BASE DE DATOS'!$B$6:$N$1670,6,0)</f>
        <v>#N/A</v>
      </c>
      <c r="G87" s="41" t="e">
        <f>+VLOOKUP($B87,'BASE DE DATOS'!$B$6:$N$1670,7,0)</f>
        <v>#N/A</v>
      </c>
      <c r="H87" s="40" t="e">
        <f>+VLOOKUP($B87,'BASE DE DATOS'!$B$6:$N$1670,8,0)</f>
        <v>#N/A</v>
      </c>
      <c r="I87" s="40" t="e">
        <f>+VLOOKUP($B87,'BASE DE DATOS'!$B$6:$N$1670,11,0)</f>
        <v>#N/A</v>
      </c>
      <c r="J87" s="40" t="e">
        <f>+VLOOKUP($B87,'BASE DE DATOS'!$B$6:$N$1670,12,0)</f>
        <v>#N/A</v>
      </c>
      <c r="K87" s="41" t="e">
        <f>+VLOOKUP($B87,'BASE DE DATOS'!$B$6:$N$1670,13,0)</f>
        <v>#N/A</v>
      </c>
      <c r="L87" s="37"/>
      <c r="M87" s="59"/>
      <c r="N87" s="59"/>
      <c r="O87" s="59"/>
      <c r="P87" s="59"/>
      <c r="Q87" s="59"/>
      <c r="R87" s="119"/>
      <c r="S87" s="119"/>
      <c r="T87" s="119"/>
      <c r="U87" s="119"/>
      <c r="V87" s="119"/>
      <c r="W87" s="119"/>
    </row>
    <row r="88" spans="2:23" s="19" customFormat="1" ht="12.75" customHeight="1">
      <c r="B88" s="607"/>
      <c r="C88" s="40" t="e">
        <f>+VLOOKUP($B88,'BASE DE DATOS'!$B$6:$N$1670,3,0)</f>
        <v>#N/A</v>
      </c>
      <c r="D88" s="40" t="e">
        <f>+VLOOKUP($B88,'BASE DE DATOS'!$B$6:$N$1670,4,0)</f>
        <v>#N/A</v>
      </c>
      <c r="E88" s="40" t="e">
        <f>+VLOOKUP($B88,'BASE DE DATOS'!$B$6:$N$1670,5,0)</f>
        <v>#N/A</v>
      </c>
      <c r="F88" s="41" t="e">
        <f>+VLOOKUP($B88,'BASE DE DATOS'!$B$6:$N$1670,6,0)</f>
        <v>#N/A</v>
      </c>
      <c r="G88" s="41" t="e">
        <f>+VLOOKUP($B88,'BASE DE DATOS'!$B$6:$N$1670,7,0)</f>
        <v>#N/A</v>
      </c>
      <c r="H88" s="40" t="e">
        <f>+VLOOKUP($B88,'BASE DE DATOS'!$B$6:$N$1670,8,0)</f>
        <v>#N/A</v>
      </c>
      <c r="I88" s="40" t="e">
        <f>+VLOOKUP($B88,'BASE DE DATOS'!$B$6:$N$1670,11,0)</f>
        <v>#N/A</v>
      </c>
      <c r="J88" s="40" t="e">
        <f>+VLOOKUP($B88,'BASE DE DATOS'!$B$6:$N$1670,12,0)</f>
        <v>#N/A</v>
      </c>
      <c r="K88" s="41" t="e">
        <f>+VLOOKUP($B88,'BASE DE DATOS'!$B$6:$N$1670,13,0)</f>
        <v>#N/A</v>
      </c>
      <c r="L88" s="37"/>
      <c r="M88" s="59"/>
      <c r="N88" s="59"/>
      <c r="O88" s="59"/>
      <c r="P88" s="59"/>
      <c r="Q88" s="59"/>
      <c r="R88" s="119"/>
      <c r="S88" s="119"/>
      <c r="T88" s="119"/>
      <c r="U88" s="119"/>
      <c r="V88" s="119"/>
      <c r="W88" s="119"/>
    </row>
    <row r="89" spans="2:23" s="19" customFormat="1" ht="12.75" customHeight="1">
      <c r="B89" s="607"/>
      <c r="C89" s="40" t="e">
        <f>+VLOOKUP($B89,'BASE DE DATOS'!$B$6:$N$1670,3,0)</f>
        <v>#N/A</v>
      </c>
      <c r="D89" s="40" t="e">
        <f>+VLOOKUP($B89,'BASE DE DATOS'!$B$6:$N$1670,4,0)</f>
        <v>#N/A</v>
      </c>
      <c r="E89" s="40" t="e">
        <f>+VLOOKUP($B89,'BASE DE DATOS'!$B$6:$N$1670,5,0)</f>
        <v>#N/A</v>
      </c>
      <c r="F89" s="41" t="e">
        <f>+VLOOKUP($B89,'BASE DE DATOS'!$B$6:$N$1670,6,0)</f>
        <v>#N/A</v>
      </c>
      <c r="G89" s="41" t="e">
        <f>+VLOOKUP($B89,'BASE DE DATOS'!$B$6:$N$1670,7,0)</f>
        <v>#N/A</v>
      </c>
      <c r="H89" s="40" t="e">
        <f>+VLOOKUP($B89,'BASE DE DATOS'!$B$6:$N$1670,8,0)</f>
        <v>#N/A</v>
      </c>
      <c r="I89" s="40" t="e">
        <f>+VLOOKUP($B89,'BASE DE DATOS'!$B$6:$N$1670,11,0)</f>
        <v>#N/A</v>
      </c>
      <c r="J89" s="40" t="e">
        <f>+VLOOKUP($B89,'BASE DE DATOS'!$B$6:$N$1670,12,0)</f>
        <v>#N/A</v>
      </c>
      <c r="K89" s="41" t="e">
        <f>+VLOOKUP($B89,'BASE DE DATOS'!$B$6:$N$1670,13,0)</f>
        <v>#N/A</v>
      </c>
      <c r="L89" s="37"/>
      <c r="M89" s="59"/>
      <c r="N89" s="59"/>
      <c r="O89" s="59"/>
      <c r="P89" s="59"/>
      <c r="Q89" s="59"/>
      <c r="R89" s="119"/>
      <c r="S89" s="119"/>
      <c r="T89" s="119"/>
      <c r="U89" s="119"/>
      <c r="V89" s="119"/>
      <c r="W89" s="119"/>
    </row>
    <row r="90" spans="2:23" s="19" customFormat="1" ht="12.75" customHeight="1">
      <c r="B90" s="607"/>
      <c r="C90" s="40" t="e">
        <f>+VLOOKUP($B90,'BASE DE DATOS'!$B$6:$N$1670,3,0)</f>
        <v>#N/A</v>
      </c>
      <c r="D90" s="40" t="e">
        <f>+VLOOKUP($B90,'BASE DE DATOS'!$B$6:$N$1670,4,0)</f>
        <v>#N/A</v>
      </c>
      <c r="E90" s="40" t="e">
        <f>+VLOOKUP($B90,'BASE DE DATOS'!$B$6:$N$1670,5,0)</f>
        <v>#N/A</v>
      </c>
      <c r="F90" s="41" t="e">
        <f>+VLOOKUP($B90,'BASE DE DATOS'!$B$6:$N$1670,6,0)</f>
        <v>#N/A</v>
      </c>
      <c r="G90" s="41" t="e">
        <f>+VLOOKUP($B90,'BASE DE DATOS'!$B$6:$N$1670,7,0)</f>
        <v>#N/A</v>
      </c>
      <c r="H90" s="40" t="e">
        <f>+VLOOKUP($B90,'BASE DE DATOS'!$B$6:$N$1670,8,0)</f>
        <v>#N/A</v>
      </c>
      <c r="I90" s="40" t="e">
        <f>+VLOOKUP($B90,'BASE DE DATOS'!$B$6:$N$1670,11,0)</f>
        <v>#N/A</v>
      </c>
      <c r="J90" s="40" t="e">
        <f>+VLOOKUP($B90,'BASE DE DATOS'!$B$6:$N$1670,12,0)</f>
        <v>#N/A</v>
      </c>
      <c r="K90" s="41" t="e">
        <f>+VLOOKUP($B90,'BASE DE DATOS'!$B$6:$N$1670,13,0)</f>
        <v>#N/A</v>
      </c>
      <c r="L90" s="37"/>
      <c r="M90" s="59"/>
      <c r="N90" s="59"/>
      <c r="O90" s="59"/>
      <c r="P90" s="59"/>
      <c r="Q90" s="59"/>
      <c r="R90" s="119"/>
      <c r="S90" s="119"/>
      <c r="T90" s="119"/>
      <c r="U90" s="119"/>
      <c r="V90" s="119"/>
      <c r="W90" s="119"/>
    </row>
    <row r="91" spans="2:23" s="19" customFormat="1" ht="12.75" customHeight="1">
      <c r="B91" s="607"/>
      <c r="C91" s="40" t="e">
        <f>+VLOOKUP($B91,'BASE DE DATOS'!$B$6:$N$1670,3,0)</f>
        <v>#N/A</v>
      </c>
      <c r="D91" s="40" t="e">
        <f>+VLOOKUP($B91,'BASE DE DATOS'!$B$6:$N$1670,4,0)</f>
        <v>#N/A</v>
      </c>
      <c r="E91" s="40" t="e">
        <f>+VLOOKUP($B91,'BASE DE DATOS'!$B$6:$N$1670,5,0)</f>
        <v>#N/A</v>
      </c>
      <c r="F91" s="41" t="e">
        <f>+VLOOKUP($B91,'BASE DE DATOS'!$B$6:$N$1670,6,0)</f>
        <v>#N/A</v>
      </c>
      <c r="G91" s="41" t="e">
        <f>+VLOOKUP($B91,'BASE DE DATOS'!$B$6:$N$1670,7,0)</f>
        <v>#N/A</v>
      </c>
      <c r="H91" s="40" t="e">
        <f>+VLOOKUP($B91,'BASE DE DATOS'!$B$6:$N$1670,8,0)</f>
        <v>#N/A</v>
      </c>
      <c r="I91" s="40" t="e">
        <f>+VLOOKUP($B91,'BASE DE DATOS'!$B$6:$N$1670,11,0)</f>
        <v>#N/A</v>
      </c>
      <c r="J91" s="40" t="e">
        <f>+VLOOKUP($B91,'BASE DE DATOS'!$B$6:$N$1670,12,0)</f>
        <v>#N/A</v>
      </c>
      <c r="K91" s="41" t="e">
        <f>+VLOOKUP($B91,'BASE DE DATOS'!$B$6:$N$1670,13,0)</f>
        <v>#N/A</v>
      </c>
      <c r="L91" s="37"/>
      <c r="M91" s="59"/>
      <c r="N91" s="59"/>
      <c r="O91" s="59"/>
      <c r="P91" s="59"/>
      <c r="Q91" s="59"/>
      <c r="R91" s="119"/>
      <c r="S91" s="119"/>
      <c r="T91" s="119"/>
      <c r="U91" s="119"/>
      <c r="V91" s="119"/>
      <c r="W91" s="119"/>
    </row>
    <row r="92" spans="2:23" s="19" customFormat="1" ht="12.75" customHeight="1">
      <c r="B92" s="607"/>
      <c r="C92" s="40" t="e">
        <f>+VLOOKUP($B92,'BASE DE DATOS'!$B$6:$N$1670,3,0)</f>
        <v>#N/A</v>
      </c>
      <c r="D92" s="40" t="e">
        <f>+VLOOKUP($B92,'BASE DE DATOS'!$B$6:$N$1670,4,0)</f>
        <v>#N/A</v>
      </c>
      <c r="E92" s="40" t="e">
        <f>+VLOOKUP($B92,'BASE DE DATOS'!$B$6:$N$1670,5,0)</f>
        <v>#N/A</v>
      </c>
      <c r="F92" s="41" t="e">
        <f>+VLOOKUP($B92,'BASE DE DATOS'!$B$6:$N$1670,6,0)</f>
        <v>#N/A</v>
      </c>
      <c r="G92" s="41" t="e">
        <f>+VLOOKUP($B92,'BASE DE DATOS'!$B$6:$N$1670,7,0)</f>
        <v>#N/A</v>
      </c>
      <c r="H92" s="40" t="e">
        <f>+VLOOKUP($B92,'BASE DE DATOS'!$B$6:$N$1670,8,0)</f>
        <v>#N/A</v>
      </c>
      <c r="I92" s="40" t="e">
        <f>+VLOOKUP($B92,'BASE DE DATOS'!$B$6:$N$1670,11,0)</f>
        <v>#N/A</v>
      </c>
      <c r="J92" s="40" t="e">
        <f>+VLOOKUP($B92,'BASE DE DATOS'!$B$6:$N$1670,12,0)</f>
        <v>#N/A</v>
      </c>
      <c r="K92" s="41" t="e">
        <f>+VLOOKUP($B92,'BASE DE DATOS'!$B$6:$N$1670,13,0)</f>
        <v>#N/A</v>
      </c>
      <c r="L92" s="37"/>
      <c r="M92" s="59"/>
      <c r="N92" s="59"/>
      <c r="O92" s="59"/>
      <c r="P92" s="59"/>
      <c r="Q92" s="59"/>
      <c r="R92" s="119"/>
      <c r="S92" s="119"/>
      <c r="T92" s="119"/>
      <c r="U92" s="119"/>
      <c r="V92" s="119"/>
      <c r="W92" s="119"/>
    </row>
    <row r="93" spans="2:23" s="19" customFormat="1" ht="12.75" customHeight="1">
      <c r="B93" s="607"/>
      <c r="C93" s="40" t="e">
        <f>+VLOOKUP($B93,'BASE DE DATOS'!$B$6:$N$1670,3,0)</f>
        <v>#N/A</v>
      </c>
      <c r="D93" s="40" t="e">
        <f>+VLOOKUP($B93,'BASE DE DATOS'!$B$6:$N$1670,4,0)</f>
        <v>#N/A</v>
      </c>
      <c r="E93" s="40" t="e">
        <f>+VLOOKUP($B93,'BASE DE DATOS'!$B$6:$N$1670,5,0)</f>
        <v>#N/A</v>
      </c>
      <c r="F93" s="41" t="e">
        <f>+VLOOKUP($B93,'BASE DE DATOS'!$B$6:$N$1670,6,0)</f>
        <v>#N/A</v>
      </c>
      <c r="G93" s="41" t="e">
        <f>+VLOOKUP($B93,'BASE DE DATOS'!$B$6:$N$1670,7,0)</f>
        <v>#N/A</v>
      </c>
      <c r="H93" s="40" t="e">
        <f>+VLOOKUP($B93,'BASE DE DATOS'!$B$6:$N$1670,8,0)</f>
        <v>#N/A</v>
      </c>
      <c r="I93" s="40" t="e">
        <f>+VLOOKUP($B93,'BASE DE DATOS'!$B$6:$N$1670,11,0)</f>
        <v>#N/A</v>
      </c>
      <c r="J93" s="40" t="e">
        <f>+VLOOKUP($B93,'BASE DE DATOS'!$B$6:$N$1670,12,0)</f>
        <v>#N/A</v>
      </c>
      <c r="K93" s="41" t="e">
        <f>+VLOOKUP($B93,'BASE DE DATOS'!$B$6:$N$1670,13,0)</f>
        <v>#N/A</v>
      </c>
      <c r="L93" s="37"/>
      <c r="M93" s="59"/>
      <c r="N93" s="59"/>
      <c r="O93" s="59"/>
      <c r="P93" s="59"/>
      <c r="Q93" s="59"/>
      <c r="R93" s="119"/>
      <c r="S93" s="119"/>
      <c r="T93" s="119"/>
      <c r="U93" s="119"/>
      <c r="V93" s="119"/>
      <c r="W93" s="119"/>
    </row>
    <row r="94" spans="2:23" s="19" customFormat="1" ht="12.75" customHeight="1">
      <c r="B94" s="607"/>
      <c r="C94" s="40" t="e">
        <f>+VLOOKUP($B94,'BASE DE DATOS'!$B$6:$N$1670,3,0)</f>
        <v>#N/A</v>
      </c>
      <c r="D94" s="40" t="e">
        <f>+VLOOKUP($B94,'BASE DE DATOS'!$B$6:$N$1670,4,0)</f>
        <v>#N/A</v>
      </c>
      <c r="E94" s="40" t="e">
        <f>+VLOOKUP($B94,'BASE DE DATOS'!$B$6:$N$1670,5,0)</f>
        <v>#N/A</v>
      </c>
      <c r="F94" s="41" t="e">
        <f>+VLOOKUP($B94,'BASE DE DATOS'!$B$6:$N$1670,6,0)</f>
        <v>#N/A</v>
      </c>
      <c r="G94" s="41" t="e">
        <f>+VLOOKUP($B94,'BASE DE DATOS'!$B$6:$N$1670,7,0)</f>
        <v>#N/A</v>
      </c>
      <c r="H94" s="40" t="e">
        <f>+VLOOKUP($B94,'BASE DE DATOS'!$B$6:$N$1670,8,0)</f>
        <v>#N/A</v>
      </c>
      <c r="I94" s="40" t="e">
        <f>+VLOOKUP($B94,'BASE DE DATOS'!$B$6:$N$1670,11,0)</f>
        <v>#N/A</v>
      </c>
      <c r="J94" s="40" t="e">
        <f>+VLOOKUP($B94,'BASE DE DATOS'!$B$6:$N$1670,12,0)</f>
        <v>#N/A</v>
      </c>
      <c r="K94" s="41" t="e">
        <f>+VLOOKUP($B94,'BASE DE DATOS'!$B$6:$N$1670,13,0)</f>
        <v>#N/A</v>
      </c>
      <c r="L94" s="37"/>
      <c r="M94" s="59"/>
      <c r="N94" s="59"/>
      <c r="O94" s="59"/>
      <c r="P94" s="59"/>
      <c r="Q94" s="59"/>
      <c r="R94" s="119"/>
      <c r="S94" s="119"/>
      <c r="T94" s="119"/>
      <c r="U94" s="119"/>
      <c r="V94" s="119"/>
      <c r="W94" s="119"/>
    </row>
    <row r="95" spans="2:23" s="19" customFormat="1" ht="12.75" customHeight="1">
      <c r="B95" s="607"/>
      <c r="C95" s="40" t="e">
        <f>+VLOOKUP($B95,'BASE DE DATOS'!$B$6:$N$1670,3,0)</f>
        <v>#N/A</v>
      </c>
      <c r="D95" s="40" t="e">
        <f>+VLOOKUP($B95,'BASE DE DATOS'!$B$6:$N$1670,4,0)</f>
        <v>#N/A</v>
      </c>
      <c r="E95" s="40" t="e">
        <f>+VLOOKUP($B95,'BASE DE DATOS'!$B$6:$N$1670,5,0)</f>
        <v>#N/A</v>
      </c>
      <c r="F95" s="41" t="e">
        <f>+VLOOKUP($B95,'BASE DE DATOS'!$B$6:$N$1670,6,0)</f>
        <v>#N/A</v>
      </c>
      <c r="G95" s="41" t="e">
        <f>+VLOOKUP($B95,'BASE DE DATOS'!$B$6:$N$1670,7,0)</f>
        <v>#N/A</v>
      </c>
      <c r="H95" s="40" t="e">
        <f>+VLOOKUP($B95,'BASE DE DATOS'!$B$6:$N$1670,8,0)</f>
        <v>#N/A</v>
      </c>
      <c r="I95" s="40" t="e">
        <f>+VLOOKUP($B95,'BASE DE DATOS'!$B$6:$N$1670,11,0)</f>
        <v>#N/A</v>
      </c>
      <c r="J95" s="40" t="e">
        <f>+VLOOKUP($B95,'BASE DE DATOS'!$B$6:$N$1670,12,0)</f>
        <v>#N/A</v>
      </c>
      <c r="K95" s="41" t="e">
        <f>+VLOOKUP($B95,'BASE DE DATOS'!$B$6:$N$1670,13,0)</f>
        <v>#N/A</v>
      </c>
      <c r="L95" s="37"/>
      <c r="M95" s="59"/>
      <c r="N95" s="59"/>
      <c r="O95" s="59"/>
      <c r="P95" s="59"/>
      <c r="Q95" s="59"/>
      <c r="R95" s="119"/>
      <c r="S95" s="119"/>
      <c r="T95" s="119"/>
      <c r="U95" s="119"/>
      <c r="V95" s="119"/>
      <c r="W95" s="119"/>
    </row>
    <row r="96" spans="2:23" s="19" customFormat="1" ht="12.75" customHeight="1">
      <c r="B96" s="607"/>
      <c r="C96" s="40" t="e">
        <f>+VLOOKUP($B96,'BASE DE DATOS'!$B$6:$N$1670,3,0)</f>
        <v>#N/A</v>
      </c>
      <c r="D96" s="40" t="e">
        <f>+VLOOKUP($B96,'BASE DE DATOS'!$B$6:$N$1670,4,0)</f>
        <v>#N/A</v>
      </c>
      <c r="E96" s="40" t="e">
        <f>+VLOOKUP($B96,'BASE DE DATOS'!$B$6:$N$1670,5,0)</f>
        <v>#N/A</v>
      </c>
      <c r="F96" s="41" t="e">
        <f>+VLOOKUP($B96,'BASE DE DATOS'!$B$6:$N$1670,6,0)</f>
        <v>#N/A</v>
      </c>
      <c r="G96" s="41" t="e">
        <f>+VLOOKUP($B96,'BASE DE DATOS'!$B$6:$N$1670,7,0)</f>
        <v>#N/A</v>
      </c>
      <c r="H96" s="40" t="e">
        <f>+VLOOKUP($B96,'BASE DE DATOS'!$B$6:$N$1670,8,0)</f>
        <v>#N/A</v>
      </c>
      <c r="I96" s="40" t="e">
        <f>+VLOOKUP($B96,'BASE DE DATOS'!$B$6:$N$1670,11,0)</f>
        <v>#N/A</v>
      </c>
      <c r="J96" s="40" t="e">
        <f>+VLOOKUP($B96,'BASE DE DATOS'!$B$6:$N$1670,12,0)</f>
        <v>#N/A</v>
      </c>
      <c r="K96" s="41" t="e">
        <f>+VLOOKUP($B96,'BASE DE DATOS'!$B$6:$N$1670,13,0)</f>
        <v>#N/A</v>
      </c>
      <c r="L96" s="37"/>
      <c r="M96" s="59"/>
      <c r="N96" s="59"/>
      <c r="O96" s="59"/>
      <c r="P96" s="59"/>
      <c r="Q96" s="59"/>
      <c r="R96" s="119"/>
      <c r="S96" s="119"/>
      <c r="T96" s="119"/>
      <c r="U96" s="119"/>
      <c r="V96" s="119"/>
      <c r="W96" s="119"/>
    </row>
    <row r="97" spans="2:23" s="19" customFormat="1" ht="12.75" customHeight="1">
      <c r="B97" s="607"/>
      <c r="C97" s="40" t="e">
        <f>+VLOOKUP($B97,'BASE DE DATOS'!$B$6:$N$1670,3,0)</f>
        <v>#N/A</v>
      </c>
      <c r="D97" s="40" t="e">
        <f>+VLOOKUP($B97,'BASE DE DATOS'!$B$6:$N$1670,4,0)</f>
        <v>#N/A</v>
      </c>
      <c r="E97" s="40" t="e">
        <f>+VLOOKUP($B97,'BASE DE DATOS'!$B$6:$N$1670,5,0)</f>
        <v>#N/A</v>
      </c>
      <c r="F97" s="41" t="e">
        <f>+VLOOKUP($B97,'BASE DE DATOS'!$B$6:$N$1670,6,0)</f>
        <v>#N/A</v>
      </c>
      <c r="G97" s="41" t="e">
        <f>+VLOOKUP($B97,'BASE DE DATOS'!$B$6:$N$1670,7,0)</f>
        <v>#N/A</v>
      </c>
      <c r="H97" s="40" t="e">
        <f>+VLOOKUP($B97,'BASE DE DATOS'!$B$6:$N$1670,8,0)</f>
        <v>#N/A</v>
      </c>
      <c r="I97" s="40" t="e">
        <f>+VLOOKUP($B97,'BASE DE DATOS'!$B$6:$N$1670,11,0)</f>
        <v>#N/A</v>
      </c>
      <c r="J97" s="40" t="e">
        <f>+VLOOKUP($B97,'BASE DE DATOS'!$B$6:$N$1670,12,0)</f>
        <v>#N/A</v>
      </c>
      <c r="K97" s="41" t="e">
        <f>+VLOOKUP($B97,'BASE DE DATOS'!$B$6:$N$1670,13,0)</f>
        <v>#N/A</v>
      </c>
      <c r="L97" s="37"/>
      <c r="M97" s="59"/>
      <c r="N97" s="59"/>
      <c r="O97" s="59"/>
      <c r="P97" s="59"/>
      <c r="Q97" s="59"/>
      <c r="R97" s="119"/>
      <c r="S97" s="119"/>
      <c r="T97" s="119"/>
      <c r="U97" s="119"/>
      <c r="V97" s="119"/>
      <c r="W97" s="119"/>
    </row>
    <row r="98" spans="2:23" s="19" customFormat="1" ht="12.75" customHeight="1">
      <c r="B98" s="607"/>
      <c r="C98" s="40" t="e">
        <f>+VLOOKUP($B98,'BASE DE DATOS'!$B$6:$N$1670,3,0)</f>
        <v>#N/A</v>
      </c>
      <c r="D98" s="40" t="e">
        <f>+VLOOKUP($B98,'BASE DE DATOS'!$B$6:$N$1670,4,0)</f>
        <v>#N/A</v>
      </c>
      <c r="E98" s="40" t="e">
        <f>+VLOOKUP($B98,'BASE DE DATOS'!$B$6:$N$1670,5,0)</f>
        <v>#N/A</v>
      </c>
      <c r="F98" s="41" t="e">
        <f>+VLOOKUP($B98,'BASE DE DATOS'!$B$6:$N$1670,6,0)</f>
        <v>#N/A</v>
      </c>
      <c r="G98" s="41" t="e">
        <f>+VLOOKUP($B98,'BASE DE DATOS'!$B$6:$N$1670,7,0)</f>
        <v>#N/A</v>
      </c>
      <c r="H98" s="40" t="e">
        <f>+VLOOKUP($B98,'BASE DE DATOS'!$B$6:$N$1670,8,0)</f>
        <v>#N/A</v>
      </c>
      <c r="I98" s="40" t="e">
        <f>+VLOOKUP($B98,'BASE DE DATOS'!$B$6:$N$1670,11,0)</f>
        <v>#N/A</v>
      </c>
      <c r="J98" s="40" t="e">
        <f>+VLOOKUP($B98,'BASE DE DATOS'!$B$6:$N$1670,12,0)</f>
        <v>#N/A</v>
      </c>
      <c r="K98" s="41" t="e">
        <f>+VLOOKUP($B98,'BASE DE DATOS'!$B$6:$N$1670,13,0)</f>
        <v>#N/A</v>
      </c>
      <c r="L98" s="37"/>
      <c r="M98" s="59"/>
      <c r="N98" s="59"/>
      <c r="O98" s="59"/>
      <c r="P98" s="59"/>
      <c r="Q98" s="59"/>
      <c r="R98" s="119"/>
      <c r="S98" s="119"/>
      <c r="T98" s="119"/>
      <c r="U98" s="119"/>
      <c r="V98" s="119"/>
      <c r="W98" s="119"/>
    </row>
    <row r="99" spans="2:23" s="19" customFormat="1" ht="12.75" customHeight="1">
      <c r="B99" s="607"/>
      <c r="C99" s="40" t="e">
        <f>+VLOOKUP($B99,'BASE DE DATOS'!$B$6:$N$1670,3,0)</f>
        <v>#N/A</v>
      </c>
      <c r="D99" s="40" t="e">
        <f>+VLOOKUP($B99,'BASE DE DATOS'!$B$6:$N$1670,4,0)</f>
        <v>#N/A</v>
      </c>
      <c r="E99" s="40" t="e">
        <f>+VLOOKUP($B99,'BASE DE DATOS'!$B$6:$N$1670,5,0)</f>
        <v>#N/A</v>
      </c>
      <c r="F99" s="41" t="e">
        <f>+VLOOKUP($B99,'BASE DE DATOS'!$B$6:$N$1670,6,0)</f>
        <v>#N/A</v>
      </c>
      <c r="G99" s="41" t="e">
        <f>+VLOOKUP($B99,'BASE DE DATOS'!$B$6:$N$1670,7,0)</f>
        <v>#N/A</v>
      </c>
      <c r="H99" s="40" t="e">
        <f>+VLOOKUP($B99,'BASE DE DATOS'!$B$6:$N$1670,8,0)</f>
        <v>#N/A</v>
      </c>
      <c r="I99" s="40" t="e">
        <f>+VLOOKUP($B99,'BASE DE DATOS'!$B$6:$N$1670,11,0)</f>
        <v>#N/A</v>
      </c>
      <c r="J99" s="40" t="e">
        <f>+VLOOKUP($B99,'BASE DE DATOS'!$B$6:$N$1670,12,0)</f>
        <v>#N/A</v>
      </c>
      <c r="K99" s="41" t="e">
        <f>+VLOOKUP($B99,'BASE DE DATOS'!$B$6:$N$1670,13,0)</f>
        <v>#N/A</v>
      </c>
      <c r="L99" s="37"/>
      <c r="M99" s="59"/>
      <c r="N99" s="59"/>
      <c r="O99" s="59"/>
      <c r="P99" s="59"/>
      <c r="Q99" s="59"/>
      <c r="R99" s="119"/>
      <c r="S99" s="119"/>
      <c r="T99" s="119"/>
      <c r="U99" s="119"/>
      <c r="V99" s="119"/>
      <c r="W99" s="119"/>
    </row>
    <row r="100" spans="2:23" s="19" customFormat="1" ht="12.75" customHeight="1">
      <c r="B100" s="607"/>
      <c r="C100" s="40" t="e">
        <f>+VLOOKUP($B100,'BASE DE DATOS'!$B$6:$N$1670,3,0)</f>
        <v>#N/A</v>
      </c>
      <c r="D100" s="40" t="e">
        <f>+VLOOKUP($B100,'BASE DE DATOS'!$B$6:$N$1670,4,0)</f>
        <v>#N/A</v>
      </c>
      <c r="E100" s="40" t="e">
        <f>+VLOOKUP($B100,'BASE DE DATOS'!$B$6:$N$1670,5,0)</f>
        <v>#N/A</v>
      </c>
      <c r="F100" s="41" t="e">
        <f>+VLOOKUP($B100,'BASE DE DATOS'!$B$6:$N$1670,6,0)</f>
        <v>#N/A</v>
      </c>
      <c r="G100" s="41" t="e">
        <f>+VLOOKUP($B100,'BASE DE DATOS'!$B$6:$N$1670,7,0)</f>
        <v>#N/A</v>
      </c>
      <c r="H100" s="40" t="e">
        <f>+VLOOKUP($B100,'BASE DE DATOS'!$B$6:$N$1670,8,0)</f>
        <v>#N/A</v>
      </c>
      <c r="I100" s="40" t="e">
        <f>+VLOOKUP($B100,'BASE DE DATOS'!$B$6:$N$1670,11,0)</f>
        <v>#N/A</v>
      </c>
      <c r="J100" s="40" t="e">
        <f>+VLOOKUP($B100,'BASE DE DATOS'!$B$6:$N$1670,12,0)</f>
        <v>#N/A</v>
      </c>
      <c r="K100" s="41" t="e">
        <f>+VLOOKUP($B100,'BASE DE DATOS'!$B$6:$N$1670,13,0)</f>
        <v>#N/A</v>
      </c>
      <c r="L100" s="37"/>
      <c r="M100" s="59"/>
      <c r="N100" s="59"/>
      <c r="O100" s="59"/>
      <c r="P100" s="59"/>
      <c r="Q100" s="59"/>
      <c r="R100" s="119"/>
      <c r="S100" s="119"/>
      <c r="T100" s="119"/>
      <c r="U100" s="119"/>
      <c r="V100" s="119"/>
      <c r="W100" s="119"/>
    </row>
    <row r="101" spans="2:23" s="19" customFormat="1" ht="12.75" customHeight="1">
      <c r="B101" s="607"/>
      <c r="C101" s="40" t="e">
        <f>+VLOOKUP($B101,'BASE DE DATOS'!$B$6:$N$1670,3,0)</f>
        <v>#N/A</v>
      </c>
      <c r="D101" s="40" t="e">
        <f>+VLOOKUP($B101,'BASE DE DATOS'!$B$6:$N$1670,4,0)</f>
        <v>#N/A</v>
      </c>
      <c r="E101" s="40" t="e">
        <f>+VLOOKUP($B101,'BASE DE DATOS'!$B$6:$N$1670,5,0)</f>
        <v>#N/A</v>
      </c>
      <c r="F101" s="41" t="e">
        <f>+VLOOKUP($B101,'BASE DE DATOS'!$B$6:$N$1670,6,0)</f>
        <v>#N/A</v>
      </c>
      <c r="G101" s="41" t="e">
        <f>+VLOOKUP($B101,'BASE DE DATOS'!$B$6:$N$1670,7,0)</f>
        <v>#N/A</v>
      </c>
      <c r="H101" s="40" t="e">
        <f>+VLOOKUP($B101,'BASE DE DATOS'!$B$6:$N$1670,8,0)</f>
        <v>#N/A</v>
      </c>
      <c r="I101" s="40" t="e">
        <f>+VLOOKUP($B101,'BASE DE DATOS'!$B$6:$N$1670,11,0)</f>
        <v>#N/A</v>
      </c>
      <c r="J101" s="40" t="e">
        <f>+VLOOKUP($B101,'BASE DE DATOS'!$B$6:$N$1670,12,0)</f>
        <v>#N/A</v>
      </c>
      <c r="K101" s="41" t="e">
        <f>+VLOOKUP($B101,'BASE DE DATOS'!$B$6:$N$1670,13,0)</f>
        <v>#N/A</v>
      </c>
      <c r="L101" s="37"/>
      <c r="M101" s="59"/>
      <c r="N101" s="59"/>
      <c r="O101" s="59"/>
      <c r="P101" s="59"/>
      <c r="Q101" s="59"/>
      <c r="R101" s="119"/>
      <c r="S101" s="119"/>
      <c r="T101" s="119"/>
      <c r="U101" s="119"/>
      <c r="V101" s="119"/>
      <c r="W101" s="119"/>
    </row>
    <row r="102" spans="2:23" s="19" customFormat="1" ht="12.75" customHeight="1">
      <c r="B102" s="607"/>
      <c r="C102" s="40" t="e">
        <f>+VLOOKUP($B102,'BASE DE DATOS'!$B$6:$N$1670,3,0)</f>
        <v>#N/A</v>
      </c>
      <c r="D102" s="40" t="e">
        <f>+VLOOKUP($B102,'BASE DE DATOS'!$B$6:$N$1670,4,0)</f>
        <v>#N/A</v>
      </c>
      <c r="E102" s="40" t="e">
        <f>+VLOOKUP($B102,'BASE DE DATOS'!$B$6:$N$1670,5,0)</f>
        <v>#N/A</v>
      </c>
      <c r="F102" s="41" t="e">
        <f>+VLOOKUP($B102,'BASE DE DATOS'!$B$6:$N$1670,6,0)</f>
        <v>#N/A</v>
      </c>
      <c r="G102" s="41" t="e">
        <f>+VLOOKUP($B102,'BASE DE DATOS'!$B$6:$N$1670,7,0)</f>
        <v>#N/A</v>
      </c>
      <c r="H102" s="40" t="e">
        <f>+VLOOKUP($B102,'BASE DE DATOS'!$B$6:$N$1670,8,0)</f>
        <v>#N/A</v>
      </c>
      <c r="I102" s="40" t="e">
        <f>+VLOOKUP($B102,'BASE DE DATOS'!$B$6:$N$1670,11,0)</f>
        <v>#N/A</v>
      </c>
      <c r="J102" s="40" t="e">
        <f>+VLOOKUP($B102,'BASE DE DATOS'!$B$6:$N$1670,12,0)</f>
        <v>#N/A</v>
      </c>
      <c r="K102" s="41" t="e">
        <f>+VLOOKUP($B102,'BASE DE DATOS'!$B$6:$N$1670,13,0)</f>
        <v>#N/A</v>
      </c>
      <c r="L102" s="37"/>
      <c r="M102" s="59"/>
      <c r="N102" s="59"/>
      <c r="O102" s="59"/>
      <c r="P102" s="59"/>
      <c r="Q102" s="59"/>
      <c r="R102" s="119"/>
      <c r="S102" s="119"/>
      <c r="T102" s="119"/>
      <c r="U102" s="119"/>
      <c r="V102" s="119"/>
      <c r="W102" s="119"/>
    </row>
    <row r="103" spans="2:23" s="19" customFormat="1" ht="12.75" customHeight="1">
      <c r="B103" s="607"/>
      <c r="C103" s="40" t="e">
        <f>+VLOOKUP($B103,'BASE DE DATOS'!$B$6:$N$1670,3,0)</f>
        <v>#N/A</v>
      </c>
      <c r="D103" s="40" t="e">
        <f>+VLOOKUP($B103,'BASE DE DATOS'!$B$6:$N$1670,4,0)</f>
        <v>#N/A</v>
      </c>
      <c r="E103" s="40" t="e">
        <f>+VLOOKUP($B103,'BASE DE DATOS'!$B$6:$N$1670,5,0)</f>
        <v>#N/A</v>
      </c>
      <c r="F103" s="41" t="e">
        <f>+VLOOKUP($B103,'BASE DE DATOS'!$B$6:$N$1670,6,0)</f>
        <v>#N/A</v>
      </c>
      <c r="G103" s="41" t="e">
        <f>+VLOOKUP($B103,'BASE DE DATOS'!$B$6:$N$1670,7,0)</f>
        <v>#N/A</v>
      </c>
      <c r="H103" s="40" t="e">
        <f>+VLOOKUP($B103,'BASE DE DATOS'!$B$6:$N$1670,8,0)</f>
        <v>#N/A</v>
      </c>
      <c r="I103" s="40" t="e">
        <f>+VLOOKUP($B103,'BASE DE DATOS'!$B$6:$N$1670,11,0)</f>
        <v>#N/A</v>
      </c>
      <c r="J103" s="40" t="e">
        <f>+VLOOKUP($B103,'BASE DE DATOS'!$B$6:$N$1670,12,0)</f>
        <v>#N/A</v>
      </c>
      <c r="K103" s="41" t="e">
        <f>+VLOOKUP($B103,'BASE DE DATOS'!$B$6:$N$1670,13,0)</f>
        <v>#N/A</v>
      </c>
      <c r="L103" s="37"/>
      <c r="M103" s="59"/>
      <c r="N103" s="59"/>
      <c r="O103" s="59"/>
      <c r="P103" s="59"/>
      <c r="Q103" s="59"/>
      <c r="R103" s="119"/>
      <c r="S103" s="119"/>
      <c r="T103" s="119"/>
      <c r="U103" s="119"/>
      <c r="V103" s="119"/>
      <c r="W103" s="119"/>
    </row>
    <row r="104" spans="2:23" s="19" customFormat="1" ht="12.75" customHeight="1">
      <c r="B104" s="607"/>
      <c r="C104" s="40" t="e">
        <f>+VLOOKUP($B104,'BASE DE DATOS'!$B$6:$N$1670,3,0)</f>
        <v>#N/A</v>
      </c>
      <c r="D104" s="40" t="e">
        <f>+VLOOKUP($B104,'BASE DE DATOS'!$B$6:$N$1670,4,0)</f>
        <v>#N/A</v>
      </c>
      <c r="E104" s="40" t="e">
        <f>+VLOOKUP($B104,'BASE DE DATOS'!$B$6:$N$1670,5,0)</f>
        <v>#N/A</v>
      </c>
      <c r="F104" s="41" t="e">
        <f>+VLOOKUP($B104,'BASE DE DATOS'!$B$6:$N$1670,6,0)</f>
        <v>#N/A</v>
      </c>
      <c r="G104" s="41" t="e">
        <f>+VLOOKUP($B104,'BASE DE DATOS'!$B$6:$N$1670,7,0)</f>
        <v>#N/A</v>
      </c>
      <c r="H104" s="40" t="e">
        <f>+VLOOKUP($B104,'BASE DE DATOS'!$B$6:$N$1670,8,0)</f>
        <v>#N/A</v>
      </c>
      <c r="I104" s="40" t="e">
        <f>+VLOOKUP($B104,'BASE DE DATOS'!$B$6:$N$1670,11,0)</f>
        <v>#N/A</v>
      </c>
      <c r="J104" s="40" t="e">
        <f>+VLOOKUP($B104,'BASE DE DATOS'!$B$6:$N$1670,12,0)</f>
        <v>#N/A</v>
      </c>
      <c r="K104" s="41" t="e">
        <f>+VLOOKUP($B104,'BASE DE DATOS'!$B$6:$N$1670,13,0)</f>
        <v>#N/A</v>
      </c>
      <c r="L104" s="37"/>
      <c r="M104" s="59"/>
      <c r="N104" s="59"/>
      <c r="O104" s="59"/>
      <c r="P104" s="59"/>
      <c r="Q104" s="59"/>
      <c r="R104" s="119"/>
      <c r="S104" s="119"/>
      <c r="T104" s="119"/>
      <c r="U104" s="119"/>
      <c r="V104" s="119"/>
      <c r="W104" s="119"/>
    </row>
    <row r="105" spans="2:23" s="19" customFormat="1" ht="12.75" customHeight="1">
      <c r="B105" s="607"/>
      <c r="C105" s="40" t="e">
        <f>+VLOOKUP($B105,'BASE DE DATOS'!$B$6:$N$1670,3,0)</f>
        <v>#N/A</v>
      </c>
      <c r="D105" s="40" t="e">
        <f>+VLOOKUP($B105,'BASE DE DATOS'!$B$6:$N$1670,4,0)</f>
        <v>#N/A</v>
      </c>
      <c r="E105" s="40" t="e">
        <f>+VLOOKUP($B105,'BASE DE DATOS'!$B$6:$N$1670,5,0)</f>
        <v>#N/A</v>
      </c>
      <c r="F105" s="41" t="e">
        <f>+VLOOKUP($B105,'BASE DE DATOS'!$B$6:$N$1670,6,0)</f>
        <v>#N/A</v>
      </c>
      <c r="G105" s="41" t="e">
        <f>+VLOOKUP($B105,'BASE DE DATOS'!$B$6:$N$1670,7,0)</f>
        <v>#N/A</v>
      </c>
      <c r="H105" s="40" t="e">
        <f>+VLOOKUP($B105,'BASE DE DATOS'!$B$6:$N$1670,8,0)</f>
        <v>#N/A</v>
      </c>
      <c r="I105" s="40" t="e">
        <f>+VLOOKUP($B105,'BASE DE DATOS'!$B$6:$N$1670,11,0)</f>
        <v>#N/A</v>
      </c>
      <c r="J105" s="40" t="e">
        <f>+VLOOKUP($B105,'BASE DE DATOS'!$B$6:$N$1670,12,0)</f>
        <v>#N/A</v>
      </c>
      <c r="K105" s="41" t="e">
        <f>+VLOOKUP($B105,'BASE DE DATOS'!$B$6:$N$1670,13,0)</f>
        <v>#N/A</v>
      </c>
      <c r="L105" s="37"/>
      <c r="M105" s="59"/>
      <c r="N105" s="59"/>
      <c r="O105" s="59"/>
      <c r="P105" s="59"/>
      <c r="Q105" s="59"/>
      <c r="R105" s="119"/>
      <c r="S105" s="119"/>
      <c r="T105" s="119"/>
      <c r="U105" s="119"/>
      <c r="V105" s="119"/>
      <c r="W105" s="119"/>
    </row>
    <row r="106" spans="2:23" s="19" customFormat="1" ht="12.75" customHeight="1">
      <c r="B106" s="607"/>
      <c r="C106" s="40" t="e">
        <f>+VLOOKUP($B106,'BASE DE DATOS'!$B$6:$N$1670,3,0)</f>
        <v>#N/A</v>
      </c>
      <c r="D106" s="40" t="e">
        <f>+VLOOKUP($B106,'BASE DE DATOS'!$B$6:$N$1670,4,0)</f>
        <v>#N/A</v>
      </c>
      <c r="E106" s="40" t="e">
        <f>+VLOOKUP($B106,'BASE DE DATOS'!$B$6:$N$1670,5,0)</f>
        <v>#N/A</v>
      </c>
      <c r="F106" s="41" t="e">
        <f>+VLOOKUP($B106,'BASE DE DATOS'!$B$6:$N$1670,6,0)</f>
        <v>#N/A</v>
      </c>
      <c r="G106" s="41" t="e">
        <f>+VLOOKUP($B106,'BASE DE DATOS'!$B$6:$N$1670,7,0)</f>
        <v>#N/A</v>
      </c>
      <c r="H106" s="40" t="e">
        <f>+VLOOKUP($B106,'BASE DE DATOS'!$B$6:$N$1670,8,0)</f>
        <v>#N/A</v>
      </c>
      <c r="I106" s="40" t="e">
        <f>+VLOOKUP($B106,'BASE DE DATOS'!$B$6:$N$1670,11,0)</f>
        <v>#N/A</v>
      </c>
      <c r="J106" s="40" t="e">
        <f>+VLOOKUP($B106,'BASE DE DATOS'!$B$6:$N$1670,12,0)</f>
        <v>#N/A</v>
      </c>
      <c r="K106" s="41" t="e">
        <f>+VLOOKUP($B106,'BASE DE DATOS'!$B$6:$N$1670,13,0)</f>
        <v>#N/A</v>
      </c>
      <c r="L106" s="37"/>
      <c r="M106" s="59"/>
      <c r="N106" s="59"/>
      <c r="O106" s="59"/>
      <c r="P106" s="59"/>
      <c r="Q106" s="59"/>
      <c r="R106" s="119"/>
      <c r="S106" s="119"/>
      <c r="T106" s="119"/>
      <c r="U106" s="119"/>
      <c r="V106" s="119"/>
      <c r="W106" s="119"/>
    </row>
    <row r="107" spans="2:23" s="19" customFormat="1" ht="12.75" customHeight="1">
      <c r="B107" s="607"/>
      <c r="C107" s="40" t="e">
        <f>+VLOOKUP($B107,'BASE DE DATOS'!$B$6:$N$1670,3,0)</f>
        <v>#N/A</v>
      </c>
      <c r="D107" s="40" t="e">
        <f>+VLOOKUP($B107,'BASE DE DATOS'!$B$6:$N$1670,4,0)</f>
        <v>#N/A</v>
      </c>
      <c r="E107" s="40" t="e">
        <f>+VLOOKUP($B107,'BASE DE DATOS'!$B$6:$N$1670,5,0)</f>
        <v>#N/A</v>
      </c>
      <c r="F107" s="41" t="e">
        <f>+VLOOKUP($B107,'BASE DE DATOS'!$B$6:$N$1670,6,0)</f>
        <v>#N/A</v>
      </c>
      <c r="G107" s="41" t="e">
        <f>+VLOOKUP($B107,'BASE DE DATOS'!$B$6:$N$1670,7,0)</f>
        <v>#N/A</v>
      </c>
      <c r="H107" s="40" t="e">
        <f>+VLOOKUP($B107,'BASE DE DATOS'!$B$6:$N$1670,8,0)</f>
        <v>#N/A</v>
      </c>
      <c r="I107" s="40" t="e">
        <f>+VLOOKUP($B107,'BASE DE DATOS'!$B$6:$N$1670,11,0)</f>
        <v>#N/A</v>
      </c>
      <c r="J107" s="40" t="e">
        <f>+VLOOKUP($B107,'BASE DE DATOS'!$B$6:$N$1670,12,0)</f>
        <v>#N/A</v>
      </c>
      <c r="K107" s="41" t="e">
        <f>+VLOOKUP($B107,'BASE DE DATOS'!$B$6:$N$1670,13,0)</f>
        <v>#N/A</v>
      </c>
      <c r="L107" s="37"/>
      <c r="M107" s="59"/>
      <c r="N107" s="59"/>
      <c r="O107" s="59"/>
      <c r="P107" s="59"/>
      <c r="Q107" s="59"/>
      <c r="R107" s="119"/>
      <c r="S107" s="119"/>
      <c r="T107" s="119"/>
      <c r="U107" s="119"/>
      <c r="V107" s="119"/>
      <c r="W107" s="119"/>
    </row>
    <row r="108" spans="2:23" s="19" customFormat="1" ht="12.75" customHeight="1">
      <c r="B108" s="607"/>
      <c r="C108" s="40" t="e">
        <f>+VLOOKUP($B108,'BASE DE DATOS'!$B$6:$N$1670,3,0)</f>
        <v>#N/A</v>
      </c>
      <c r="D108" s="40" t="e">
        <f>+VLOOKUP($B108,'BASE DE DATOS'!$B$6:$N$1670,4,0)</f>
        <v>#N/A</v>
      </c>
      <c r="E108" s="40" t="e">
        <f>+VLOOKUP($B108,'BASE DE DATOS'!$B$6:$N$1670,5,0)</f>
        <v>#N/A</v>
      </c>
      <c r="F108" s="41" t="e">
        <f>+VLOOKUP($B108,'BASE DE DATOS'!$B$6:$N$1670,6,0)</f>
        <v>#N/A</v>
      </c>
      <c r="G108" s="41" t="e">
        <f>+VLOOKUP($B108,'BASE DE DATOS'!$B$6:$N$1670,7,0)</f>
        <v>#N/A</v>
      </c>
      <c r="H108" s="40" t="e">
        <f>+VLOOKUP($B108,'BASE DE DATOS'!$B$6:$N$1670,8,0)</f>
        <v>#N/A</v>
      </c>
      <c r="I108" s="40" t="e">
        <f>+VLOOKUP($B108,'BASE DE DATOS'!$B$6:$N$1670,11,0)</f>
        <v>#N/A</v>
      </c>
      <c r="J108" s="40" t="e">
        <f>+VLOOKUP($B108,'BASE DE DATOS'!$B$6:$N$1670,12,0)</f>
        <v>#N/A</v>
      </c>
      <c r="K108" s="41" t="e">
        <f>+VLOOKUP($B108,'BASE DE DATOS'!$B$6:$N$1670,13,0)</f>
        <v>#N/A</v>
      </c>
      <c r="L108" s="37"/>
      <c r="M108" s="59"/>
      <c r="N108" s="59"/>
      <c r="O108" s="59"/>
      <c r="P108" s="59"/>
      <c r="Q108" s="59"/>
      <c r="R108" s="119"/>
      <c r="S108" s="119"/>
      <c r="T108" s="119"/>
      <c r="U108" s="119"/>
      <c r="V108" s="119"/>
      <c r="W108" s="119"/>
    </row>
    <row r="109" spans="2:23" s="19" customFormat="1" ht="12.75" customHeight="1">
      <c r="B109" s="607"/>
      <c r="C109" s="40" t="e">
        <f>+VLOOKUP($B109,'BASE DE DATOS'!$B$6:$N$1670,3,0)</f>
        <v>#N/A</v>
      </c>
      <c r="D109" s="40" t="e">
        <f>+VLOOKUP($B109,'BASE DE DATOS'!$B$6:$N$1670,4,0)</f>
        <v>#N/A</v>
      </c>
      <c r="E109" s="40" t="e">
        <f>+VLOOKUP($B109,'BASE DE DATOS'!$B$6:$N$1670,5,0)</f>
        <v>#N/A</v>
      </c>
      <c r="F109" s="41" t="e">
        <f>+VLOOKUP($B109,'BASE DE DATOS'!$B$6:$N$1670,6,0)</f>
        <v>#N/A</v>
      </c>
      <c r="G109" s="41" t="e">
        <f>+VLOOKUP($B109,'BASE DE DATOS'!$B$6:$N$1670,7,0)</f>
        <v>#N/A</v>
      </c>
      <c r="H109" s="40" t="e">
        <f>+VLOOKUP($B109,'BASE DE DATOS'!$B$6:$N$1670,8,0)</f>
        <v>#N/A</v>
      </c>
      <c r="I109" s="40" t="e">
        <f>+VLOOKUP($B109,'BASE DE DATOS'!$B$6:$N$1670,11,0)</f>
        <v>#N/A</v>
      </c>
      <c r="J109" s="40" t="e">
        <f>+VLOOKUP($B109,'BASE DE DATOS'!$B$6:$N$1670,12,0)</f>
        <v>#N/A</v>
      </c>
      <c r="K109" s="41" t="e">
        <f>+VLOOKUP($B109,'BASE DE DATOS'!$B$6:$N$1670,13,0)</f>
        <v>#N/A</v>
      </c>
      <c r="L109" s="37"/>
      <c r="M109" s="59"/>
      <c r="N109" s="59"/>
      <c r="O109" s="59"/>
      <c r="P109" s="59"/>
      <c r="Q109" s="59"/>
      <c r="R109" s="119"/>
      <c r="S109" s="119"/>
      <c r="T109" s="119"/>
      <c r="U109" s="119"/>
      <c r="V109" s="119"/>
      <c r="W109" s="119"/>
    </row>
    <row r="110" spans="2:23" s="19" customFormat="1" ht="12.75" customHeight="1">
      <c r="B110" s="607"/>
      <c r="C110" s="40" t="e">
        <f>+VLOOKUP($B110,'BASE DE DATOS'!$B$6:$N$1670,3,0)</f>
        <v>#N/A</v>
      </c>
      <c r="D110" s="40" t="e">
        <f>+VLOOKUP($B110,'BASE DE DATOS'!$B$6:$N$1670,4,0)</f>
        <v>#N/A</v>
      </c>
      <c r="E110" s="40" t="e">
        <f>+VLOOKUP($B110,'BASE DE DATOS'!$B$6:$N$1670,5,0)</f>
        <v>#N/A</v>
      </c>
      <c r="F110" s="41" t="e">
        <f>+VLOOKUP($B110,'BASE DE DATOS'!$B$6:$N$1670,6,0)</f>
        <v>#N/A</v>
      </c>
      <c r="G110" s="41" t="e">
        <f>+VLOOKUP($B110,'BASE DE DATOS'!$B$6:$N$1670,7,0)</f>
        <v>#N/A</v>
      </c>
      <c r="H110" s="40" t="e">
        <f>+VLOOKUP($B110,'BASE DE DATOS'!$B$6:$N$1670,8,0)</f>
        <v>#N/A</v>
      </c>
      <c r="I110" s="40" t="e">
        <f>+VLOOKUP($B110,'BASE DE DATOS'!$B$6:$N$1670,11,0)</f>
        <v>#N/A</v>
      </c>
      <c r="J110" s="40" t="e">
        <f>+VLOOKUP($B110,'BASE DE DATOS'!$B$6:$N$1670,12,0)</f>
        <v>#N/A</v>
      </c>
      <c r="K110" s="41" t="e">
        <f>+VLOOKUP($B110,'BASE DE DATOS'!$B$6:$N$1670,13,0)</f>
        <v>#N/A</v>
      </c>
      <c r="L110" s="37"/>
      <c r="M110" s="59"/>
      <c r="N110" s="59"/>
      <c r="O110" s="59"/>
      <c r="P110" s="59"/>
      <c r="Q110" s="59"/>
      <c r="R110" s="119"/>
      <c r="S110" s="119"/>
      <c r="T110" s="119"/>
      <c r="U110" s="119"/>
      <c r="V110" s="119"/>
      <c r="W110" s="119"/>
    </row>
    <row r="111" spans="2:23" s="19" customFormat="1" ht="12.75" customHeight="1">
      <c r="B111" s="607"/>
      <c r="C111" s="40" t="e">
        <f>+VLOOKUP($B111,'BASE DE DATOS'!$B$6:$N$1670,3,0)</f>
        <v>#N/A</v>
      </c>
      <c r="D111" s="40" t="e">
        <f>+VLOOKUP($B111,'BASE DE DATOS'!$B$6:$N$1670,4,0)</f>
        <v>#N/A</v>
      </c>
      <c r="E111" s="40" t="e">
        <f>+VLOOKUP($B111,'BASE DE DATOS'!$B$6:$N$1670,5,0)</f>
        <v>#N/A</v>
      </c>
      <c r="F111" s="41" t="e">
        <f>+VLOOKUP($B111,'BASE DE DATOS'!$B$6:$N$1670,6,0)</f>
        <v>#N/A</v>
      </c>
      <c r="G111" s="41" t="e">
        <f>+VLOOKUP($B111,'BASE DE DATOS'!$B$6:$N$1670,7,0)</f>
        <v>#N/A</v>
      </c>
      <c r="H111" s="40" t="e">
        <f>+VLOOKUP($B111,'BASE DE DATOS'!$B$6:$N$1670,8,0)</f>
        <v>#N/A</v>
      </c>
      <c r="I111" s="40" t="e">
        <f>+VLOOKUP($B111,'BASE DE DATOS'!$B$6:$N$1670,11,0)</f>
        <v>#N/A</v>
      </c>
      <c r="J111" s="40" t="e">
        <f>+VLOOKUP($B111,'BASE DE DATOS'!$B$6:$N$1670,12,0)</f>
        <v>#N/A</v>
      </c>
      <c r="K111" s="41" t="e">
        <f>+VLOOKUP($B111,'BASE DE DATOS'!$B$6:$N$1670,13,0)</f>
        <v>#N/A</v>
      </c>
      <c r="L111" s="37"/>
      <c r="M111" s="59"/>
      <c r="N111" s="59"/>
      <c r="O111" s="59"/>
      <c r="P111" s="59"/>
      <c r="Q111" s="59"/>
      <c r="R111" s="119"/>
      <c r="S111" s="119"/>
      <c r="T111" s="119"/>
      <c r="U111" s="119"/>
      <c r="V111" s="119"/>
      <c r="W111" s="119"/>
    </row>
    <row r="112" spans="2:23" s="19" customFormat="1" ht="12.75" customHeight="1">
      <c r="B112" s="607"/>
      <c r="C112" s="40" t="e">
        <f>+VLOOKUP($B112,'BASE DE DATOS'!$B$6:$N$1670,3,0)</f>
        <v>#N/A</v>
      </c>
      <c r="D112" s="40" t="e">
        <f>+VLOOKUP($B112,'BASE DE DATOS'!$B$6:$N$1670,4,0)</f>
        <v>#N/A</v>
      </c>
      <c r="E112" s="40" t="e">
        <f>+VLOOKUP($B112,'BASE DE DATOS'!$B$6:$N$1670,5,0)</f>
        <v>#N/A</v>
      </c>
      <c r="F112" s="41" t="e">
        <f>+VLOOKUP($B112,'BASE DE DATOS'!$B$6:$N$1670,6,0)</f>
        <v>#N/A</v>
      </c>
      <c r="G112" s="41" t="e">
        <f>+VLOOKUP($B112,'BASE DE DATOS'!$B$6:$N$1670,7,0)</f>
        <v>#N/A</v>
      </c>
      <c r="H112" s="40" t="e">
        <f>+VLOOKUP($B112,'BASE DE DATOS'!$B$6:$N$1670,8,0)</f>
        <v>#N/A</v>
      </c>
      <c r="I112" s="40" t="e">
        <f>+VLOOKUP($B112,'BASE DE DATOS'!$B$6:$N$1670,11,0)</f>
        <v>#N/A</v>
      </c>
      <c r="J112" s="40" t="e">
        <f>+VLOOKUP($B112,'BASE DE DATOS'!$B$6:$N$1670,12,0)</f>
        <v>#N/A</v>
      </c>
      <c r="K112" s="41" t="e">
        <f>+VLOOKUP($B112,'BASE DE DATOS'!$B$6:$N$1670,13,0)</f>
        <v>#N/A</v>
      </c>
      <c r="L112" s="37"/>
      <c r="M112" s="59"/>
      <c r="N112" s="59"/>
      <c r="O112" s="59"/>
      <c r="P112" s="59"/>
      <c r="Q112" s="59"/>
      <c r="R112" s="119"/>
      <c r="S112" s="119"/>
      <c r="T112" s="119"/>
      <c r="U112" s="119"/>
      <c r="V112" s="119"/>
      <c r="W112" s="119"/>
    </row>
    <row r="113" spans="2:23" s="19" customFormat="1" ht="12.75" customHeight="1">
      <c r="B113" s="607"/>
      <c r="C113" s="40" t="e">
        <f>+VLOOKUP($B113,'BASE DE DATOS'!$B$6:$N$1670,3,0)</f>
        <v>#N/A</v>
      </c>
      <c r="D113" s="40" t="e">
        <f>+VLOOKUP($B113,'BASE DE DATOS'!$B$6:$N$1670,4,0)</f>
        <v>#N/A</v>
      </c>
      <c r="E113" s="40" t="e">
        <f>+VLOOKUP($B113,'BASE DE DATOS'!$B$6:$N$1670,5,0)</f>
        <v>#N/A</v>
      </c>
      <c r="F113" s="41" t="e">
        <f>+VLOOKUP($B113,'BASE DE DATOS'!$B$6:$N$1670,6,0)</f>
        <v>#N/A</v>
      </c>
      <c r="G113" s="41" t="e">
        <f>+VLOOKUP($B113,'BASE DE DATOS'!$B$6:$N$1670,7,0)</f>
        <v>#N/A</v>
      </c>
      <c r="H113" s="40" t="e">
        <f>+VLOOKUP($B113,'BASE DE DATOS'!$B$6:$N$1670,8,0)</f>
        <v>#N/A</v>
      </c>
      <c r="I113" s="40" t="e">
        <f>+VLOOKUP($B113,'BASE DE DATOS'!$B$6:$N$1670,11,0)</f>
        <v>#N/A</v>
      </c>
      <c r="J113" s="40" t="e">
        <f>+VLOOKUP($B113,'BASE DE DATOS'!$B$6:$N$1670,12,0)</f>
        <v>#N/A</v>
      </c>
      <c r="K113" s="41" t="e">
        <f>+VLOOKUP($B113,'BASE DE DATOS'!$B$6:$N$1670,13,0)</f>
        <v>#N/A</v>
      </c>
      <c r="L113" s="37"/>
      <c r="M113" s="59"/>
      <c r="N113" s="59"/>
      <c r="O113" s="59"/>
      <c r="P113" s="59"/>
      <c r="Q113" s="59"/>
      <c r="R113" s="119"/>
      <c r="S113" s="119"/>
      <c r="T113" s="119"/>
      <c r="U113" s="119"/>
      <c r="V113" s="119"/>
      <c r="W113" s="119"/>
    </row>
    <row r="114" spans="2:23" s="19" customFormat="1" ht="12.75" customHeight="1">
      <c r="B114" s="607"/>
      <c r="C114" s="40" t="e">
        <f>+VLOOKUP($B114,'BASE DE DATOS'!$B$6:$N$1670,3,0)</f>
        <v>#N/A</v>
      </c>
      <c r="D114" s="40" t="e">
        <f>+VLOOKUP($B114,'BASE DE DATOS'!$B$6:$N$1670,4,0)</f>
        <v>#N/A</v>
      </c>
      <c r="E114" s="40" t="e">
        <f>+VLOOKUP($B114,'BASE DE DATOS'!$B$6:$N$1670,5,0)</f>
        <v>#N/A</v>
      </c>
      <c r="F114" s="41" t="e">
        <f>+VLOOKUP($B114,'BASE DE DATOS'!$B$6:$N$1670,6,0)</f>
        <v>#N/A</v>
      </c>
      <c r="G114" s="41" t="e">
        <f>+VLOOKUP($B114,'BASE DE DATOS'!$B$6:$N$1670,7,0)</f>
        <v>#N/A</v>
      </c>
      <c r="H114" s="40" t="e">
        <f>+VLOOKUP($B114,'BASE DE DATOS'!$B$6:$N$1670,8,0)</f>
        <v>#N/A</v>
      </c>
      <c r="I114" s="40" t="e">
        <f>+VLOOKUP($B114,'BASE DE DATOS'!$B$6:$N$1670,11,0)</f>
        <v>#N/A</v>
      </c>
      <c r="J114" s="40" t="e">
        <f>+VLOOKUP($B114,'BASE DE DATOS'!$B$6:$N$1670,12,0)</f>
        <v>#N/A</v>
      </c>
      <c r="K114" s="41" t="e">
        <f>+VLOOKUP($B114,'BASE DE DATOS'!$B$6:$N$1670,13,0)</f>
        <v>#N/A</v>
      </c>
      <c r="L114" s="37"/>
      <c r="M114" s="59"/>
      <c r="N114" s="59"/>
      <c r="O114" s="59"/>
      <c r="P114" s="59"/>
      <c r="Q114" s="59"/>
      <c r="R114" s="119"/>
      <c r="S114" s="119"/>
      <c r="T114" s="119"/>
      <c r="U114" s="119"/>
      <c r="V114" s="119"/>
      <c r="W114" s="119"/>
    </row>
    <row r="115" spans="2:23" s="19" customFormat="1" ht="12.75" customHeight="1">
      <c r="B115" s="607"/>
      <c r="C115" s="40" t="e">
        <f>+VLOOKUP($B115,'BASE DE DATOS'!$B$6:$N$1670,3,0)</f>
        <v>#N/A</v>
      </c>
      <c r="D115" s="40" t="e">
        <f>+VLOOKUP($B115,'BASE DE DATOS'!$B$6:$N$1670,4,0)</f>
        <v>#N/A</v>
      </c>
      <c r="E115" s="40" t="e">
        <f>+VLOOKUP($B115,'BASE DE DATOS'!$B$6:$N$1670,5,0)</f>
        <v>#N/A</v>
      </c>
      <c r="F115" s="41" t="e">
        <f>+VLOOKUP($B115,'BASE DE DATOS'!$B$6:$N$1670,6,0)</f>
        <v>#N/A</v>
      </c>
      <c r="G115" s="41" t="e">
        <f>+VLOOKUP($B115,'BASE DE DATOS'!$B$6:$N$1670,7,0)</f>
        <v>#N/A</v>
      </c>
      <c r="H115" s="40" t="e">
        <f>+VLOOKUP($B115,'BASE DE DATOS'!$B$6:$N$1670,8,0)</f>
        <v>#N/A</v>
      </c>
      <c r="I115" s="40" t="e">
        <f>+VLOOKUP($B115,'BASE DE DATOS'!$B$6:$N$1670,11,0)</f>
        <v>#N/A</v>
      </c>
      <c r="J115" s="40" t="e">
        <f>+VLOOKUP($B115,'BASE DE DATOS'!$B$6:$N$1670,12,0)</f>
        <v>#N/A</v>
      </c>
      <c r="K115" s="41" t="e">
        <f>+VLOOKUP($B115,'BASE DE DATOS'!$B$6:$N$1670,13,0)</f>
        <v>#N/A</v>
      </c>
      <c r="L115" s="37"/>
      <c r="M115" s="59"/>
      <c r="N115" s="59"/>
      <c r="O115" s="59"/>
      <c r="P115" s="59"/>
      <c r="Q115" s="59"/>
      <c r="R115" s="119"/>
      <c r="S115" s="119"/>
      <c r="T115" s="119"/>
      <c r="U115" s="119"/>
      <c r="V115" s="119"/>
      <c r="W115" s="119"/>
    </row>
    <row r="116" spans="2:23" s="19" customFormat="1" ht="12.75" customHeight="1">
      <c r="B116" s="607"/>
      <c r="C116" s="40" t="e">
        <f>+VLOOKUP($B116,'BASE DE DATOS'!$B$6:$N$1670,3,0)</f>
        <v>#N/A</v>
      </c>
      <c r="D116" s="40" t="e">
        <f>+VLOOKUP($B116,'BASE DE DATOS'!$B$6:$N$1670,4,0)</f>
        <v>#N/A</v>
      </c>
      <c r="E116" s="40" t="e">
        <f>+VLOOKUP($B116,'BASE DE DATOS'!$B$6:$N$1670,5,0)</f>
        <v>#N/A</v>
      </c>
      <c r="F116" s="41" t="e">
        <f>+VLOOKUP($B116,'BASE DE DATOS'!$B$6:$N$1670,6,0)</f>
        <v>#N/A</v>
      </c>
      <c r="G116" s="41" t="e">
        <f>+VLOOKUP($B116,'BASE DE DATOS'!$B$6:$N$1670,7,0)</f>
        <v>#N/A</v>
      </c>
      <c r="H116" s="40" t="e">
        <f>+VLOOKUP($B116,'BASE DE DATOS'!$B$6:$N$1670,8,0)</f>
        <v>#N/A</v>
      </c>
      <c r="I116" s="40" t="e">
        <f>+VLOOKUP($B116,'BASE DE DATOS'!$B$6:$N$1670,11,0)</f>
        <v>#N/A</v>
      </c>
      <c r="J116" s="40" t="e">
        <f>+VLOOKUP($B116,'BASE DE DATOS'!$B$6:$N$1670,12,0)</f>
        <v>#N/A</v>
      </c>
      <c r="K116" s="41" t="e">
        <f>+VLOOKUP($B116,'BASE DE DATOS'!$B$6:$N$1670,13,0)</f>
        <v>#N/A</v>
      </c>
      <c r="L116" s="37"/>
      <c r="M116" s="59"/>
      <c r="N116" s="59"/>
      <c r="O116" s="59"/>
      <c r="P116" s="59"/>
      <c r="Q116" s="59"/>
      <c r="R116" s="119"/>
      <c r="S116" s="119"/>
      <c r="T116" s="119"/>
      <c r="U116" s="119"/>
      <c r="V116" s="119"/>
      <c r="W116" s="119"/>
    </row>
    <row r="117" spans="2:23" s="19" customFormat="1" ht="12.75" customHeight="1">
      <c r="B117" s="607"/>
      <c r="C117" s="40" t="e">
        <f>+VLOOKUP($B117,'BASE DE DATOS'!$B$6:$N$1670,3,0)</f>
        <v>#N/A</v>
      </c>
      <c r="D117" s="40" t="e">
        <f>+VLOOKUP($B117,'BASE DE DATOS'!$B$6:$N$1670,4,0)</f>
        <v>#N/A</v>
      </c>
      <c r="E117" s="40" t="e">
        <f>+VLOOKUP($B117,'BASE DE DATOS'!$B$6:$N$1670,5,0)</f>
        <v>#N/A</v>
      </c>
      <c r="F117" s="41" t="e">
        <f>+VLOOKUP($B117,'BASE DE DATOS'!$B$6:$N$1670,6,0)</f>
        <v>#N/A</v>
      </c>
      <c r="G117" s="41" t="e">
        <f>+VLOOKUP($B117,'BASE DE DATOS'!$B$6:$N$1670,7,0)</f>
        <v>#N/A</v>
      </c>
      <c r="H117" s="40" t="e">
        <f>+VLOOKUP($B117,'BASE DE DATOS'!$B$6:$N$1670,8,0)</f>
        <v>#N/A</v>
      </c>
      <c r="I117" s="40" t="e">
        <f>+VLOOKUP($B117,'BASE DE DATOS'!$B$6:$N$1670,11,0)</f>
        <v>#N/A</v>
      </c>
      <c r="J117" s="40" t="e">
        <f>+VLOOKUP($B117,'BASE DE DATOS'!$B$6:$N$1670,12,0)</f>
        <v>#N/A</v>
      </c>
      <c r="K117" s="41" t="e">
        <f>+VLOOKUP($B117,'BASE DE DATOS'!$B$6:$N$1670,13,0)</f>
        <v>#N/A</v>
      </c>
      <c r="L117" s="37"/>
      <c r="M117" s="59"/>
      <c r="N117" s="59"/>
      <c r="O117" s="59"/>
      <c r="P117" s="59"/>
      <c r="Q117" s="59"/>
      <c r="R117" s="119"/>
      <c r="S117" s="119"/>
      <c r="T117" s="119"/>
      <c r="U117" s="119"/>
      <c r="V117" s="119"/>
      <c r="W117" s="119"/>
    </row>
    <row r="118" spans="2:23" s="19" customFormat="1" ht="12.75" customHeight="1">
      <c r="B118" s="607"/>
      <c r="C118" s="40" t="e">
        <f>+VLOOKUP($B118,'BASE DE DATOS'!$B$6:$N$1670,3,0)</f>
        <v>#N/A</v>
      </c>
      <c r="D118" s="40" t="e">
        <f>+VLOOKUP($B118,'BASE DE DATOS'!$B$6:$N$1670,4,0)</f>
        <v>#N/A</v>
      </c>
      <c r="E118" s="40" t="e">
        <f>+VLOOKUP($B118,'BASE DE DATOS'!$B$6:$N$1670,5,0)</f>
        <v>#N/A</v>
      </c>
      <c r="F118" s="41" t="e">
        <f>+VLOOKUP($B118,'BASE DE DATOS'!$B$6:$N$1670,6,0)</f>
        <v>#N/A</v>
      </c>
      <c r="G118" s="41" t="e">
        <f>+VLOOKUP($B118,'BASE DE DATOS'!$B$6:$N$1670,7,0)</f>
        <v>#N/A</v>
      </c>
      <c r="H118" s="40" t="e">
        <f>+VLOOKUP($B118,'BASE DE DATOS'!$B$6:$N$1670,8,0)</f>
        <v>#N/A</v>
      </c>
      <c r="I118" s="40" t="e">
        <f>+VLOOKUP($B118,'BASE DE DATOS'!$B$6:$N$1670,11,0)</f>
        <v>#N/A</v>
      </c>
      <c r="J118" s="40" t="e">
        <f>+VLOOKUP($B118,'BASE DE DATOS'!$B$6:$N$1670,12,0)</f>
        <v>#N/A</v>
      </c>
      <c r="K118" s="41" t="e">
        <f>+VLOOKUP($B118,'BASE DE DATOS'!$B$6:$N$1670,13,0)</f>
        <v>#N/A</v>
      </c>
      <c r="L118" s="37"/>
      <c r="M118" s="59"/>
      <c r="N118" s="59"/>
      <c r="O118" s="59"/>
      <c r="P118" s="59"/>
      <c r="Q118" s="59"/>
      <c r="R118" s="119"/>
      <c r="S118" s="119"/>
      <c r="T118" s="119"/>
      <c r="U118" s="119"/>
      <c r="V118" s="119"/>
      <c r="W118" s="119"/>
    </row>
    <row r="119" spans="2:23" s="19" customFormat="1" ht="12.75" customHeight="1">
      <c r="B119" s="607"/>
      <c r="C119" s="40" t="e">
        <f>+VLOOKUP($B119,'BASE DE DATOS'!$B$6:$N$1670,3,0)</f>
        <v>#N/A</v>
      </c>
      <c r="D119" s="40" t="e">
        <f>+VLOOKUP($B119,'BASE DE DATOS'!$B$6:$N$1670,4,0)</f>
        <v>#N/A</v>
      </c>
      <c r="E119" s="40" t="e">
        <f>+VLOOKUP($B119,'BASE DE DATOS'!$B$6:$N$1670,5,0)</f>
        <v>#N/A</v>
      </c>
      <c r="F119" s="41" t="e">
        <f>+VLOOKUP($B119,'BASE DE DATOS'!$B$6:$N$1670,6,0)</f>
        <v>#N/A</v>
      </c>
      <c r="G119" s="41" t="e">
        <f>+VLOOKUP($B119,'BASE DE DATOS'!$B$6:$N$1670,7,0)</f>
        <v>#N/A</v>
      </c>
      <c r="H119" s="40" t="e">
        <f>+VLOOKUP($B119,'BASE DE DATOS'!$B$6:$N$1670,8,0)</f>
        <v>#N/A</v>
      </c>
      <c r="I119" s="40" t="e">
        <f>+VLOOKUP($B119,'BASE DE DATOS'!$B$6:$N$1670,11,0)</f>
        <v>#N/A</v>
      </c>
      <c r="J119" s="40" t="e">
        <f>+VLOOKUP($B119,'BASE DE DATOS'!$B$6:$N$1670,12,0)</f>
        <v>#N/A</v>
      </c>
      <c r="K119" s="41" t="e">
        <f>+VLOOKUP($B119,'BASE DE DATOS'!$B$6:$N$1670,13,0)</f>
        <v>#N/A</v>
      </c>
      <c r="L119" s="37"/>
      <c r="M119" s="59"/>
      <c r="N119" s="59"/>
      <c r="O119" s="59"/>
      <c r="P119" s="59"/>
      <c r="Q119" s="59"/>
      <c r="R119" s="119"/>
      <c r="S119" s="119"/>
      <c r="T119" s="119"/>
      <c r="U119" s="119"/>
      <c r="V119" s="119"/>
      <c r="W119" s="119"/>
    </row>
    <row r="120" spans="2:23" s="19" customFormat="1" ht="12.75" customHeight="1">
      <c r="B120" s="607"/>
      <c r="C120" s="40" t="e">
        <f>+VLOOKUP($B120,'BASE DE DATOS'!$B$6:$N$1670,3,0)</f>
        <v>#N/A</v>
      </c>
      <c r="D120" s="40" t="e">
        <f>+VLOOKUP($B120,'BASE DE DATOS'!$B$6:$N$1670,4,0)</f>
        <v>#N/A</v>
      </c>
      <c r="E120" s="40" t="e">
        <f>+VLOOKUP($B120,'BASE DE DATOS'!$B$6:$N$1670,5,0)</f>
        <v>#N/A</v>
      </c>
      <c r="F120" s="41" t="e">
        <f>+VLOOKUP($B120,'BASE DE DATOS'!$B$6:$N$1670,6,0)</f>
        <v>#N/A</v>
      </c>
      <c r="G120" s="41" t="e">
        <f>+VLOOKUP($B120,'BASE DE DATOS'!$B$6:$N$1670,7,0)</f>
        <v>#N/A</v>
      </c>
      <c r="H120" s="40" t="e">
        <f>+VLOOKUP($B120,'BASE DE DATOS'!$B$6:$N$1670,8,0)</f>
        <v>#N/A</v>
      </c>
      <c r="I120" s="40" t="e">
        <f>+VLOOKUP($B120,'BASE DE DATOS'!$B$6:$N$1670,11,0)</f>
        <v>#N/A</v>
      </c>
      <c r="J120" s="40" t="e">
        <f>+VLOOKUP($B120,'BASE DE DATOS'!$B$6:$N$1670,12,0)</f>
        <v>#N/A</v>
      </c>
      <c r="K120" s="41" t="e">
        <f>+VLOOKUP($B120,'BASE DE DATOS'!$B$6:$N$1670,13,0)</f>
        <v>#N/A</v>
      </c>
      <c r="L120" s="37"/>
      <c r="M120" s="59"/>
      <c r="N120" s="59"/>
      <c r="O120" s="59"/>
      <c r="P120" s="59"/>
      <c r="Q120" s="59"/>
      <c r="R120" s="119"/>
      <c r="S120" s="119"/>
      <c r="T120" s="119"/>
      <c r="U120" s="119"/>
      <c r="V120" s="119"/>
      <c r="W120" s="119"/>
    </row>
    <row r="121" spans="2:23" s="19" customFormat="1" ht="12.75" customHeight="1">
      <c r="B121" s="607"/>
      <c r="C121" s="40" t="e">
        <f>+VLOOKUP($B121,'BASE DE DATOS'!$B$6:$N$1670,3,0)</f>
        <v>#N/A</v>
      </c>
      <c r="D121" s="40" t="e">
        <f>+VLOOKUP($B121,'BASE DE DATOS'!$B$6:$N$1670,4,0)</f>
        <v>#N/A</v>
      </c>
      <c r="E121" s="40" t="e">
        <f>+VLOOKUP($B121,'BASE DE DATOS'!$B$6:$N$1670,5,0)</f>
        <v>#N/A</v>
      </c>
      <c r="F121" s="41" t="e">
        <f>+VLOOKUP($B121,'BASE DE DATOS'!$B$6:$N$1670,6,0)</f>
        <v>#N/A</v>
      </c>
      <c r="G121" s="41" t="e">
        <f>+VLOOKUP($B121,'BASE DE DATOS'!$B$6:$N$1670,7,0)</f>
        <v>#N/A</v>
      </c>
      <c r="H121" s="40" t="e">
        <f>+VLOOKUP($B121,'BASE DE DATOS'!$B$6:$N$1670,8,0)</f>
        <v>#N/A</v>
      </c>
      <c r="I121" s="40" t="e">
        <f>+VLOOKUP($B121,'BASE DE DATOS'!$B$6:$N$1670,11,0)</f>
        <v>#N/A</v>
      </c>
      <c r="J121" s="40" t="e">
        <f>+VLOOKUP($B121,'BASE DE DATOS'!$B$6:$N$1670,12,0)</f>
        <v>#N/A</v>
      </c>
      <c r="K121" s="41" t="e">
        <f>+VLOOKUP($B121,'BASE DE DATOS'!$B$6:$N$1670,13,0)</f>
        <v>#N/A</v>
      </c>
      <c r="L121" s="37"/>
      <c r="M121" s="59"/>
      <c r="N121" s="59"/>
      <c r="O121" s="59"/>
      <c r="P121" s="59"/>
      <c r="Q121" s="59"/>
      <c r="R121" s="119"/>
      <c r="S121" s="119"/>
      <c r="T121" s="119"/>
      <c r="U121" s="119"/>
      <c r="V121" s="119"/>
      <c r="W121" s="119"/>
    </row>
    <row r="122" spans="2:23" s="19" customFormat="1" ht="12.75" customHeight="1">
      <c r="B122" s="607"/>
      <c r="C122" s="40" t="e">
        <f>+VLOOKUP($B122,'BASE DE DATOS'!$B$6:$N$1670,3,0)</f>
        <v>#N/A</v>
      </c>
      <c r="D122" s="40" t="e">
        <f>+VLOOKUP($B122,'BASE DE DATOS'!$B$6:$N$1670,4,0)</f>
        <v>#N/A</v>
      </c>
      <c r="E122" s="40" t="e">
        <f>+VLOOKUP($B122,'BASE DE DATOS'!$B$6:$N$1670,5,0)</f>
        <v>#N/A</v>
      </c>
      <c r="F122" s="41" t="e">
        <f>+VLOOKUP($B122,'BASE DE DATOS'!$B$6:$N$1670,6,0)</f>
        <v>#N/A</v>
      </c>
      <c r="G122" s="41" t="e">
        <f>+VLOOKUP($B122,'BASE DE DATOS'!$B$6:$N$1670,7,0)</f>
        <v>#N/A</v>
      </c>
      <c r="H122" s="40" t="e">
        <f>+VLOOKUP($B122,'BASE DE DATOS'!$B$6:$N$1670,8,0)</f>
        <v>#N/A</v>
      </c>
      <c r="I122" s="40" t="e">
        <f>+VLOOKUP($B122,'BASE DE DATOS'!$B$6:$N$1670,11,0)</f>
        <v>#N/A</v>
      </c>
      <c r="J122" s="40" t="e">
        <f>+VLOOKUP($B122,'BASE DE DATOS'!$B$6:$N$1670,12,0)</f>
        <v>#N/A</v>
      </c>
      <c r="K122" s="41" t="e">
        <f>+VLOOKUP($B122,'BASE DE DATOS'!$B$6:$N$1670,13,0)</f>
        <v>#N/A</v>
      </c>
      <c r="L122" s="37"/>
      <c r="M122" s="59"/>
      <c r="N122" s="59"/>
      <c r="O122" s="59"/>
      <c r="P122" s="59"/>
      <c r="Q122" s="59"/>
      <c r="R122" s="119"/>
      <c r="S122" s="119"/>
      <c r="T122" s="119"/>
      <c r="U122" s="119"/>
      <c r="V122" s="119"/>
      <c r="W122" s="119"/>
    </row>
    <row r="123" spans="2:23" s="19" customFormat="1" ht="12.75" customHeight="1">
      <c r="B123" s="607"/>
      <c r="C123" s="40" t="e">
        <f>+VLOOKUP($B123,'BASE DE DATOS'!$B$6:$N$1670,3,0)</f>
        <v>#N/A</v>
      </c>
      <c r="D123" s="40" t="e">
        <f>+VLOOKUP($B123,'BASE DE DATOS'!$B$6:$N$1670,4,0)</f>
        <v>#N/A</v>
      </c>
      <c r="E123" s="40" t="e">
        <f>+VLOOKUP($B123,'BASE DE DATOS'!$B$6:$N$1670,5,0)</f>
        <v>#N/A</v>
      </c>
      <c r="F123" s="41" t="e">
        <f>+VLOOKUP($B123,'BASE DE DATOS'!$B$6:$N$1670,6,0)</f>
        <v>#N/A</v>
      </c>
      <c r="G123" s="41" t="e">
        <f>+VLOOKUP($B123,'BASE DE DATOS'!$B$6:$N$1670,7,0)</f>
        <v>#N/A</v>
      </c>
      <c r="H123" s="40" t="e">
        <f>+VLOOKUP($B123,'BASE DE DATOS'!$B$6:$N$1670,8,0)</f>
        <v>#N/A</v>
      </c>
      <c r="I123" s="40" t="e">
        <f>+VLOOKUP($B123,'BASE DE DATOS'!$B$6:$N$1670,11,0)</f>
        <v>#N/A</v>
      </c>
      <c r="J123" s="40" t="e">
        <f>+VLOOKUP($B123,'BASE DE DATOS'!$B$6:$N$1670,12,0)</f>
        <v>#N/A</v>
      </c>
      <c r="K123" s="41" t="e">
        <f>+VLOOKUP($B123,'BASE DE DATOS'!$B$6:$N$1670,13,0)</f>
        <v>#N/A</v>
      </c>
      <c r="L123" s="37"/>
      <c r="M123" s="59"/>
      <c r="N123" s="59"/>
      <c r="O123" s="59"/>
      <c r="P123" s="59"/>
      <c r="Q123" s="59"/>
      <c r="R123" s="119"/>
      <c r="S123" s="119"/>
      <c r="T123" s="119"/>
      <c r="U123" s="119"/>
      <c r="V123" s="119"/>
      <c r="W123" s="119"/>
    </row>
    <row r="124" spans="2:23" s="19" customFormat="1" ht="12.75" customHeight="1">
      <c r="B124" s="607"/>
      <c r="C124" s="40" t="e">
        <f>+VLOOKUP($B124,'BASE DE DATOS'!$B$6:$N$1670,3,0)</f>
        <v>#N/A</v>
      </c>
      <c r="D124" s="40" t="e">
        <f>+VLOOKUP($B124,'BASE DE DATOS'!$B$6:$N$1670,4,0)</f>
        <v>#N/A</v>
      </c>
      <c r="E124" s="40" t="e">
        <f>+VLOOKUP($B124,'BASE DE DATOS'!$B$6:$N$1670,5,0)</f>
        <v>#N/A</v>
      </c>
      <c r="F124" s="41" t="e">
        <f>+VLOOKUP($B124,'BASE DE DATOS'!$B$6:$N$1670,6,0)</f>
        <v>#N/A</v>
      </c>
      <c r="G124" s="41" t="e">
        <f>+VLOOKUP($B124,'BASE DE DATOS'!$B$6:$N$1670,7,0)</f>
        <v>#N/A</v>
      </c>
      <c r="H124" s="40" t="e">
        <f>+VLOOKUP($B124,'BASE DE DATOS'!$B$6:$N$1670,8,0)</f>
        <v>#N/A</v>
      </c>
      <c r="I124" s="40" t="e">
        <f>+VLOOKUP($B124,'BASE DE DATOS'!$B$6:$N$1670,11,0)</f>
        <v>#N/A</v>
      </c>
      <c r="J124" s="40" t="e">
        <f>+VLOOKUP($B124,'BASE DE DATOS'!$B$6:$N$1670,12,0)</f>
        <v>#N/A</v>
      </c>
      <c r="K124" s="41" t="e">
        <f>+VLOOKUP($B124,'BASE DE DATOS'!$B$6:$N$1670,13,0)</f>
        <v>#N/A</v>
      </c>
      <c r="L124" s="37"/>
      <c r="M124" s="59"/>
      <c r="N124" s="59"/>
      <c r="O124" s="59"/>
      <c r="P124" s="59"/>
      <c r="Q124" s="59"/>
      <c r="R124" s="119"/>
      <c r="S124" s="119"/>
      <c r="T124" s="119"/>
      <c r="U124" s="119"/>
      <c r="V124" s="119"/>
      <c r="W124" s="119"/>
    </row>
    <row r="125" spans="2:23" s="19" customFormat="1" ht="12.75" customHeight="1">
      <c r="B125" s="607"/>
      <c r="C125" s="40" t="e">
        <f>+VLOOKUP($B125,'BASE DE DATOS'!$B$6:$N$1670,3,0)</f>
        <v>#N/A</v>
      </c>
      <c r="D125" s="40" t="e">
        <f>+VLOOKUP($B125,'BASE DE DATOS'!$B$6:$N$1670,4,0)</f>
        <v>#N/A</v>
      </c>
      <c r="E125" s="40" t="e">
        <f>+VLOOKUP($B125,'BASE DE DATOS'!$B$6:$N$1670,5,0)</f>
        <v>#N/A</v>
      </c>
      <c r="F125" s="41" t="e">
        <f>+VLOOKUP($B125,'BASE DE DATOS'!$B$6:$N$1670,6,0)</f>
        <v>#N/A</v>
      </c>
      <c r="G125" s="41" t="e">
        <f>+VLOOKUP($B125,'BASE DE DATOS'!$B$6:$N$1670,7,0)</f>
        <v>#N/A</v>
      </c>
      <c r="H125" s="40" t="e">
        <f>+VLOOKUP($B125,'BASE DE DATOS'!$B$6:$N$1670,8,0)</f>
        <v>#N/A</v>
      </c>
      <c r="I125" s="40" t="e">
        <f>+VLOOKUP($B125,'BASE DE DATOS'!$B$6:$N$1670,11,0)</f>
        <v>#N/A</v>
      </c>
      <c r="J125" s="40" t="e">
        <f>+VLOOKUP($B125,'BASE DE DATOS'!$B$6:$N$1670,12,0)</f>
        <v>#N/A</v>
      </c>
      <c r="K125" s="41" t="e">
        <f>+VLOOKUP($B125,'BASE DE DATOS'!$B$6:$N$1670,13,0)</f>
        <v>#N/A</v>
      </c>
      <c r="L125" s="37"/>
      <c r="M125" s="59"/>
      <c r="N125" s="59"/>
      <c r="O125" s="59"/>
      <c r="P125" s="59"/>
      <c r="Q125" s="59"/>
      <c r="R125" s="119"/>
      <c r="S125" s="119"/>
      <c r="T125" s="119"/>
      <c r="U125" s="119"/>
      <c r="V125" s="119"/>
      <c r="W125" s="119"/>
    </row>
    <row r="126" spans="2:23" s="19" customFormat="1" ht="12.75" customHeight="1">
      <c r="B126" s="607"/>
      <c r="C126" s="40" t="e">
        <f>+VLOOKUP($B126,'BASE DE DATOS'!$B$6:$N$1670,3,0)</f>
        <v>#N/A</v>
      </c>
      <c r="D126" s="40" t="e">
        <f>+VLOOKUP($B126,'BASE DE DATOS'!$B$6:$N$1670,4,0)</f>
        <v>#N/A</v>
      </c>
      <c r="E126" s="40" t="e">
        <f>+VLOOKUP($B126,'BASE DE DATOS'!$B$6:$N$1670,5,0)</f>
        <v>#N/A</v>
      </c>
      <c r="F126" s="41" t="e">
        <f>+VLOOKUP($B126,'BASE DE DATOS'!$B$6:$N$1670,6,0)</f>
        <v>#N/A</v>
      </c>
      <c r="G126" s="41" t="e">
        <f>+VLOOKUP($B126,'BASE DE DATOS'!$B$6:$N$1670,7,0)</f>
        <v>#N/A</v>
      </c>
      <c r="H126" s="40" t="e">
        <f>+VLOOKUP($B126,'BASE DE DATOS'!$B$6:$N$1670,8,0)</f>
        <v>#N/A</v>
      </c>
      <c r="I126" s="40" t="e">
        <f>+VLOOKUP($B126,'BASE DE DATOS'!$B$6:$N$1670,11,0)</f>
        <v>#N/A</v>
      </c>
      <c r="J126" s="40" t="e">
        <f>+VLOOKUP($B126,'BASE DE DATOS'!$B$6:$N$1670,12,0)</f>
        <v>#N/A</v>
      </c>
      <c r="K126" s="41" t="e">
        <f>+VLOOKUP($B126,'BASE DE DATOS'!$B$6:$N$1670,13,0)</f>
        <v>#N/A</v>
      </c>
      <c r="L126" s="37"/>
      <c r="M126" s="59"/>
      <c r="N126" s="59"/>
      <c r="O126" s="59"/>
      <c r="P126" s="59"/>
      <c r="Q126" s="59"/>
      <c r="R126" s="119"/>
      <c r="S126" s="119"/>
      <c r="T126" s="119"/>
      <c r="U126" s="119"/>
      <c r="V126" s="119"/>
      <c r="W126" s="119"/>
    </row>
    <row r="127" spans="2:23" s="19" customFormat="1" ht="12.75" customHeight="1">
      <c r="B127" s="607"/>
      <c r="C127" s="40" t="e">
        <f>+VLOOKUP($B127,'BASE DE DATOS'!$B$6:$N$1670,3,0)</f>
        <v>#N/A</v>
      </c>
      <c r="D127" s="40" t="e">
        <f>+VLOOKUP($B127,'BASE DE DATOS'!$B$6:$N$1670,4,0)</f>
        <v>#N/A</v>
      </c>
      <c r="E127" s="40" t="e">
        <f>+VLOOKUP($B127,'BASE DE DATOS'!$B$6:$N$1670,5,0)</f>
        <v>#N/A</v>
      </c>
      <c r="F127" s="41" t="e">
        <f>+VLOOKUP($B127,'BASE DE DATOS'!$B$6:$N$1670,6,0)</f>
        <v>#N/A</v>
      </c>
      <c r="G127" s="41" t="e">
        <f>+VLOOKUP($B127,'BASE DE DATOS'!$B$6:$N$1670,7,0)</f>
        <v>#N/A</v>
      </c>
      <c r="H127" s="40" t="e">
        <f>+VLOOKUP($B127,'BASE DE DATOS'!$B$6:$N$1670,8,0)</f>
        <v>#N/A</v>
      </c>
      <c r="I127" s="40" t="e">
        <f>+VLOOKUP($B127,'BASE DE DATOS'!$B$6:$N$1670,11,0)</f>
        <v>#N/A</v>
      </c>
      <c r="J127" s="40" t="e">
        <f>+VLOOKUP($B127,'BASE DE DATOS'!$B$6:$N$1670,12,0)</f>
        <v>#N/A</v>
      </c>
      <c r="K127" s="41" t="e">
        <f>+VLOOKUP($B127,'BASE DE DATOS'!$B$6:$N$1670,13,0)</f>
        <v>#N/A</v>
      </c>
      <c r="L127" s="37"/>
      <c r="M127" s="59"/>
      <c r="N127" s="59"/>
      <c r="O127" s="59"/>
      <c r="P127" s="59"/>
      <c r="Q127" s="59"/>
      <c r="R127" s="119"/>
      <c r="S127" s="119"/>
      <c r="T127" s="119"/>
      <c r="U127" s="119"/>
      <c r="V127" s="119"/>
      <c r="W127" s="119"/>
    </row>
    <row r="128" spans="2:23" s="19" customFormat="1" ht="12.75" customHeight="1">
      <c r="B128" s="607"/>
      <c r="C128" s="40" t="e">
        <f>+VLOOKUP($B128,'BASE DE DATOS'!$B$6:$N$1670,3,0)</f>
        <v>#N/A</v>
      </c>
      <c r="D128" s="40" t="e">
        <f>+VLOOKUP($B128,'BASE DE DATOS'!$B$6:$N$1670,4,0)</f>
        <v>#N/A</v>
      </c>
      <c r="E128" s="40" t="e">
        <f>+VLOOKUP($B128,'BASE DE DATOS'!$B$6:$N$1670,5,0)</f>
        <v>#N/A</v>
      </c>
      <c r="F128" s="41" t="e">
        <f>+VLOOKUP($B128,'BASE DE DATOS'!$B$6:$N$1670,6,0)</f>
        <v>#N/A</v>
      </c>
      <c r="G128" s="41" t="e">
        <f>+VLOOKUP($B128,'BASE DE DATOS'!$B$6:$N$1670,7,0)</f>
        <v>#N/A</v>
      </c>
      <c r="H128" s="40" t="e">
        <f>+VLOOKUP($B128,'BASE DE DATOS'!$B$6:$N$1670,8,0)</f>
        <v>#N/A</v>
      </c>
      <c r="I128" s="40" t="e">
        <f>+VLOOKUP($B128,'BASE DE DATOS'!$B$6:$N$1670,11,0)</f>
        <v>#N/A</v>
      </c>
      <c r="J128" s="40" t="e">
        <f>+VLOOKUP($B128,'BASE DE DATOS'!$B$6:$N$1670,12,0)</f>
        <v>#N/A</v>
      </c>
      <c r="K128" s="41" t="e">
        <f>+VLOOKUP($B128,'BASE DE DATOS'!$B$6:$N$1670,13,0)</f>
        <v>#N/A</v>
      </c>
      <c r="L128" s="37"/>
      <c r="M128" s="59"/>
      <c r="N128" s="59"/>
      <c r="O128" s="59"/>
      <c r="P128" s="59"/>
      <c r="Q128" s="59"/>
      <c r="R128" s="119"/>
      <c r="S128" s="119"/>
      <c r="T128" s="119"/>
      <c r="U128" s="119"/>
      <c r="V128" s="119"/>
      <c r="W128" s="119"/>
    </row>
    <row r="129" spans="2:23" s="19" customFormat="1" ht="12.75" customHeight="1">
      <c r="B129" s="607"/>
      <c r="C129" s="40" t="e">
        <f>+VLOOKUP($B129,'BASE DE DATOS'!$B$6:$N$1670,3,0)</f>
        <v>#N/A</v>
      </c>
      <c r="D129" s="40" t="e">
        <f>+VLOOKUP($B129,'BASE DE DATOS'!$B$6:$N$1670,4,0)</f>
        <v>#N/A</v>
      </c>
      <c r="E129" s="40" t="e">
        <f>+VLOOKUP($B129,'BASE DE DATOS'!$B$6:$N$1670,5,0)</f>
        <v>#N/A</v>
      </c>
      <c r="F129" s="41" t="e">
        <f>+VLOOKUP($B129,'BASE DE DATOS'!$B$6:$N$1670,6,0)</f>
        <v>#N/A</v>
      </c>
      <c r="G129" s="41" t="e">
        <f>+VLOOKUP($B129,'BASE DE DATOS'!$B$6:$N$1670,7,0)</f>
        <v>#N/A</v>
      </c>
      <c r="H129" s="40" t="e">
        <f>+VLOOKUP($B129,'BASE DE DATOS'!$B$6:$N$1670,8,0)</f>
        <v>#N/A</v>
      </c>
      <c r="I129" s="40" t="e">
        <f>+VLOOKUP($B129,'BASE DE DATOS'!$B$6:$N$1670,11,0)</f>
        <v>#N/A</v>
      </c>
      <c r="J129" s="40" t="e">
        <f>+VLOOKUP($B129,'BASE DE DATOS'!$B$6:$N$1670,12,0)</f>
        <v>#N/A</v>
      </c>
      <c r="K129" s="41" t="e">
        <f>+VLOOKUP($B129,'BASE DE DATOS'!$B$6:$N$1670,13,0)</f>
        <v>#N/A</v>
      </c>
      <c r="L129" s="37"/>
      <c r="M129" s="59"/>
      <c r="N129" s="59"/>
      <c r="O129" s="59"/>
      <c r="P129" s="59"/>
      <c r="Q129" s="59"/>
      <c r="R129" s="119"/>
      <c r="S129" s="119"/>
      <c r="T129" s="119"/>
      <c r="U129" s="119"/>
      <c r="V129" s="119"/>
      <c r="W129" s="119"/>
    </row>
    <row r="130" spans="2:23" s="19" customFormat="1" ht="12.75" customHeight="1">
      <c r="B130" s="607"/>
      <c r="C130" s="40" t="e">
        <f>+VLOOKUP($B130,'BASE DE DATOS'!$B$6:$N$1670,3,0)</f>
        <v>#N/A</v>
      </c>
      <c r="D130" s="40" t="e">
        <f>+VLOOKUP($B130,'BASE DE DATOS'!$B$6:$N$1670,4,0)</f>
        <v>#N/A</v>
      </c>
      <c r="E130" s="40" t="e">
        <f>+VLOOKUP($B130,'BASE DE DATOS'!$B$6:$N$1670,5,0)</f>
        <v>#N/A</v>
      </c>
      <c r="F130" s="41" t="e">
        <f>+VLOOKUP($B130,'BASE DE DATOS'!$B$6:$N$1670,6,0)</f>
        <v>#N/A</v>
      </c>
      <c r="G130" s="41" t="e">
        <f>+VLOOKUP($B130,'BASE DE DATOS'!$B$6:$N$1670,7,0)</f>
        <v>#N/A</v>
      </c>
      <c r="H130" s="40" t="e">
        <f>+VLOOKUP($B130,'BASE DE DATOS'!$B$6:$N$1670,8,0)</f>
        <v>#N/A</v>
      </c>
      <c r="I130" s="40" t="e">
        <f>+VLOOKUP($B130,'BASE DE DATOS'!$B$6:$N$1670,11,0)</f>
        <v>#N/A</v>
      </c>
      <c r="J130" s="40" t="e">
        <f>+VLOOKUP($B130,'BASE DE DATOS'!$B$6:$N$1670,12,0)</f>
        <v>#N/A</v>
      </c>
      <c r="K130" s="41" t="e">
        <f>+VLOOKUP($B130,'BASE DE DATOS'!$B$6:$N$1670,13,0)</f>
        <v>#N/A</v>
      </c>
      <c r="L130" s="37"/>
      <c r="M130" s="59"/>
      <c r="N130" s="59"/>
      <c r="O130" s="59"/>
      <c r="P130" s="59"/>
      <c r="Q130" s="59"/>
      <c r="R130" s="119"/>
      <c r="S130" s="119"/>
      <c r="T130" s="119"/>
      <c r="U130" s="119"/>
      <c r="V130" s="119"/>
      <c r="W130" s="119"/>
    </row>
    <row r="131" spans="2:23" s="19" customFormat="1" ht="12.75" customHeight="1">
      <c r="B131" s="607"/>
      <c r="C131" s="40" t="e">
        <f>+VLOOKUP($B131,'BASE DE DATOS'!$B$6:$N$1670,3,0)</f>
        <v>#N/A</v>
      </c>
      <c r="D131" s="40" t="e">
        <f>+VLOOKUP($B131,'BASE DE DATOS'!$B$6:$N$1670,4,0)</f>
        <v>#N/A</v>
      </c>
      <c r="E131" s="40" t="e">
        <f>+VLOOKUP($B131,'BASE DE DATOS'!$B$6:$N$1670,5,0)</f>
        <v>#N/A</v>
      </c>
      <c r="F131" s="41" t="e">
        <f>+VLOOKUP($B131,'BASE DE DATOS'!$B$6:$N$1670,6,0)</f>
        <v>#N/A</v>
      </c>
      <c r="G131" s="41" t="e">
        <f>+VLOOKUP($B131,'BASE DE DATOS'!$B$6:$N$1670,7,0)</f>
        <v>#N/A</v>
      </c>
      <c r="H131" s="40" t="e">
        <f>+VLOOKUP($B131,'BASE DE DATOS'!$B$6:$N$1670,8,0)</f>
        <v>#N/A</v>
      </c>
      <c r="I131" s="40" t="e">
        <f>+VLOOKUP($B131,'BASE DE DATOS'!$B$6:$N$1670,11,0)</f>
        <v>#N/A</v>
      </c>
      <c r="J131" s="40" t="e">
        <f>+VLOOKUP($B131,'BASE DE DATOS'!$B$6:$N$1670,12,0)</f>
        <v>#N/A</v>
      </c>
      <c r="K131" s="41" t="e">
        <f>+VLOOKUP($B131,'BASE DE DATOS'!$B$6:$N$1670,13,0)</f>
        <v>#N/A</v>
      </c>
      <c r="L131" s="37"/>
      <c r="M131" s="59"/>
      <c r="N131" s="59"/>
      <c r="O131" s="59"/>
      <c r="P131" s="59"/>
      <c r="Q131" s="59"/>
      <c r="R131" s="119"/>
      <c r="S131" s="119"/>
      <c r="T131" s="119"/>
      <c r="U131" s="119"/>
      <c r="V131" s="119"/>
      <c r="W131" s="119"/>
    </row>
    <row r="132" spans="2:23" s="19" customFormat="1" ht="12.75" customHeight="1">
      <c r="B132" s="607"/>
      <c r="C132" s="40" t="e">
        <f>+VLOOKUP($B132,'BASE DE DATOS'!$B$6:$N$1670,3,0)</f>
        <v>#N/A</v>
      </c>
      <c r="D132" s="40" t="e">
        <f>+VLOOKUP($B132,'BASE DE DATOS'!$B$6:$N$1670,4,0)</f>
        <v>#N/A</v>
      </c>
      <c r="E132" s="40" t="e">
        <f>+VLOOKUP($B132,'BASE DE DATOS'!$B$6:$N$1670,5,0)</f>
        <v>#N/A</v>
      </c>
      <c r="F132" s="41" t="e">
        <f>+VLOOKUP($B132,'BASE DE DATOS'!$B$6:$N$1670,6,0)</f>
        <v>#N/A</v>
      </c>
      <c r="G132" s="41" t="e">
        <f>+VLOOKUP($B132,'BASE DE DATOS'!$B$6:$N$1670,7,0)</f>
        <v>#N/A</v>
      </c>
      <c r="H132" s="40" t="e">
        <f>+VLOOKUP($B132,'BASE DE DATOS'!$B$6:$N$1670,8,0)</f>
        <v>#N/A</v>
      </c>
      <c r="I132" s="40" t="e">
        <f>+VLOOKUP($B132,'BASE DE DATOS'!$B$6:$N$1670,11,0)</f>
        <v>#N/A</v>
      </c>
      <c r="J132" s="40" t="e">
        <f>+VLOOKUP($B132,'BASE DE DATOS'!$B$6:$N$1670,12,0)</f>
        <v>#N/A</v>
      </c>
      <c r="K132" s="41" t="e">
        <f>+VLOOKUP($B132,'BASE DE DATOS'!$B$6:$N$1670,13,0)</f>
        <v>#N/A</v>
      </c>
      <c r="L132" s="37"/>
      <c r="M132" s="59"/>
      <c r="N132" s="59"/>
      <c r="O132" s="59"/>
      <c r="P132" s="59"/>
      <c r="Q132" s="59"/>
      <c r="R132" s="119"/>
      <c r="S132" s="119"/>
      <c r="T132" s="119"/>
      <c r="U132" s="119"/>
      <c r="V132" s="119"/>
      <c r="W132" s="119"/>
    </row>
    <row r="133" spans="2:23" s="19" customFormat="1" ht="12.75" customHeight="1">
      <c r="B133" s="607"/>
      <c r="C133" s="40" t="e">
        <f>+VLOOKUP($B133,'BASE DE DATOS'!$B$6:$N$1670,3,0)</f>
        <v>#N/A</v>
      </c>
      <c r="D133" s="40" t="e">
        <f>+VLOOKUP($B133,'BASE DE DATOS'!$B$6:$N$1670,4,0)</f>
        <v>#N/A</v>
      </c>
      <c r="E133" s="40" t="e">
        <f>+VLOOKUP($B133,'BASE DE DATOS'!$B$6:$N$1670,5,0)</f>
        <v>#N/A</v>
      </c>
      <c r="F133" s="41" t="e">
        <f>+VLOOKUP($B133,'BASE DE DATOS'!$B$6:$N$1670,6,0)</f>
        <v>#N/A</v>
      </c>
      <c r="G133" s="41" t="e">
        <f>+VLOOKUP($B133,'BASE DE DATOS'!$B$6:$N$1670,7,0)</f>
        <v>#N/A</v>
      </c>
      <c r="H133" s="40" t="e">
        <f>+VLOOKUP($B133,'BASE DE DATOS'!$B$6:$N$1670,8,0)</f>
        <v>#N/A</v>
      </c>
      <c r="I133" s="40" t="e">
        <f>+VLOOKUP($B133,'BASE DE DATOS'!$B$6:$N$1670,11,0)</f>
        <v>#N/A</v>
      </c>
      <c r="J133" s="40" t="e">
        <f>+VLOOKUP($B133,'BASE DE DATOS'!$B$6:$N$1670,12,0)</f>
        <v>#N/A</v>
      </c>
      <c r="K133" s="41" t="e">
        <f>+VLOOKUP($B133,'BASE DE DATOS'!$B$6:$N$1670,13,0)</f>
        <v>#N/A</v>
      </c>
      <c r="L133" s="37"/>
      <c r="M133" s="59"/>
      <c r="N133" s="59"/>
      <c r="O133" s="59"/>
      <c r="P133" s="59"/>
      <c r="Q133" s="59"/>
      <c r="R133" s="119"/>
      <c r="S133" s="119"/>
      <c r="T133" s="119"/>
      <c r="U133" s="119"/>
      <c r="V133" s="119"/>
      <c r="W133" s="119"/>
    </row>
    <row r="134" spans="2:23" s="19" customFormat="1" ht="12.75" customHeight="1">
      <c r="B134" s="607"/>
      <c r="C134" s="40" t="e">
        <f>+VLOOKUP($B134,'BASE DE DATOS'!$B$6:$N$1670,3,0)</f>
        <v>#N/A</v>
      </c>
      <c r="D134" s="40" t="e">
        <f>+VLOOKUP($B134,'BASE DE DATOS'!$B$6:$N$1670,4,0)</f>
        <v>#N/A</v>
      </c>
      <c r="E134" s="40" t="e">
        <f>+VLOOKUP($B134,'BASE DE DATOS'!$B$6:$N$1670,5,0)</f>
        <v>#N/A</v>
      </c>
      <c r="F134" s="41" t="e">
        <f>+VLOOKUP($B134,'BASE DE DATOS'!$B$6:$N$1670,6,0)</f>
        <v>#N/A</v>
      </c>
      <c r="G134" s="41" t="e">
        <f>+VLOOKUP($B134,'BASE DE DATOS'!$B$6:$N$1670,7,0)</f>
        <v>#N/A</v>
      </c>
      <c r="H134" s="40" t="e">
        <f>+VLOOKUP($B134,'BASE DE DATOS'!$B$6:$N$1670,8,0)</f>
        <v>#N/A</v>
      </c>
      <c r="I134" s="40" t="e">
        <f>+VLOOKUP($B134,'BASE DE DATOS'!$B$6:$N$1670,11,0)</f>
        <v>#N/A</v>
      </c>
      <c r="J134" s="40" t="e">
        <f>+VLOOKUP($B134,'BASE DE DATOS'!$B$6:$N$1670,12,0)</f>
        <v>#N/A</v>
      </c>
      <c r="K134" s="41" t="e">
        <f>+VLOOKUP($B134,'BASE DE DATOS'!$B$6:$N$1670,13,0)</f>
        <v>#N/A</v>
      </c>
      <c r="L134" s="37"/>
      <c r="M134" s="59"/>
      <c r="N134" s="59"/>
      <c r="O134" s="59"/>
      <c r="P134" s="59"/>
      <c r="Q134" s="59"/>
      <c r="R134" s="119"/>
      <c r="S134" s="119"/>
      <c r="T134" s="119"/>
      <c r="U134" s="119"/>
      <c r="V134" s="119"/>
      <c r="W134" s="119"/>
    </row>
    <row r="135" spans="2:23" s="19" customFormat="1" ht="12.75" customHeight="1">
      <c r="B135" s="607"/>
      <c r="C135" s="40" t="e">
        <f>+VLOOKUP($B135,'BASE DE DATOS'!$B$6:$N$1670,3,0)</f>
        <v>#N/A</v>
      </c>
      <c r="D135" s="40" t="e">
        <f>+VLOOKUP($B135,'BASE DE DATOS'!$B$6:$N$1670,4,0)</f>
        <v>#N/A</v>
      </c>
      <c r="E135" s="40" t="e">
        <f>+VLOOKUP($B135,'BASE DE DATOS'!$B$6:$N$1670,5,0)</f>
        <v>#N/A</v>
      </c>
      <c r="F135" s="41" t="e">
        <f>+VLOOKUP($B135,'BASE DE DATOS'!$B$6:$N$1670,6,0)</f>
        <v>#N/A</v>
      </c>
      <c r="G135" s="41" t="e">
        <f>+VLOOKUP($B135,'BASE DE DATOS'!$B$6:$N$1670,7,0)</f>
        <v>#N/A</v>
      </c>
      <c r="H135" s="40" t="e">
        <f>+VLOOKUP($B135,'BASE DE DATOS'!$B$6:$N$1670,8,0)</f>
        <v>#N/A</v>
      </c>
      <c r="I135" s="40" t="e">
        <f>+VLOOKUP($B135,'BASE DE DATOS'!$B$6:$N$1670,11,0)</f>
        <v>#N/A</v>
      </c>
      <c r="J135" s="40" t="e">
        <f>+VLOOKUP($B135,'BASE DE DATOS'!$B$6:$N$1670,12,0)</f>
        <v>#N/A</v>
      </c>
      <c r="K135" s="41" t="e">
        <f>+VLOOKUP($B135,'BASE DE DATOS'!$B$6:$N$1670,13,0)</f>
        <v>#N/A</v>
      </c>
      <c r="L135" s="37"/>
      <c r="M135" s="59"/>
      <c r="N135" s="59"/>
      <c r="O135" s="59"/>
      <c r="P135" s="59"/>
      <c r="Q135" s="59"/>
      <c r="R135" s="119"/>
      <c r="S135" s="119"/>
      <c r="T135" s="119"/>
      <c r="U135" s="119"/>
      <c r="V135" s="119"/>
      <c r="W135" s="119"/>
    </row>
    <row r="136" spans="2:23" s="19" customFormat="1" ht="12.75" customHeight="1">
      <c r="B136" s="607"/>
      <c r="C136" s="40" t="e">
        <f>+VLOOKUP($B136,'BASE DE DATOS'!$B$6:$N$1670,3,0)</f>
        <v>#N/A</v>
      </c>
      <c r="D136" s="40" t="e">
        <f>+VLOOKUP($B136,'BASE DE DATOS'!$B$6:$N$1670,4,0)</f>
        <v>#N/A</v>
      </c>
      <c r="E136" s="40" t="e">
        <f>+VLOOKUP($B136,'BASE DE DATOS'!$B$6:$N$1670,5,0)</f>
        <v>#N/A</v>
      </c>
      <c r="F136" s="41" t="e">
        <f>+VLOOKUP($B136,'BASE DE DATOS'!$B$6:$N$1670,6,0)</f>
        <v>#N/A</v>
      </c>
      <c r="G136" s="41" t="e">
        <f>+VLOOKUP($B136,'BASE DE DATOS'!$B$6:$N$1670,7,0)</f>
        <v>#N/A</v>
      </c>
      <c r="H136" s="40" t="e">
        <f>+VLOOKUP($B136,'BASE DE DATOS'!$B$6:$N$1670,8,0)</f>
        <v>#N/A</v>
      </c>
      <c r="I136" s="40" t="e">
        <f>+VLOOKUP($B136,'BASE DE DATOS'!$B$6:$N$1670,11,0)</f>
        <v>#N/A</v>
      </c>
      <c r="J136" s="40" t="e">
        <f>+VLOOKUP($B136,'BASE DE DATOS'!$B$6:$N$1670,12,0)</f>
        <v>#N/A</v>
      </c>
      <c r="K136" s="41" t="e">
        <f>+VLOOKUP($B136,'BASE DE DATOS'!$B$6:$N$1670,13,0)</f>
        <v>#N/A</v>
      </c>
      <c r="L136" s="37"/>
      <c r="M136" s="59"/>
      <c r="N136" s="59"/>
      <c r="O136" s="59"/>
      <c r="P136" s="59"/>
      <c r="Q136" s="59"/>
      <c r="R136" s="119"/>
      <c r="S136" s="119"/>
      <c r="T136" s="119"/>
      <c r="U136" s="119"/>
      <c r="V136" s="119"/>
      <c r="W136" s="119"/>
    </row>
    <row r="137" spans="2:23" s="19" customFormat="1" ht="12.75" customHeight="1">
      <c r="B137" s="607"/>
      <c r="C137" s="40" t="e">
        <f>+VLOOKUP($B137,'BASE DE DATOS'!$B$6:$N$1670,3,0)</f>
        <v>#N/A</v>
      </c>
      <c r="D137" s="40" t="e">
        <f>+VLOOKUP($B137,'BASE DE DATOS'!$B$6:$N$1670,4,0)</f>
        <v>#N/A</v>
      </c>
      <c r="E137" s="40" t="e">
        <f>+VLOOKUP($B137,'BASE DE DATOS'!$B$6:$N$1670,5,0)</f>
        <v>#N/A</v>
      </c>
      <c r="F137" s="41" t="e">
        <f>+VLOOKUP($B137,'BASE DE DATOS'!$B$6:$N$1670,6,0)</f>
        <v>#N/A</v>
      </c>
      <c r="G137" s="41" t="e">
        <f>+VLOOKUP($B137,'BASE DE DATOS'!$B$6:$N$1670,7,0)</f>
        <v>#N/A</v>
      </c>
      <c r="H137" s="40" t="e">
        <f>+VLOOKUP($B137,'BASE DE DATOS'!$B$6:$N$1670,8,0)</f>
        <v>#N/A</v>
      </c>
      <c r="I137" s="40" t="e">
        <f>+VLOOKUP($B137,'BASE DE DATOS'!$B$6:$N$1670,11,0)</f>
        <v>#N/A</v>
      </c>
      <c r="J137" s="40" t="e">
        <f>+VLOOKUP($B137,'BASE DE DATOS'!$B$6:$N$1670,12,0)</f>
        <v>#N/A</v>
      </c>
      <c r="K137" s="41" t="e">
        <f>+VLOOKUP($B137,'BASE DE DATOS'!$B$6:$N$1670,13,0)</f>
        <v>#N/A</v>
      </c>
      <c r="L137" s="37"/>
      <c r="M137" s="59"/>
      <c r="N137" s="59"/>
      <c r="O137" s="59"/>
      <c r="P137" s="59"/>
      <c r="Q137" s="59"/>
      <c r="R137" s="119"/>
      <c r="S137" s="119"/>
      <c r="T137" s="119"/>
      <c r="U137" s="119"/>
      <c r="V137" s="119"/>
      <c r="W137" s="119"/>
    </row>
    <row r="138" spans="2:23" s="19" customFormat="1" ht="12.75" customHeight="1">
      <c r="B138" s="607"/>
      <c r="C138" s="40" t="e">
        <f>+VLOOKUP($B138,'BASE DE DATOS'!$B$6:$N$1670,3,0)</f>
        <v>#N/A</v>
      </c>
      <c r="D138" s="40" t="e">
        <f>+VLOOKUP($B138,'BASE DE DATOS'!$B$6:$N$1670,4,0)</f>
        <v>#N/A</v>
      </c>
      <c r="E138" s="40" t="e">
        <f>+VLOOKUP($B138,'BASE DE DATOS'!$B$6:$N$1670,5,0)</f>
        <v>#N/A</v>
      </c>
      <c r="F138" s="41" t="e">
        <f>+VLOOKUP($B138,'BASE DE DATOS'!$B$6:$N$1670,6,0)</f>
        <v>#N/A</v>
      </c>
      <c r="G138" s="41" t="e">
        <f>+VLOOKUP($B138,'BASE DE DATOS'!$B$6:$N$1670,7,0)</f>
        <v>#N/A</v>
      </c>
      <c r="H138" s="40" t="e">
        <f>+VLOOKUP($B138,'BASE DE DATOS'!$B$6:$N$1670,8,0)</f>
        <v>#N/A</v>
      </c>
      <c r="I138" s="40" t="e">
        <f>+VLOOKUP($B138,'BASE DE DATOS'!$B$6:$N$1670,11,0)</f>
        <v>#N/A</v>
      </c>
      <c r="J138" s="40" t="e">
        <f>+VLOOKUP($B138,'BASE DE DATOS'!$B$6:$N$1670,12,0)</f>
        <v>#N/A</v>
      </c>
      <c r="K138" s="41" t="e">
        <f>+VLOOKUP($B138,'BASE DE DATOS'!$B$6:$N$1670,13,0)</f>
        <v>#N/A</v>
      </c>
      <c r="L138" s="37"/>
      <c r="M138" s="59"/>
      <c r="N138" s="59"/>
      <c r="O138" s="59"/>
      <c r="P138" s="59"/>
      <c r="Q138" s="59"/>
      <c r="R138" s="119"/>
      <c r="S138" s="119"/>
      <c r="T138" s="119"/>
      <c r="U138" s="119"/>
      <c r="V138" s="119"/>
      <c r="W138" s="119"/>
    </row>
    <row r="139" spans="2:23" s="19" customFormat="1" ht="12.75" customHeight="1">
      <c r="B139" s="607"/>
      <c r="C139" s="40" t="e">
        <f>+VLOOKUP($B139,'BASE DE DATOS'!$B$6:$N$1670,3,0)</f>
        <v>#N/A</v>
      </c>
      <c r="D139" s="40" t="e">
        <f>+VLOOKUP($B139,'BASE DE DATOS'!$B$6:$N$1670,4,0)</f>
        <v>#N/A</v>
      </c>
      <c r="E139" s="40" t="e">
        <f>+VLOOKUP($B139,'BASE DE DATOS'!$B$6:$N$1670,5,0)</f>
        <v>#N/A</v>
      </c>
      <c r="F139" s="41" t="e">
        <f>+VLOOKUP($B139,'BASE DE DATOS'!$B$6:$N$1670,6,0)</f>
        <v>#N/A</v>
      </c>
      <c r="G139" s="41" t="e">
        <f>+VLOOKUP($B139,'BASE DE DATOS'!$B$6:$N$1670,7,0)</f>
        <v>#N/A</v>
      </c>
      <c r="H139" s="40" t="e">
        <f>+VLOOKUP($B139,'BASE DE DATOS'!$B$6:$N$1670,8,0)</f>
        <v>#N/A</v>
      </c>
      <c r="I139" s="40" t="e">
        <f>+VLOOKUP($B139,'BASE DE DATOS'!$B$6:$N$1670,11,0)</f>
        <v>#N/A</v>
      </c>
      <c r="J139" s="40" t="e">
        <f>+VLOOKUP($B139,'BASE DE DATOS'!$B$6:$N$1670,12,0)</f>
        <v>#N/A</v>
      </c>
      <c r="K139" s="41" t="e">
        <f>+VLOOKUP($B139,'BASE DE DATOS'!$B$6:$N$1670,13,0)</f>
        <v>#N/A</v>
      </c>
      <c r="L139" s="37"/>
      <c r="M139" s="59"/>
      <c r="N139" s="59"/>
      <c r="O139" s="59"/>
      <c r="P139" s="59"/>
      <c r="Q139" s="59"/>
      <c r="R139" s="119"/>
      <c r="S139" s="119"/>
      <c r="T139" s="119"/>
      <c r="U139" s="119"/>
      <c r="V139" s="119"/>
      <c r="W139" s="119"/>
    </row>
    <row r="140" spans="2:23" s="19" customFormat="1" ht="12.75" customHeight="1">
      <c r="B140" s="607"/>
      <c r="C140" s="40" t="e">
        <f>+VLOOKUP($B140,'BASE DE DATOS'!$B$6:$N$1670,3,0)</f>
        <v>#N/A</v>
      </c>
      <c r="D140" s="40" t="e">
        <f>+VLOOKUP($B140,'BASE DE DATOS'!$B$6:$N$1670,4,0)</f>
        <v>#N/A</v>
      </c>
      <c r="E140" s="40" t="e">
        <f>+VLOOKUP($B140,'BASE DE DATOS'!$B$6:$N$1670,5,0)</f>
        <v>#N/A</v>
      </c>
      <c r="F140" s="41" t="e">
        <f>+VLOOKUP($B140,'BASE DE DATOS'!$B$6:$N$1670,6,0)</f>
        <v>#N/A</v>
      </c>
      <c r="G140" s="41" t="e">
        <f>+VLOOKUP($B140,'BASE DE DATOS'!$B$6:$N$1670,7,0)</f>
        <v>#N/A</v>
      </c>
      <c r="H140" s="40" t="e">
        <f>+VLOOKUP($B140,'BASE DE DATOS'!$B$6:$N$1670,8,0)</f>
        <v>#N/A</v>
      </c>
      <c r="I140" s="40" t="e">
        <f>+VLOOKUP($B140,'BASE DE DATOS'!$B$6:$N$1670,11,0)</f>
        <v>#N/A</v>
      </c>
      <c r="J140" s="40" t="e">
        <f>+VLOOKUP($B140,'BASE DE DATOS'!$B$6:$N$1670,12,0)</f>
        <v>#N/A</v>
      </c>
      <c r="K140" s="41" t="e">
        <f>+VLOOKUP($B140,'BASE DE DATOS'!$B$6:$N$1670,13,0)</f>
        <v>#N/A</v>
      </c>
      <c r="L140" s="37"/>
      <c r="M140" s="59"/>
      <c r="N140" s="59"/>
      <c r="O140" s="59"/>
      <c r="P140" s="59"/>
      <c r="Q140" s="59"/>
      <c r="R140" s="119"/>
      <c r="S140" s="119"/>
      <c r="T140" s="119"/>
      <c r="U140" s="119"/>
      <c r="V140" s="119"/>
      <c r="W140" s="119"/>
    </row>
    <row r="141" spans="2:23" s="19" customFormat="1" ht="12.75" customHeight="1">
      <c r="B141" s="607"/>
      <c r="C141" s="40" t="e">
        <f>+VLOOKUP($B141,'BASE DE DATOS'!$B$6:$N$1670,3,0)</f>
        <v>#N/A</v>
      </c>
      <c r="D141" s="40" t="e">
        <f>+VLOOKUP($B141,'BASE DE DATOS'!$B$6:$N$1670,4,0)</f>
        <v>#N/A</v>
      </c>
      <c r="E141" s="40" t="e">
        <f>+VLOOKUP($B141,'BASE DE DATOS'!$B$6:$N$1670,5,0)</f>
        <v>#N/A</v>
      </c>
      <c r="F141" s="41" t="e">
        <f>+VLOOKUP($B141,'BASE DE DATOS'!$B$6:$N$1670,6,0)</f>
        <v>#N/A</v>
      </c>
      <c r="G141" s="41" t="e">
        <f>+VLOOKUP($B141,'BASE DE DATOS'!$B$6:$N$1670,7,0)</f>
        <v>#N/A</v>
      </c>
      <c r="H141" s="40" t="e">
        <f>+VLOOKUP($B141,'BASE DE DATOS'!$B$6:$N$1670,8,0)</f>
        <v>#N/A</v>
      </c>
      <c r="I141" s="40" t="e">
        <f>+VLOOKUP($B141,'BASE DE DATOS'!$B$6:$N$1670,11,0)</f>
        <v>#N/A</v>
      </c>
      <c r="J141" s="40" t="e">
        <f>+VLOOKUP($B141,'BASE DE DATOS'!$B$6:$N$1670,12,0)</f>
        <v>#N/A</v>
      </c>
      <c r="K141" s="41" t="e">
        <f>+VLOOKUP($B141,'BASE DE DATOS'!$B$6:$N$1670,13,0)</f>
        <v>#N/A</v>
      </c>
      <c r="L141" s="37"/>
      <c r="M141" s="59"/>
      <c r="N141" s="59"/>
      <c r="O141" s="59"/>
      <c r="P141" s="59"/>
      <c r="Q141" s="59"/>
      <c r="R141" s="119"/>
      <c r="S141" s="119"/>
      <c r="T141" s="119"/>
      <c r="U141" s="119"/>
      <c r="V141" s="119"/>
      <c r="W141" s="119"/>
    </row>
    <row r="142" spans="2:23" s="19" customFormat="1" ht="12.75" customHeight="1">
      <c r="B142" s="607"/>
      <c r="C142" s="40" t="e">
        <f>+VLOOKUP($B142,'BASE DE DATOS'!$B$6:$N$1670,3,0)</f>
        <v>#N/A</v>
      </c>
      <c r="D142" s="40" t="e">
        <f>+VLOOKUP($B142,'BASE DE DATOS'!$B$6:$N$1670,4,0)</f>
        <v>#N/A</v>
      </c>
      <c r="E142" s="40" t="e">
        <f>+VLOOKUP($B142,'BASE DE DATOS'!$B$6:$N$1670,5,0)</f>
        <v>#N/A</v>
      </c>
      <c r="F142" s="41" t="e">
        <f>+VLOOKUP($B142,'BASE DE DATOS'!$B$6:$N$1670,6,0)</f>
        <v>#N/A</v>
      </c>
      <c r="G142" s="41" t="e">
        <f>+VLOOKUP($B142,'BASE DE DATOS'!$B$6:$N$1670,7,0)</f>
        <v>#N/A</v>
      </c>
      <c r="H142" s="40" t="e">
        <f>+VLOOKUP($B142,'BASE DE DATOS'!$B$6:$N$1670,8,0)</f>
        <v>#N/A</v>
      </c>
      <c r="I142" s="40" t="e">
        <f>+VLOOKUP($B142,'BASE DE DATOS'!$B$6:$N$1670,11,0)</f>
        <v>#N/A</v>
      </c>
      <c r="J142" s="40" t="e">
        <f>+VLOOKUP($B142,'BASE DE DATOS'!$B$6:$N$1670,12,0)</f>
        <v>#N/A</v>
      </c>
      <c r="K142" s="41" t="e">
        <f>+VLOOKUP($B142,'BASE DE DATOS'!$B$6:$N$1670,13,0)</f>
        <v>#N/A</v>
      </c>
      <c r="L142" s="37"/>
      <c r="M142" s="59"/>
      <c r="N142" s="59"/>
      <c r="O142" s="59"/>
      <c r="P142" s="59"/>
      <c r="Q142" s="59"/>
      <c r="R142" s="119"/>
      <c r="S142" s="119"/>
      <c r="T142" s="119"/>
      <c r="U142" s="119"/>
      <c r="V142" s="119"/>
      <c r="W142" s="119"/>
    </row>
    <row r="143" spans="2:23" s="19" customFormat="1" ht="12.75" customHeight="1">
      <c r="B143" s="607"/>
      <c r="C143" s="40" t="e">
        <f>+VLOOKUP($B143,'BASE DE DATOS'!$B$6:$N$1670,3,0)</f>
        <v>#N/A</v>
      </c>
      <c r="D143" s="40" t="e">
        <f>+VLOOKUP($B143,'BASE DE DATOS'!$B$6:$N$1670,4,0)</f>
        <v>#N/A</v>
      </c>
      <c r="E143" s="40" t="e">
        <f>+VLOOKUP($B143,'BASE DE DATOS'!$B$6:$N$1670,5,0)</f>
        <v>#N/A</v>
      </c>
      <c r="F143" s="41" t="e">
        <f>+VLOOKUP($B143,'BASE DE DATOS'!$B$6:$N$1670,6,0)</f>
        <v>#N/A</v>
      </c>
      <c r="G143" s="41" t="e">
        <f>+VLOOKUP($B143,'BASE DE DATOS'!$B$6:$N$1670,7,0)</f>
        <v>#N/A</v>
      </c>
      <c r="H143" s="40" t="e">
        <f>+VLOOKUP($B143,'BASE DE DATOS'!$B$6:$N$1670,8,0)</f>
        <v>#N/A</v>
      </c>
      <c r="I143" s="40" t="e">
        <f>+VLOOKUP($B143,'BASE DE DATOS'!$B$6:$N$1670,11,0)</f>
        <v>#N/A</v>
      </c>
      <c r="J143" s="40" t="e">
        <f>+VLOOKUP($B143,'BASE DE DATOS'!$B$6:$N$1670,12,0)</f>
        <v>#N/A</v>
      </c>
      <c r="K143" s="41" t="e">
        <f>+VLOOKUP($B143,'BASE DE DATOS'!$B$6:$N$1670,13,0)</f>
        <v>#N/A</v>
      </c>
      <c r="L143" s="37"/>
      <c r="M143" s="59"/>
      <c r="N143" s="59"/>
      <c r="O143" s="59"/>
      <c r="P143" s="59"/>
      <c r="Q143" s="59"/>
      <c r="R143" s="119"/>
      <c r="S143" s="119"/>
      <c r="T143" s="119"/>
      <c r="U143" s="119"/>
      <c r="V143" s="119"/>
      <c r="W143" s="119"/>
    </row>
    <row r="144" spans="2:23" s="19" customFormat="1" ht="12.75" customHeight="1">
      <c r="B144" s="607"/>
      <c r="C144" s="40" t="e">
        <f>+VLOOKUP($B144,'BASE DE DATOS'!$B$6:$N$1670,3,0)</f>
        <v>#N/A</v>
      </c>
      <c r="D144" s="40" t="e">
        <f>+VLOOKUP($B144,'BASE DE DATOS'!$B$6:$N$1670,4,0)</f>
        <v>#N/A</v>
      </c>
      <c r="E144" s="40" t="e">
        <f>+VLOOKUP($B144,'BASE DE DATOS'!$B$6:$N$1670,5,0)</f>
        <v>#N/A</v>
      </c>
      <c r="F144" s="41" t="e">
        <f>+VLOOKUP($B144,'BASE DE DATOS'!$B$6:$N$1670,6,0)</f>
        <v>#N/A</v>
      </c>
      <c r="G144" s="41" t="e">
        <f>+VLOOKUP($B144,'BASE DE DATOS'!$B$6:$N$1670,7,0)</f>
        <v>#N/A</v>
      </c>
      <c r="H144" s="40" t="e">
        <f>+VLOOKUP($B144,'BASE DE DATOS'!$B$6:$N$1670,8,0)</f>
        <v>#N/A</v>
      </c>
      <c r="I144" s="40" t="e">
        <f>+VLOOKUP($B144,'BASE DE DATOS'!$B$6:$N$1670,11,0)</f>
        <v>#N/A</v>
      </c>
      <c r="J144" s="40" t="e">
        <f>+VLOOKUP($B144,'BASE DE DATOS'!$B$6:$N$1670,12,0)</f>
        <v>#N/A</v>
      </c>
      <c r="K144" s="41" t="e">
        <f>+VLOOKUP($B144,'BASE DE DATOS'!$B$6:$N$1670,13,0)</f>
        <v>#N/A</v>
      </c>
      <c r="L144" s="37"/>
      <c r="M144" s="59"/>
      <c r="N144" s="59"/>
      <c r="O144" s="59"/>
      <c r="P144" s="59"/>
      <c r="Q144" s="59"/>
      <c r="R144" s="119"/>
      <c r="S144" s="119"/>
      <c r="T144" s="119"/>
      <c r="U144" s="119"/>
      <c r="V144" s="119"/>
      <c r="W144" s="119"/>
    </row>
    <row r="145" spans="2:23" s="19" customFormat="1" ht="12.75" customHeight="1">
      <c r="B145" s="607"/>
      <c r="C145" s="40" t="e">
        <f>+VLOOKUP($B145,'BASE DE DATOS'!$B$6:$N$1670,3,0)</f>
        <v>#N/A</v>
      </c>
      <c r="D145" s="40" t="e">
        <f>+VLOOKUP($B145,'BASE DE DATOS'!$B$6:$N$1670,4,0)</f>
        <v>#N/A</v>
      </c>
      <c r="E145" s="40" t="e">
        <f>+VLOOKUP($B145,'BASE DE DATOS'!$B$6:$N$1670,5,0)</f>
        <v>#N/A</v>
      </c>
      <c r="F145" s="41" t="e">
        <f>+VLOOKUP($B145,'BASE DE DATOS'!$B$6:$N$1670,6,0)</f>
        <v>#N/A</v>
      </c>
      <c r="G145" s="41" t="e">
        <f>+VLOOKUP($B145,'BASE DE DATOS'!$B$6:$N$1670,7,0)</f>
        <v>#N/A</v>
      </c>
      <c r="H145" s="40" t="e">
        <f>+VLOOKUP($B145,'BASE DE DATOS'!$B$6:$N$1670,8,0)</f>
        <v>#N/A</v>
      </c>
      <c r="I145" s="40" t="e">
        <f>+VLOOKUP($B145,'BASE DE DATOS'!$B$6:$N$1670,11,0)</f>
        <v>#N/A</v>
      </c>
      <c r="J145" s="40" t="e">
        <f>+VLOOKUP($B145,'BASE DE DATOS'!$B$6:$N$1670,12,0)</f>
        <v>#N/A</v>
      </c>
      <c r="K145" s="41" t="e">
        <f>+VLOOKUP($B145,'BASE DE DATOS'!$B$6:$N$1670,13,0)</f>
        <v>#N/A</v>
      </c>
      <c r="L145" s="37"/>
      <c r="M145" s="59"/>
      <c r="N145" s="59"/>
      <c r="O145" s="59"/>
      <c r="P145" s="59"/>
      <c r="Q145" s="59"/>
      <c r="R145" s="119"/>
      <c r="S145" s="119"/>
      <c r="T145" s="119"/>
      <c r="U145" s="119"/>
      <c r="V145" s="119"/>
      <c r="W145" s="119"/>
    </row>
    <row r="146" spans="2:23" s="19" customFormat="1" ht="12.75" customHeight="1">
      <c r="B146" s="607"/>
      <c r="C146" s="40" t="e">
        <f>+VLOOKUP($B146,'BASE DE DATOS'!$B$6:$N$1670,3,0)</f>
        <v>#N/A</v>
      </c>
      <c r="D146" s="40" t="e">
        <f>+VLOOKUP($B146,'BASE DE DATOS'!$B$6:$N$1670,4,0)</f>
        <v>#N/A</v>
      </c>
      <c r="E146" s="40" t="e">
        <f>+VLOOKUP($B146,'BASE DE DATOS'!$B$6:$N$1670,5,0)</f>
        <v>#N/A</v>
      </c>
      <c r="F146" s="41" t="e">
        <f>+VLOOKUP($B146,'BASE DE DATOS'!$B$6:$N$1670,6,0)</f>
        <v>#N/A</v>
      </c>
      <c r="G146" s="41" t="e">
        <f>+VLOOKUP($B146,'BASE DE DATOS'!$B$6:$N$1670,7,0)</f>
        <v>#N/A</v>
      </c>
      <c r="H146" s="40" t="e">
        <f>+VLOOKUP($B146,'BASE DE DATOS'!$B$6:$N$1670,8,0)</f>
        <v>#N/A</v>
      </c>
      <c r="I146" s="40" t="e">
        <f>+VLOOKUP($B146,'BASE DE DATOS'!$B$6:$N$1670,11,0)</f>
        <v>#N/A</v>
      </c>
      <c r="J146" s="40" t="e">
        <f>+VLOOKUP($B146,'BASE DE DATOS'!$B$6:$N$1670,12,0)</f>
        <v>#N/A</v>
      </c>
      <c r="K146" s="41" t="e">
        <f>+VLOOKUP($B146,'BASE DE DATOS'!$B$6:$N$1670,13,0)</f>
        <v>#N/A</v>
      </c>
      <c r="L146" s="37"/>
      <c r="M146" s="59"/>
      <c r="N146" s="59"/>
      <c r="O146" s="59"/>
      <c r="P146" s="59"/>
      <c r="Q146" s="59"/>
      <c r="R146" s="119"/>
      <c r="S146" s="119"/>
      <c r="T146" s="119"/>
      <c r="U146" s="119"/>
      <c r="V146" s="119"/>
      <c r="W146" s="119"/>
    </row>
    <row r="147" spans="2:23" s="19" customFormat="1" ht="12.75" customHeight="1">
      <c r="B147" s="607"/>
      <c r="C147" s="40" t="e">
        <f>+VLOOKUP($B147,'BASE DE DATOS'!$B$6:$N$1670,3,0)</f>
        <v>#N/A</v>
      </c>
      <c r="D147" s="40" t="e">
        <f>+VLOOKUP($B147,'BASE DE DATOS'!$B$6:$N$1670,4,0)</f>
        <v>#N/A</v>
      </c>
      <c r="E147" s="40" t="e">
        <f>+VLOOKUP($B147,'BASE DE DATOS'!$B$6:$N$1670,5,0)</f>
        <v>#N/A</v>
      </c>
      <c r="F147" s="41" t="e">
        <f>+VLOOKUP($B147,'BASE DE DATOS'!$B$6:$N$1670,6,0)</f>
        <v>#N/A</v>
      </c>
      <c r="G147" s="41" t="e">
        <f>+VLOOKUP($B147,'BASE DE DATOS'!$B$6:$N$1670,7,0)</f>
        <v>#N/A</v>
      </c>
      <c r="H147" s="40" t="e">
        <f>+VLOOKUP($B147,'BASE DE DATOS'!$B$6:$N$1670,8,0)</f>
        <v>#N/A</v>
      </c>
      <c r="I147" s="40" t="e">
        <f>+VLOOKUP($B147,'BASE DE DATOS'!$B$6:$N$1670,11,0)</f>
        <v>#N/A</v>
      </c>
      <c r="J147" s="40" t="e">
        <f>+VLOOKUP($B147,'BASE DE DATOS'!$B$6:$N$1670,12,0)</f>
        <v>#N/A</v>
      </c>
      <c r="K147" s="41" t="e">
        <f>+VLOOKUP($B147,'BASE DE DATOS'!$B$6:$N$1670,13,0)</f>
        <v>#N/A</v>
      </c>
      <c r="L147" s="37"/>
      <c r="M147" s="59"/>
      <c r="N147" s="59"/>
      <c r="O147" s="59"/>
      <c r="P147" s="59"/>
      <c r="Q147" s="59"/>
      <c r="R147" s="119"/>
      <c r="S147" s="119"/>
      <c r="T147" s="119"/>
      <c r="U147" s="119"/>
      <c r="V147" s="119"/>
      <c r="W147" s="119"/>
    </row>
    <row r="148" spans="2:23" s="19" customFormat="1" ht="12.75" customHeight="1">
      <c r="B148" s="607"/>
      <c r="C148" s="40" t="e">
        <f>+VLOOKUP($B148,'BASE DE DATOS'!$B$6:$N$1670,3,0)</f>
        <v>#N/A</v>
      </c>
      <c r="D148" s="40" t="e">
        <f>+VLOOKUP($B148,'BASE DE DATOS'!$B$6:$N$1670,4,0)</f>
        <v>#N/A</v>
      </c>
      <c r="E148" s="40" t="e">
        <f>+VLOOKUP($B148,'BASE DE DATOS'!$B$6:$N$1670,5,0)</f>
        <v>#N/A</v>
      </c>
      <c r="F148" s="41" t="e">
        <f>+VLOOKUP($B148,'BASE DE DATOS'!$B$6:$N$1670,6,0)</f>
        <v>#N/A</v>
      </c>
      <c r="G148" s="41" t="e">
        <f>+VLOOKUP($B148,'BASE DE DATOS'!$B$6:$N$1670,7,0)</f>
        <v>#N/A</v>
      </c>
      <c r="H148" s="40" t="e">
        <f>+VLOOKUP($B148,'BASE DE DATOS'!$B$6:$N$1670,8,0)</f>
        <v>#N/A</v>
      </c>
      <c r="I148" s="40" t="e">
        <f>+VLOOKUP($B148,'BASE DE DATOS'!$B$6:$N$1670,11,0)</f>
        <v>#N/A</v>
      </c>
      <c r="J148" s="40" t="e">
        <f>+VLOOKUP($B148,'BASE DE DATOS'!$B$6:$N$1670,12,0)</f>
        <v>#N/A</v>
      </c>
      <c r="K148" s="41" t="e">
        <f>+VLOOKUP($B148,'BASE DE DATOS'!$B$6:$N$1670,13,0)</f>
        <v>#N/A</v>
      </c>
      <c r="L148" s="37"/>
      <c r="M148" s="59"/>
      <c r="N148" s="59"/>
      <c r="O148" s="59"/>
      <c r="P148" s="59"/>
      <c r="Q148" s="59"/>
      <c r="R148" s="119"/>
      <c r="S148" s="119"/>
      <c r="T148" s="119"/>
      <c r="U148" s="119"/>
      <c r="V148" s="119"/>
      <c r="W148" s="119"/>
    </row>
    <row r="149" spans="2:23" s="19" customFormat="1" ht="12.75" customHeight="1">
      <c r="B149" s="607"/>
      <c r="C149" s="40" t="e">
        <f>+VLOOKUP($B149,'BASE DE DATOS'!$B$6:$N$1670,3,0)</f>
        <v>#N/A</v>
      </c>
      <c r="D149" s="40" t="e">
        <f>+VLOOKUP($B149,'BASE DE DATOS'!$B$6:$N$1670,4,0)</f>
        <v>#N/A</v>
      </c>
      <c r="E149" s="40" t="e">
        <f>+VLOOKUP($B149,'BASE DE DATOS'!$B$6:$N$1670,5,0)</f>
        <v>#N/A</v>
      </c>
      <c r="F149" s="41" t="e">
        <f>+VLOOKUP($B149,'BASE DE DATOS'!$B$6:$N$1670,6,0)</f>
        <v>#N/A</v>
      </c>
      <c r="G149" s="41" t="e">
        <f>+VLOOKUP($B149,'BASE DE DATOS'!$B$6:$N$1670,7,0)</f>
        <v>#N/A</v>
      </c>
      <c r="H149" s="40" t="e">
        <f>+VLOOKUP($B149,'BASE DE DATOS'!$B$6:$N$1670,8,0)</f>
        <v>#N/A</v>
      </c>
      <c r="I149" s="40" t="e">
        <f>+VLOOKUP($B149,'BASE DE DATOS'!$B$6:$N$1670,11,0)</f>
        <v>#N/A</v>
      </c>
      <c r="J149" s="40" t="e">
        <f>+VLOOKUP($B149,'BASE DE DATOS'!$B$6:$N$1670,12,0)</f>
        <v>#N/A</v>
      </c>
      <c r="K149" s="41" t="e">
        <f>+VLOOKUP($B149,'BASE DE DATOS'!$B$6:$N$1670,13,0)</f>
        <v>#N/A</v>
      </c>
      <c r="L149" s="37"/>
      <c r="M149" s="59"/>
      <c r="N149" s="59"/>
      <c r="O149" s="59"/>
      <c r="P149" s="59"/>
      <c r="Q149" s="59"/>
      <c r="R149" s="119"/>
      <c r="S149" s="119"/>
      <c r="T149" s="119"/>
      <c r="U149" s="119"/>
      <c r="V149" s="119"/>
      <c r="W149" s="119"/>
    </row>
    <row r="150" spans="2:23" s="19" customFormat="1" ht="12.75" customHeight="1">
      <c r="B150" s="607"/>
      <c r="C150" s="40" t="e">
        <f>+VLOOKUP($B150,'BASE DE DATOS'!$B$6:$N$1670,3,0)</f>
        <v>#N/A</v>
      </c>
      <c r="D150" s="40" t="e">
        <f>+VLOOKUP($B150,'BASE DE DATOS'!$B$6:$N$1670,4,0)</f>
        <v>#N/A</v>
      </c>
      <c r="E150" s="40" t="e">
        <f>+VLOOKUP($B150,'BASE DE DATOS'!$B$6:$N$1670,5,0)</f>
        <v>#N/A</v>
      </c>
      <c r="F150" s="41" t="e">
        <f>+VLOOKUP($B150,'BASE DE DATOS'!$B$6:$N$1670,6,0)</f>
        <v>#N/A</v>
      </c>
      <c r="G150" s="41" t="e">
        <f>+VLOOKUP($B150,'BASE DE DATOS'!$B$6:$N$1670,7,0)</f>
        <v>#N/A</v>
      </c>
      <c r="H150" s="40" t="e">
        <f>+VLOOKUP($B150,'BASE DE DATOS'!$B$6:$N$1670,8,0)</f>
        <v>#N/A</v>
      </c>
      <c r="I150" s="40" t="e">
        <f>+VLOOKUP($B150,'BASE DE DATOS'!$B$6:$N$1670,11,0)</f>
        <v>#N/A</v>
      </c>
      <c r="J150" s="40" t="e">
        <f>+VLOOKUP($B150,'BASE DE DATOS'!$B$6:$N$1670,12,0)</f>
        <v>#N/A</v>
      </c>
      <c r="K150" s="41" t="e">
        <f>+VLOOKUP($B150,'BASE DE DATOS'!$B$6:$N$1670,13,0)</f>
        <v>#N/A</v>
      </c>
      <c r="L150" s="37"/>
      <c r="M150" s="59"/>
      <c r="N150" s="59"/>
      <c r="O150" s="59"/>
      <c r="P150" s="59"/>
      <c r="Q150" s="59"/>
      <c r="R150" s="119"/>
      <c r="S150" s="119"/>
      <c r="T150" s="119"/>
      <c r="U150" s="119"/>
      <c r="V150" s="119"/>
      <c r="W150" s="119"/>
    </row>
    <row r="151" spans="2:23" s="19" customFormat="1" ht="12.75" customHeight="1">
      <c r="B151" s="607"/>
      <c r="C151" s="40" t="e">
        <f>+VLOOKUP($B151,'BASE DE DATOS'!$B$6:$N$1670,3,0)</f>
        <v>#N/A</v>
      </c>
      <c r="D151" s="40" t="e">
        <f>+VLOOKUP($B151,'BASE DE DATOS'!$B$6:$N$1670,4,0)</f>
        <v>#N/A</v>
      </c>
      <c r="E151" s="40" t="e">
        <f>+VLOOKUP($B151,'BASE DE DATOS'!$B$6:$N$1670,5,0)</f>
        <v>#N/A</v>
      </c>
      <c r="F151" s="41" t="e">
        <f>+VLOOKUP($B151,'BASE DE DATOS'!$B$6:$N$1670,6,0)</f>
        <v>#N/A</v>
      </c>
      <c r="G151" s="41" t="e">
        <f>+VLOOKUP($B151,'BASE DE DATOS'!$B$6:$N$1670,7,0)</f>
        <v>#N/A</v>
      </c>
      <c r="H151" s="40" t="e">
        <f>+VLOOKUP($B151,'BASE DE DATOS'!$B$6:$N$1670,8,0)</f>
        <v>#N/A</v>
      </c>
      <c r="I151" s="40" t="e">
        <f>+VLOOKUP($B151,'BASE DE DATOS'!$B$6:$N$1670,11,0)</f>
        <v>#N/A</v>
      </c>
      <c r="J151" s="40" t="e">
        <f>+VLOOKUP($B151,'BASE DE DATOS'!$B$6:$N$1670,12,0)</f>
        <v>#N/A</v>
      </c>
      <c r="K151" s="41" t="e">
        <f>+VLOOKUP($B151,'BASE DE DATOS'!$B$6:$N$1670,13,0)</f>
        <v>#N/A</v>
      </c>
      <c r="L151" s="37"/>
      <c r="M151" s="59"/>
      <c r="N151" s="59"/>
      <c r="O151" s="59"/>
      <c r="P151" s="59"/>
      <c r="Q151" s="59"/>
      <c r="R151" s="119"/>
      <c r="S151" s="119"/>
      <c r="T151" s="119"/>
      <c r="U151" s="119"/>
      <c r="V151" s="119"/>
      <c r="W151" s="119"/>
    </row>
    <row r="152" spans="2:23" s="19" customFormat="1" ht="12.75" customHeight="1">
      <c r="B152" s="607"/>
      <c r="C152" s="40" t="e">
        <f>+VLOOKUP($B152,'BASE DE DATOS'!$B$6:$N$1670,3,0)</f>
        <v>#N/A</v>
      </c>
      <c r="D152" s="40" t="e">
        <f>+VLOOKUP($B152,'BASE DE DATOS'!$B$6:$N$1670,4,0)</f>
        <v>#N/A</v>
      </c>
      <c r="E152" s="40" t="e">
        <f>+VLOOKUP($B152,'BASE DE DATOS'!$B$6:$N$1670,5,0)</f>
        <v>#N/A</v>
      </c>
      <c r="F152" s="41" t="e">
        <f>+VLOOKUP($B152,'BASE DE DATOS'!$B$6:$N$1670,6,0)</f>
        <v>#N/A</v>
      </c>
      <c r="G152" s="41" t="e">
        <f>+VLOOKUP($B152,'BASE DE DATOS'!$B$6:$N$1670,7,0)</f>
        <v>#N/A</v>
      </c>
      <c r="H152" s="40" t="e">
        <f>+VLOOKUP($B152,'BASE DE DATOS'!$B$6:$N$1670,8,0)</f>
        <v>#N/A</v>
      </c>
      <c r="I152" s="40" t="e">
        <f>+VLOOKUP($B152,'BASE DE DATOS'!$B$6:$N$1670,11,0)</f>
        <v>#N/A</v>
      </c>
      <c r="J152" s="40" t="e">
        <f>+VLOOKUP($B152,'BASE DE DATOS'!$B$6:$N$1670,12,0)</f>
        <v>#N/A</v>
      </c>
      <c r="K152" s="41" t="e">
        <f>+VLOOKUP($B152,'BASE DE DATOS'!$B$6:$N$1670,13,0)</f>
        <v>#N/A</v>
      </c>
      <c r="L152" s="37"/>
      <c r="M152" s="59"/>
      <c r="N152" s="59"/>
      <c r="O152" s="59"/>
      <c r="P152" s="59"/>
      <c r="Q152" s="59"/>
      <c r="R152" s="119"/>
      <c r="S152" s="119"/>
      <c r="T152" s="119"/>
      <c r="U152" s="119"/>
      <c r="V152" s="119"/>
      <c r="W152" s="119"/>
    </row>
    <row r="153" spans="2:23" s="19" customFormat="1" ht="12.75" customHeight="1">
      <c r="B153" s="607"/>
      <c r="C153" s="40" t="e">
        <f>+VLOOKUP($B153,'BASE DE DATOS'!$B$6:$N$1670,3,0)</f>
        <v>#N/A</v>
      </c>
      <c r="D153" s="40" t="e">
        <f>+VLOOKUP($B153,'BASE DE DATOS'!$B$6:$N$1670,4,0)</f>
        <v>#N/A</v>
      </c>
      <c r="E153" s="40" t="e">
        <f>+VLOOKUP($B153,'BASE DE DATOS'!$B$6:$N$1670,5,0)</f>
        <v>#N/A</v>
      </c>
      <c r="F153" s="41" t="e">
        <f>+VLOOKUP($B153,'BASE DE DATOS'!$B$6:$N$1670,6,0)</f>
        <v>#N/A</v>
      </c>
      <c r="G153" s="41" t="e">
        <f>+VLOOKUP($B153,'BASE DE DATOS'!$B$6:$N$1670,7,0)</f>
        <v>#N/A</v>
      </c>
      <c r="H153" s="40" t="e">
        <f>+VLOOKUP($B153,'BASE DE DATOS'!$B$6:$N$1670,8,0)</f>
        <v>#N/A</v>
      </c>
      <c r="I153" s="40" t="e">
        <f>+VLOOKUP($B153,'BASE DE DATOS'!$B$6:$N$1670,11,0)</f>
        <v>#N/A</v>
      </c>
      <c r="J153" s="40" t="e">
        <f>+VLOOKUP($B153,'BASE DE DATOS'!$B$6:$N$1670,12,0)</f>
        <v>#N/A</v>
      </c>
      <c r="K153" s="41" t="e">
        <f>+VLOOKUP($B153,'BASE DE DATOS'!$B$6:$N$1670,13,0)</f>
        <v>#N/A</v>
      </c>
      <c r="L153" s="37"/>
      <c r="M153" s="59"/>
      <c r="N153" s="59"/>
      <c r="O153" s="59"/>
      <c r="P153" s="59"/>
      <c r="Q153" s="59"/>
      <c r="R153" s="119"/>
      <c r="S153" s="119"/>
      <c r="T153" s="119"/>
      <c r="U153" s="119"/>
      <c r="V153" s="119"/>
      <c r="W153" s="119"/>
    </row>
    <row r="154" spans="2:23" s="19" customFormat="1" ht="12.75" customHeight="1">
      <c r="B154" s="607"/>
      <c r="C154" s="40" t="e">
        <f>+VLOOKUP($B154,'BASE DE DATOS'!$B$6:$N$1670,3,0)</f>
        <v>#N/A</v>
      </c>
      <c r="D154" s="40" t="e">
        <f>+VLOOKUP($B154,'BASE DE DATOS'!$B$6:$N$1670,4,0)</f>
        <v>#N/A</v>
      </c>
      <c r="E154" s="40" t="e">
        <f>+VLOOKUP($B154,'BASE DE DATOS'!$B$6:$N$1670,5,0)</f>
        <v>#N/A</v>
      </c>
      <c r="F154" s="41" t="e">
        <f>+VLOOKUP($B154,'BASE DE DATOS'!$B$6:$N$1670,6,0)</f>
        <v>#N/A</v>
      </c>
      <c r="G154" s="41" t="e">
        <f>+VLOOKUP($B154,'BASE DE DATOS'!$B$6:$N$1670,7,0)</f>
        <v>#N/A</v>
      </c>
      <c r="H154" s="40" t="e">
        <f>+VLOOKUP($B154,'BASE DE DATOS'!$B$6:$N$1670,8,0)</f>
        <v>#N/A</v>
      </c>
      <c r="I154" s="40" t="e">
        <f>+VLOOKUP($B154,'BASE DE DATOS'!$B$6:$N$1670,11,0)</f>
        <v>#N/A</v>
      </c>
      <c r="J154" s="40" t="e">
        <f>+VLOOKUP($B154,'BASE DE DATOS'!$B$6:$N$1670,12,0)</f>
        <v>#N/A</v>
      </c>
      <c r="K154" s="41" t="e">
        <f>+VLOOKUP($B154,'BASE DE DATOS'!$B$6:$N$1670,13,0)</f>
        <v>#N/A</v>
      </c>
      <c r="L154" s="37"/>
      <c r="M154" s="59"/>
      <c r="N154" s="59"/>
      <c r="O154" s="59"/>
      <c r="P154" s="59"/>
      <c r="Q154" s="59"/>
      <c r="R154" s="119"/>
      <c r="S154" s="119"/>
      <c r="T154" s="119"/>
      <c r="U154" s="119"/>
      <c r="V154" s="119"/>
      <c r="W154" s="119"/>
    </row>
    <row r="155" spans="2:23" s="19" customFormat="1" ht="12.75" customHeight="1">
      <c r="B155" s="607"/>
      <c r="C155" s="40" t="e">
        <f>+VLOOKUP($B155,'BASE DE DATOS'!$B$6:$N$1670,3,0)</f>
        <v>#N/A</v>
      </c>
      <c r="D155" s="40" t="e">
        <f>+VLOOKUP($B155,'BASE DE DATOS'!$B$6:$N$1670,4,0)</f>
        <v>#N/A</v>
      </c>
      <c r="E155" s="40" t="e">
        <f>+VLOOKUP($B155,'BASE DE DATOS'!$B$6:$N$1670,5,0)</f>
        <v>#N/A</v>
      </c>
      <c r="F155" s="41" t="e">
        <f>+VLOOKUP($B155,'BASE DE DATOS'!$B$6:$N$1670,6,0)</f>
        <v>#N/A</v>
      </c>
      <c r="G155" s="41" t="e">
        <f>+VLOOKUP($B155,'BASE DE DATOS'!$B$6:$N$1670,7,0)</f>
        <v>#N/A</v>
      </c>
      <c r="H155" s="40" t="e">
        <f>+VLOOKUP($B155,'BASE DE DATOS'!$B$6:$N$1670,8,0)</f>
        <v>#N/A</v>
      </c>
      <c r="I155" s="40" t="e">
        <f>+VLOOKUP($B155,'BASE DE DATOS'!$B$6:$N$1670,11,0)</f>
        <v>#N/A</v>
      </c>
      <c r="J155" s="40" t="e">
        <f>+VLOOKUP($B155,'BASE DE DATOS'!$B$6:$N$1670,12,0)</f>
        <v>#N/A</v>
      </c>
      <c r="K155" s="41" t="e">
        <f>+VLOOKUP($B155,'BASE DE DATOS'!$B$6:$N$1670,13,0)</f>
        <v>#N/A</v>
      </c>
      <c r="L155" s="37"/>
      <c r="M155" s="59"/>
      <c r="N155" s="59"/>
      <c r="O155" s="59"/>
      <c r="P155" s="59"/>
      <c r="Q155" s="59"/>
      <c r="R155" s="119"/>
      <c r="S155" s="119"/>
      <c r="T155" s="119"/>
      <c r="U155" s="119"/>
      <c r="V155" s="119"/>
      <c r="W155" s="119"/>
    </row>
    <row r="156" spans="2:23" s="19" customFormat="1" ht="12.75" customHeight="1">
      <c r="B156" s="607"/>
      <c r="C156" s="40" t="e">
        <f>+VLOOKUP($B156,'BASE DE DATOS'!$B$6:$N$1670,3,0)</f>
        <v>#N/A</v>
      </c>
      <c r="D156" s="40" t="e">
        <f>+VLOOKUP($B156,'BASE DE DATOS'!$B$6:$N$1670,4,0)</f>
        <v>#N/A</v>
      </c>
      <c r="E156" s="40" t="e">
        <f>+VLOOKUP($B156,'BASE DE DATOS'!$B$6:$N$1670,5,0)</f>
        <v>#N/A</v>
      </c>
      <c r="F156" s="41" t="e">
        <f>+VLOOKUP($B156,'BASE DE DATOS'!$B$6:$N$1670,6,0)</f>
        <v>#N/A</v>
      </c>
      <c r="G156" s="41" t="e">
        <f>+VLOOKUP($B156,'BASE DE DATOS'!$B$6:$N$1670,7,0)</f>
        <v>#N/A</v>
      </c>
      <c r="H156" s="40" t="e">
        <f>+VLOOKUP($B156,'BASE DE DATOS'!$B$6:$N$1670,8,0)</f>
        <v>#N/A</v>
      </c>
      <c r="I156" s="40" t="e">
        <f>+VLOOKUP($B156,'BASE DE DATOS'!$B$6:$N$1670,11,0)</f>
        <v>#N/A</v>
      </c>
      <c r="J156" s="40" t="e">
        <f>+VLOOKUP($B156,'BASE DE DATOS'!$B$6:$N$1670,12,0)</f>
        <v>#N/A</v>
      </c>
      <c r="K156" s="41" t="e">
        <f>+VLOOKUP($B156,'BASE DE DATOS'!$B$6:$N$1670,13,0)</f>
        <v>#N/A</v>
      </c>
      <c r="L156" s="37"/>
      <c r="M156" s="59"/>
      <c r="N156" s="59"/>
      <c r="O156" s="59"/>
      <c r="P156" s="59"/>
      <c r="Q156" s="59"/>
      <c r="R156" s="119"/>
      <c r="S156" s="119"/>
      <c r="T156" s="119"/>
      <c r="U156" s="119"/>
      <c r="V156" s="119"/>
      <c r="W156" s="119"/>
    </row>
    <row r="157" spans="2:23" s="19" customFormat="1" ht="12.75" customHeight="1">
      <c r="B157" s="607"/>
      <c r="C157" s="40" t="e">
        <f>+VLOOKUP($B157,'BASE DE DATOS'!$B$6:$N$1670,3,0)</f>
        <v>#N/A</v>
      </c>
      <c r="D157" s="40" t="e">
        <f>+VLOOKUP($B157,'BASE DE DATOS'!$B$6:$N$1670,4,0)</f>
        <v>#N/A</v>
      </c>
      <c r="E157" s="40" t="e">
        <f>+VLOOKUP($B157,'BASE DE DATOS'!$B$6:$N$1670,5,0)</f>
        <v>#N/A</v>
      </c>
      <c r="F157" s="41" t="e">
        <f>+VLOOKUP($B157,'BASE DE DATOS'!$B$6:$N$1670,6,0)</f>
        <v>#N/A</v>
      </c>
      <c r="G157" s="41" t="e">
        <f>+VLOOKUP($B157,'BASE DE DATOS'!$B$6:$N$1670,7,0)</f>
        <v>#N/A</v>
      </c>
      <c r="H157" s="40" t="e">
        <f>+VLOOKUP($B157,'BASE DE DATOS'!$B$6:$N$1670,8,0)</f>
        <v>#N/A</v>
      </c>
      <c r="I157" s="40" t="e">
        <f>+VLOOKUP($B157,'BASE DE DATOS'!$B$6:$N$1670,11,0)</f>
        <v>#N/A</v>
      </c>
      <c r="J157" s="40" t="e">
        <f>+VLOOKUP($B157,'BASE DE DATOS'!$B$6:$N$1670,12,0)</f>
        <v>#N/A</v>
      </c>
      <c r="K157" s="41" t="e">
        <f>+VLOOKUP($B157,'BASE DE DATOS'!$B$6:$N$1670,13,0)</f>
        <v>#N/A</v>
      </c>
      <c r="L157" s="37"/>
      <c r="M157" s="59"/>
      <c r="N157" s="59"/>
      <c r="O157" s="59"/>
      <c r="P157" s="59"/>
      <c r="Q157" s="59"/>
      <c r="R157" s="119"/>
      <c r="S157" s="119"/>
      <c r="T157" s="119"/>
      <c r="U157" s="119"/>
      <c r="V157" s="119"/>
      <c r="W157" s="119"/>
    </row>
    <row r="158" spans="2:23" s="19" customFormat="1" ht="12.75" customHeight="1">
      <c r="B158" s="607"/>
      <c r="C158" s="40" t="e">
        <f>+VLOOKUP($B158,'BASE DE DATOS'!$B$6:$N$1670,3,0)</f>
        <v>#N/A</v>
      </c>
      <c r="D158" s="40" t="e">
        <f>+VLOOKUP($B158,'BASE DE DATOS'!$B$6:$N$1670,4,0)</f>
        <v>#N/A</v>
      </c>
      <c r="E158" s="40" t="e">
        <f>+VLOOKUP($B158,'BASE DE DATOS'!$B$6:$N$1670,5,0)</f>
        <v>#N/A</v>
      </c>
      <c r="F158" s="41" t="e">
        <f>+VLOOKUP($B158,'BASE DE DATOS'!$B$6:$N$1670,6,0)</f>
        <v>#N/A</v>
      </c>
      <c r="G158" s="41" t="e">
        <f>+VLOOKUP($B158,'BASE DE DATOS'!$B$6:$N$1670,7,0)</f>
        <v>#N/A</v>
      </c>
      <c r="H158" s="40" t="e">
        <f>+VLOOKUP($B158,'BASE DE DATOS'!$B$6:$N$1670,8,0)</f>
        <v>#N/A</v>
      </c>
      <c r="I158" s="40" t="e">
        <f>+VLOOKUP($B158,'BASE DE DATOS'!$B$6:$N$1670,11,0)</f>
        <v>#N/A</v>
      </c>
      <c r="J158" s="40" t="e">
        <f>+VLOOKUP($B158,'BASE DE DATOS'!$B$6:$N$1670,12,0)</f>
        <v>#N/A</v>
      </c>
      <c r="K158" s="41" t="e">
        <f>+VLOOKUP($B158,'BASE DE DATOS'!$B$6:$N$1670,13,0)</f>
        <v>#N/A</v>
      </c>
      <c r="L158" s="37"/>
      <c r="M158" s="59"/>
      <c r="N158" s="59"/>
      <c r="O158" s="59"/>
      <c r="P158" s="59"/>
      <c r="Q158" s="59"/>
      <c r="R158" s="119"/>
      <c r="S158" s="119"/>
      <c r="T158" s="119"/>
      <c r="U158" s="119"/>
      <c r="V158" s="119"/>
      <c r="W158" s="119"/>
    </row>
    <row r="159" spans="2:23" s="19" customFormat="1" ht="12.75" customHeight="1">
      <c r="B159" s="607"/>
      <c r="C159" s="40" t="e">
        <f>+VLOOKUP($B159,'BASE DE DATOS'!$B$6:$N$1670,3,0)</f>
        <v>#N/A</v>
      </c>
      <c r="D159" s="40" t="e">
        <f>+VLOOKUP($B159,'BASE DE DATOS'!$B$6:$N$1670,4,0)</f>
        <v>#N/A</v>
      </c>
      <c r="E159" s="40" t="e">
        <f>+VLOOKUP($B159,'BASE DE DATOS'!$B$6:$N$1670,5,0)</f>
        <v>#N/A</v>
      </c>
      <c r="F159" s="41" t="e">
        <f>+VLOOKUP($B159,'BASE DE DATOS'!$B$6:$N$1670,6,0)</f>
        <v>#N/A</v>
      </c>
      <c r="G159" s="41" t="e">
        <f>+VLOOKUP($B159,'BASE DE DATOS'!$B$6:$N$1670,7,0)</f>
        <v>#N/A</v>
      </c>
      <c r="H159" s="40" t="e">
        <f>+VLOOKUP($B159,'BASE DE DATOS'!$B$6:$N$1670,8,0)</f>
        <v>#N/A</v>
      </c>
      <c r="I159" s="40" t="e">
        <f>+VLOOKUP($B159,'BASE DE DATOS'!$B$6:$N$1670,11,0)</f>
        <v>#N/A</v>
      </c>
      <c r="J159" s="40" t="e">
        <f>+VLOOKUP($B159,'BASE DE DATOS'!$B$6:$N$1670,12,0)</f>
        <v>#N/A</v>
      </c>
      <c r="K159" s="41" t="e">
        <f>+VLOOKUP($B159,'BASE DE DATOS'!$B$6:$N$1670,13,0)</f>
        <v>#N/A</v>
      </c>
      <c r="L159" s="37"/>
      <c r="M159" s="59"/>
      <c r="N159" s="59"/>
      <c r="O159" s="59"/>
      <c r="P159" s="59"/>
      <c r="Q159" s="59"/>
      <c r="R159" s="119"/>
      <c r="S159" s="119"/>
      <c r="T159" s="119"/>
      <c r="U159" s="119"/>
      <c r="V159" s="119"/>
      <c r="W159" s="119"/>
    </row>
    <row r="160" spans="2:23" s="19" customFormat="1" ht="12.75" customHeight="1">
      <c r="B160" s="607"/>
      <c r="C160" s="40" t="e">
        <f>+VLOOKUP($B160,'BASE DE DATOS'!$B$6:$N$1670,3,0)</f>
        <v>#N/A</v>
      </c>
      <c r="D160" s="40" t="e">
        <f>+VLOOKUP($B160,'BASE DE DATOS'!$B$6:$N$1670,4,0)</f>
        <v>#N/A</v>
      </c>
      <c r="E160" s="40" t="e">
        <f>+VLOOKUP($B160,'BASE DE DATOS'!$B$6:$N$1670,5,0)</f>
        <v>#N/A</v>
      </c>
      <c r="F160" s="41" t="e">
        <f>+VLOOKUP($B160,'BASE DE DATOS'!$B$6:$N$1670,6,0)</f>
        <v>#N/A</v>
      </c>
      <c r="G160" s="41" t="e">
        <f>+VLOOKUP($B160,'BASE DE DATOS'!$B$6:$N$1670,7,0)</f>
        <v>#N/A</v>
      </c>
      <c r="H160" s="40" t="e">
        <f>+VLOOKUP($B160,'BASE DE DATOS'!$B$6:$N$1670,8,0)</f>
        <v>#N/A</v>
      </c>
      <c r="I160" s="40" t="e">
        <f>+VLOOKUP($B160,'BASE DE DATOS'!$B$6:$N$1670,11,0)</f>
        <v>#N/A</v>
      </c>
      <c r="J160" s="40" t="e">
        <f>+VLOOKUP($B160,'BASE DE DATOS'!$B$6:$N$1670,12,0)</f>
        <v>#N/A</v>
      </c>
      <c r="K160" s="41" t="e">
        <f>+VLOOKUP($B160,'BASE DE DATOS'!$B$6:$N$1670,13,0)</f>
        <v>#N/A</v>
      </c>
      <c r="L160" s="37"/>
      <c r="M160" s="59"/>
      <c r="N160" s="59"/>
      <c r="O160" s="59"/>
      <c r="P160" s="59"/>
      <c r="Q160" s="59"/>
      <c r="R160" s="119"/>
      <c r="S160" s="119"/>
      <c r="T160" s="119"/>
      <c r="U160" s="119"/>
      <c r="V160" s="119"/>
      <c r="W160" s="119"/>
    </row>
    <row r="161" spans="2:23" s="19" customFormat="1" ht="12.75" customHeight="1">
      <c r="B161" s="607"/>
      <c r="C161" s="40" t="e">
        <f>+VLOOKUP($B161,'BASE DE DATOS'!$B$6:$N$1670,3,0)</f>
        <v>#N/A</v>
      </c>
      <c r="D161" s="40" t="e">
        <f>+VLOOKUP($B161,'BASE DE DATOS'!$B$6:$N$1670,4,0)</f>
        <v>#N/A</v>
      </c>
      <c r="E161" s="40" t="e">
        <f>+VLOOKUP($B161,'BASE DE DATOS'!$B$6:$N$1670,5,0)</f>
        <v>#N/A</v>
      </c>
      <c r="F161" s="41" t="e">
        <f>+VLOOKUP($B161,'BASE DE DATOS'!$B$6:$N$1670,6,0)</f>
        <v>#N/A</v>
      </c>
      <c r="G161" s="41" t="e">
        <f>+VLOOKUP($B161,'BASE DE DATOS'!$B$6:$N$1670,7,0)</f>
        <v>#N/A</v>
      </c>
      <c r="H161" s="40" t="e">
        <f>+VLOOKUP($B161,'BASE DE DATOS'!$B$6:$N$1670,8,0)</f>
        <v>#N/A</v>
      </c>
      <c r="I161" s="40" t="e">
        <f>+VLOOKUP($B161,'BASE DE DATOS'!$B$6:$N$1670,11,0)</f>
        <v>#N/A</v>
      </c>
      <c r="J161" s="40" t="e">
        <f>+VLOOKUP($B161,'BASE DE DATOS'!$B$6:$N$1670,12,0)</f>
        <v>#N/A</v>
      </c>
      <c r="K161" s="41" t="e">
        <f>+VLOOKUP($B161,'BASE DE DATOS'!$B$6:$N$1670,13,0)</f>
        <v>#N/A</v>
      </c>
      <c r="L161" s="37"/>
      <c r="M161" s="59"/>
      <c r="N161" s="59"/>
      <c r="O161" s="59"/>
      <c r="P161" s="59"/>
      <c r="Q161" s="59"/>
      <c r="R161" s="119"/>
      <c r="S161" s="119"/>
      <c r="T161" s="119"/>
      <c r="U161" s="119"/>
      <c r="V161" s="119"/>
      <c r="W161" s="119"/>
    </row>
    <row r="162" spans="2:23" s="19" customFormat="1" ht="12.75" customHeight="1">
      <c r="B162" s="607"/>
      <c r="C162" s="40" t="e">
        <f>+VLOOKUP($B162,'BASE DE DATOS'!$B$6:$N$1670,3,0)</f>
        <v>#N/A</v>
      </c>
      <c r="D162" s="40" t="e">
        <f>+VLOOKUP($B162,'BASE DE DATOS'!$B$6:$N$1670,4,0)</f>
        <v>#N/A</v>
      </c>
      <c r="E162" s="40" t="e">
        <f>+VLOOKUP($B162,'BASE DE DATOS'!$B$6:$N$1670,5,0)</f>
        <v>#N/A</v>
      </c>
      <c r="F162" s="41" t="e">
        <f>+VLOOKUP($B162,'BASE DE DATOS'!$B$6:$N$1670,6,0)</f>
        <v>#N/A</v>
      </c>
      <c r="G162" s="41" t="e">
        <f>+VLOOKUP($B162,'BASE DE DATOS'!$B$6:$N$1670,7,0)</f>
        <v>#N/A</v>
      </c>
      <c r="H162" s="40" t="e">
        <f>+VLOOKUP($B162,'BASE DE DATOS'!$B$6:$N$1670,8,0)</f>
        <v>#N/A</v>
      </c>
      <c r="I162" s="40" t="e">
        <f>+VLOOKUP($B162,'BASE DE DATOS'!$B$6:$N$1670,11,0)</f>
        <v>#N/A</v>
      </c>
      <c r="J162" s="40" t="e">
        <f>+VLOOKUP($B162,'BASE DE DATOS'!$B$6:$N$1670,12,0)</f>
        <v>#N/A</v>
      </c>
      <c r="K162" s="41" t="e">
        <f>+VLOOKUP($B162,'BASE DE DATOS'!$B$6:$N$1670,13,0)</f>
        <v>#N/A</v>
      </c>
      <c r="L162" s="37"/>
      <c r="M162" s="59"/>
      <c r="N162" s="59"/>
      <c r="O162" s="59"/>
      <c r="P162" s="59"/>
      <c r="Q162" s="59"/>
      <c r="R162" s="119"/>
      <c r="S162" s="119"/>
      <c r="T162" s="119"/>
      <c r="U162" s="119"/>
      <c r="V162" s="119"/>
      <c r="W162" s="119"/>
    </row>
    <row r="163" spans="2:23" s="19" customFormat="1" ht="12.75" customHeight="1">
      <c r="B163" s="607"/>
      <c r="C163" s="40" t="e">
        <f>+VLOOKUP($B163,'BASE DE DATOS'!$B$6:$N$1670,3,0)</f>
        <v>#N/A</v>
      </c>
      <c r="D163" s="40" t="e">
        <f>+VLOOKUP($B163,'BASE DE DATOS'!$B$6:$N$1670,4,0)</f>
        <v>#N/A</v>
      </c>
      <c r="E163" s="40" t="e">
        <f>+VLOOKUP($B163,'BASE DE DATOS'!$B$6:$N$1670,5,0)</f>
        <v>#N/A</v>
      </c>
      <c r="F163" s="41" t="e">
        <f>+VLOOKUP($B163,'BASE DE DATOS'!$B$6:$N$1670,6,0)</f>
        <v>#N/A</v>
      </c>
      <c r="G163" s="41" t="e">
        <f>+VLOOKUP($B163,'BASE DE DATOS'!$B$6:$N$1670,7,0)</f>
        <v>#N/A</v>
      </c>
      <c r="H163" s="40" t="e">
        <f>+VLOOKUP($B163,'BASE DE DATOS'!$B$6:$N$1670,8,0)</f>
        <v>#N/A</v>
      </c>
      <c r="I163" s="40" t="e">
        <f>+VLOOKUP($B163,'BASE DE DATOS'!$B$6:$N$1670,11,0)</f>
        <v>#N/A</v>
      </c>
      <c r="J163" s="40" t="e">
        <f>+VLOOKUP($B163,'BASE DE DATOS'!$B$6:$N$1670,12,0)</f>
        <v>#N/A</v>
      </c>
      <c r="K163" s="41" t="e">
        <f>+VLOOKUP($B163,'BASE DE DATOS'!$B$6:$N$1670,13,0)</f>
        <v>#N/A</v>
      </c>
      <c r="L163" s="37"/>
      <c r="M163" s="59"/>
      <c r="N163" s="59"/>
      <c r="O163" s="59"/>
      <c r="P163" s="59"/>
      <c r="Q163" s="59"/>
      <c r="R163" s="119"/>
      <c r="S163" s="119"/>
      <c r="T163" s="119"/>
      <c r="U163" s="119"/>
      <c r="V163" s="119"/>
      <c r="W163" s="119"/>
    </row>
    <row r="164" spans="2:23" s="19" customFormat="1" ht="12.75" customHeight="1">
      <c r="B164" s="607"/>
      <c r="C164" s="40" t="e">
        <f>+VLOOKUP($B164,'BASE DE DATOS'!$B$6:$N$1670,3,0)</f>
        <v>#N/A</v>
      </c>
      <c r="D164" s="40" t="e">
        <f>+VLOOKUP($B164,'BASE DE DATOS'!$B$6:$N$1670,4,0)</f>
        <v>#N/A</v>
      </c>
      <c r="E164" s="40" t="e">
        <f>+VLOOKUP($B164,'BASE DE DATOS'!$B$6:$N$1670,5,0)</f>
        <v>#N/A</v>
      </c>
      <c r="F164" s="41" t="e">
        <f>+VLOOKUP($B164,'BASE DE DATOS'!$B$6:$N$1670,6,0)</f>
        <v>#N/A</v>
      </c>
      <c r="G164" s="41" t="e">
        <f>+VLOOKUP($B164,'BASE DE DATOS'!$B$6:$N$1670,7,0)</f>
        <v>#N/A</v>
      </c>
      <c r="H164" s="40" t="e">
        <f>+VLOOKUP($B164,'BASE DE DATOS'!$B$6:$N$1670,8,0)</f>
        <v>#N/A</v>
      </c>
      <c r="I164" s="40" t="e">
        <f>+VLOOKUP($B164,'BASE DE DATOS'!$B$6:$N$1670,11,0)</f>
        <v>#N/A</v>
      </c>
      <c r="J164" s="40" t="e">
        <f>+VLOOKUP($B164,'BASE DE DATOS'!$B$6:$N$1670,12,0)</f>
        <v>#N/A</v>
      </c>
      <c r="K164" s="41" t="e">
        <f>+VLOOKUP($B164,'BASE DE DATOS'!$B$6:$N$1670,13,0)</f>
        <v>#N/A</v>
      </c>
      <c r="L164" s="37"/>
      <c r="M164" s="59"/>
      <c r="N164" s="59"/>
      <c r="O164" s="59"/>
      <c r="P164" s="59"/>
      <c r="Q164" s="59"/>
      <c r="R164" s="119"/>
      <c r="S164" s="119"/>
      <c r="T164" s="119"/>
      <c r="U164" s="119"/>
      <c r="V164" s="119"/>
      <c r="W164" s="119"/>
    </row>
    <row r="165" spans="2:23" s="19" customFormat="1" ht="12.75" customHeight="1">
      <c r="B165" s="607"/>
      <c r="C165" s="40" t="e">
        <f>+VLOOKUP($B165,'BASE DE DATOS'!$B$6:$N$1670,3,0)</f>
        <v>#N/A</v>
      </c>
      <c r="D165" s="40" t="e">
        <f>+VLOOKUP($B165,'BASE DE DATOS'!$B$6:$N$1670,4,0)</f>
        <v>#N/A</v>
      </c>
      <c r="E165" s="40" t="e">
        <f>+VLOOKUP($B165,'BASE DE DATOS'!$B$6:$N$1670,5,0)</f>
        <v>#N/A</v>
      </c>
      <c r="F165" s="41" t="e">
        <f>+VLOOKUP($B165,'BASE DE DATOS'!$B$6:$N$1670,6,0)</f>
        <v>#N/A</v>
      </c>
      <c r="G165" s="41" t="e">
        <f>+VLOOKUP($B165,'BASE DE DATOS'!$B$6:$N$1670,7,0)</f>
        <v>#N/A</v>
      </c>
      <c r="H165" s="40" t="e">
        <f>+VLOOKUP($B165,'BASE DE DATOS'!$B$6:$N$1670,8,0)</f>
        <v>#N/A</v>
      </c>
      <c r="I165" s="40" t="e">
        <f>+VLOOKUP($B165,'BASE DE DATOS'!$B$6:$N$1670,11,0)</f>
        <v>#N/A</v>
      </c>
      <c r="J165" s="40" t="e">
        <f>+VLOOKUP($B165,'BASE DE DATOS'!$B$6:$N$1670,12,0)</f>
        <v>#N/A</v>
      </c>
      <c r="K165" s="41" t="e">
        <f>+VLOOKUP($B165,'BASE DE DATOS'!$B$6:$N$1670,13,0)</f>
        <v>#N/A</v>
      </c>
      <c r="L165" s="37"/>
      <c r="M165" s="59"/>
      <c r="N165" s="59"/>
      <c r="O165" s="59"/>
      <c r="P165" s="59"/>
      <c r="Q165" s="59"/>
      <c r="R165" s="119"/>
      <c r="S165" s="119"/>
      <c r="T165" s="119"/>
      <c r="U165" s="119"/>
      <c r="V165" s="119"/>
      <c r="W165" s="119"/>
    </row>
    <row r="166" spans="2:23" s="19" customFormat="1" ht="12.75" customHeight="1">
      <c r="B166" s="607"/>
      <c r="C166" s="40" t="e">
        <f>+VLOOKUP($B166,'BASE DE DATOS'!$B$6:$N$1670,3,0)</f>
        <v>#N/A</v>
      </c>
      <c r="D166" s="40" t="e">
        <f>+VLOOKUP($B166,'BASE DE DATOS'!$B$6:$N$1670,4,0)</f>
        <v>#N/A</v>
      </c>
      <c r="E166" s="40" t="e">
        <f>+VLOOKUP($B166,'BASE DE DATOS'!$B$6:$N$1670,5,0)</f>
        <v>#N/A</v>
      </c>
      <c r="F166" s="41" t="e">
        <f>+VLOOKUP($B166,'BASE DE DATOS'!$B$6:$N$1670,6,0)</f>
        <v>#N/A</v>
      </c>
      <c r="G166" s="41" t="e">
        <f>+VLOOKUP($B166,'BASE DE DATOS'!$B$6:$N$1670,7,0)</f>
        <v>#N/A</v>
      </c>
      <c r="H166" s="40" t="e">
        <f>+VLOOKUP($B166,'BASE DE DATOS'!$B$6:$N$1670,8,0)</f>
        <v>#N/A</v>
      </c>
      <c r="I166" s="40" t="e">
        <f>+VLOOKUP($B166,'BASE DE DATOS'!$B$6:$N$1670,11,0)</f>
        <v>#N/A</v>
      </c>
      <c r="J166" s="40" t="e">
        <f>+VLOOKUP($B166,'BASE DE DATOS'!$B$6:$N$1670,12,0)</f>
        <v>#N/A</v>
      </c>
      <c r="K166" s="41" t="e">
        <f>+VLOOKUP($B166,'BASE DE DATOS'!$B$6:$N$1670,13,0)</f>
        <v>#N/A</v>
      </c>
      <c r="L166" s="37"/>
      <c r="M166" s="59"/>
      <c r="N166" s="59"/>
      <c r="O166" s="59"/>
      <c r="P166" s="59"/>
      <c r="Q166" s="59"/>
      <c r="R166" s="119"/>
      <c r="S166" s="119"/>
      <c r="T166" s="119"/>
      <c r="U166" s="119"/>
      <c r="V166" s="119"/>
      <c r="W166" s="119"/>
    </row>
    <row r="167" spans="2:23" s="19" customFormat="1" ht="12.75" customHeight="1">
      <c r="B167" s="607"/>
      <c r="C167" s="40" t="e">
        <f>+VLOOKUP($B167,'BASE DE DATOS'!$B$6:$N$1670,3,0)</f>
        <v>#N/A</v>
      </c>
      <c r="D167" s="40" t="e">
        <f>+VLOOKUP($B167,'BASE DE DATOS'!$B$6:$N$1670,4,0)</f>
        <v>#N/A</v>
      </c>
      <c r="E167" s="40" t="e">
        <f>+VLOOKUP($B167,'BASE DE DATOS'!$B$6:$N$1670,5,0)</f>
        <v>#N/A</v>
      </c>
      <c r="F167" s="41" t="e">
        <f>+VLOOKUP($B167,'BASE DE DATOS'!$B$6:$N$1670,6,0)</f>
        <v>#N/A</v>
      </c>
      <c r="G167" s="41" t="e">
        <f>+VLOOKUP($B167,'BASE DE DATOS'!$B$6:$N$1670,7,0)</f>
        <v>#N/A</v>
      </c>
      <c r="H167" s="40" t="e">
        <f>+VLOOKUP($B167,'BASE DE DATOS'!$B$6:$N$1670,8,0)</f>
        <v>#N/A</v>
      </c>
      <c r="I167" s="40" t="e">
        <f>+VLOOKUP($B167,'BASE DE DATOS'!$B$6:$N$1670,11,0)</f>
        <v>#N/A</v>
      </c>
      <c r="J167" s="40" t="e">
        <f>+VLOOKUP($B167,'BASE DE DATOS'!$B$6:$N$1670,12,0)</f>
        <v>#N/A</v>
      </c>
      <c r="K167" s="41" t="e">
        <f>+VLOOKUP($B167,'BASE DE DATOS'!$B$6:$N$1670,13,0)</f>
        <v>#N/A</v>
      </c>
      <c r="L167" s="37"/>
      <c r="M167" s="59"/>
      <c r="N167" s="59"/>
      <c r="O167" s="59"/>
      <c r="P167" s="59"/>
      <c r="Q167" s="59"/>
      <c r="R167" s="119"/>
      <c r="S167" s="119"/>
      <c r="T167" s="119"/>
      <c r="U167" s="119"/>
      <c r="V167" s="119"/>
      <c r="W167" s="119"/>
    </row>
    <row r="168" spans="2:23" s="19" customFormat="1" ht="12.75" customHeight="1">
      <c r="B168" s="607"/>
      <c r="C168" s="40" t="e">
        <f>+VLOOKUP($B168,'BASE DE DATOS'!$B$6:$N$1670,3,0)</f>
        <v>#N/A</v>
      </c>
      <c r="D168" s="40" t="e">
        <f>+VLOOKUP($B168,'BASE DE DATOS'!$B$6:$N$1670,4,0)</f>
        <v>#N/A</v>
      </c>
      <c r="E168" s="40" t="e">
        <f>+VLOOKUP($B168,'BASE DE DATOS'!$B$6:$N$1670,5,0)</f>
        <v>#N/A</v>
      </c>
      <c r="F168" s="41" t="e">
        <f>+VLOOKUP($B168,'BASE DE DATOS'!$B$6:$N$1670,6,0)</f>
        <v>#N/A</v>
      </c>
      <c r="G168" s="41" t="e">
        <f>+VLOOKUP($B168,'BASE DE DATOS'!$B$6:$N$1670,7,0)</f>
        <v>#N/A</v>
      </c>
      <c r="H168" s="40" t="e">
        <f>+VLOOKUP($B168,'BASE DE DATOS'!$B$6:$N$1670,8,0)</f>
        <v>#N/A</v>
      </c>
      <c r="I168" s="40" t="e">
        <f>+VLOOKUP($B168,'BASE DE DATOS'!$B$6:$N$1670,11,0)</f>
        <v>#N/A</v>
      </c>
      <c r="J168" s="40" t="e">
        <f>+VLOOKUP($B168,'BASE DE DATOS'!$B$6:$N$1670,12,0)</f>
        <v>#N/A</v>
      </c>
      <c r="K168" s="41" t="e">
        <f>+VLOOKUP($B168,'BASE DE DATOS'!$B$6:$N$1670,13,0)</f>
        <v>#N/A</v>
      </c>
      <c r="L168" s="37"/>
      <c r="M168" s="59"/>
      <c r="N168" s="59"/>
      <c r="O168" s="59"/>
      <c r="P168" s="59"/>
      <c r="Q168" s="59"/>
      <c r="R168" s="119"/>
      <c r="S168" s="119"/>
      <c r="T168" s="119"/>
      <c r="U168" s="119"/>
      <c r="V168" s="119"/>
      <c r="W168" s="119"/>
    </row>
    <row r="169" spans="2:23" s="19" customFormat="1" ht="12.75" customHeight="1">
      <c r="B169" s="607"/>
      <c r="C169" s="40" t="e">
        <f>+VLOOKUP($B169,'BASE DE DATOS'!$B$6:$N$1670,3,0)</f>
        <v>#N/A</v>
      </c>
      <c r="D169" s="40" t="e">
        <f>+VLOOKUP($B169,'BASE DE DATOS'!$B$6:$N$1670,4,0)</f>
        <v>#N/A</v>
      </c>
      <c r="E169" s="40" t="e">
        <f>+VLOOKUP($B169,'BASE DE DATOS'!$B$6:$N$1670,5,0)</f>
        <v>#N/A</v>
      </c>
      <c r="F169" s="41" t="e">
        <f>+VLOOKUP($B169,'BASE DE DATOS'!$B$6:$N$1670,6,0)</f>
        <v>#N/A</v>
      </c>
      <c r="G169" s="41" t="e">
        <f>+VLOOKUP($B169,'BASE DE DATOS'!$B$6:$N$1670,7,0)</f>
        <v>#N/A</v>
      </c>
      <c r="H169" s="40" t="e">
        <f>+VLOOKUP($B169,'BASE DE DATOS'!$B$6:$N$1670,8,0)</f>
        <v>#N/A</v>
      </c>
      <c r="I169" s="40" t="e">
        <f>+VLOOKUP($B169,'BASE DE DATOS'!$B$6:$N$1670,11,0)</f>
        <v>#N/A</v>
      </c>
      <c r="J169" s="40" t="e">
        <f>+VLOOKUP($B169,'BASE DE DATOS'!$B$6:$N$1670,12,0)</f>
        <v>#N/A</v>
      </c>
      <c r="K169" s="41" t="e">
        <f>+VLOOKUP($B169,'BASE DE DATOS'!$B$6:$N$1670,13,0)</f>
        <v>#N/A</v>
      </c>
      <c r="L169" s="37"/>
      <c r="M169" s="59"/>
      <c r="N169" s="59"/>
      <c r="O169" s="59"/>
      <c r="P169" s="59"/>
      <c r="Q169" s="59"/>
      <c r="R169" s="119"/>
      <c r="S169" s="119"/>
      <c r="T169" s="119"/>
      <c r="U169" s="119"/>
      <c r="V169" s="119"/>
      <c r="W169" s="119"/>
    </row>
    <row r="170" spans="2:23" s="19" customFormat="1" ht="12.75" customHeight="1">
      <c r="B170" s="607"/>
      <c r="C170" s="40" t="e">
        <f>+VLOOKUP($B170,'BASE DE DATOS'!$B$6:$N$1670,3,0)</f>
        <v>#N/A</v>
      </c>
      <c r="D170" s="40" t="e">
        <f>+VLOOKUP($B170,'BASE DE DATOS'!$B$6:$N$1670,4,0)</f>
        <v>#N/A</v>
      </c>
      <c r="E170" s="40" t="e">
        <f>+VLOOKUP($B170,'BASE DE DATOS'!$B$6:$N$1670,5,0)</f>
        <v>#N/A</v>
      </c>
      <c r="F170" s="41" t="e">
        <f>+VLOOKUP($B170,'BASE DE DATOS'!$B$6:$N$1670,6,0)</f>
        <v>#N/A</v>
      </c>
      <c r="G170" s="41" t="e">
        <f>+VLOOKUP($B170,'BASE DE DATOS'!$B$6:$N$1670,7,0)</f>
        <v>#N/A</v>
      </c>
      <c r="H170" s="40" t="e">
        <f>+VLOOKUP($B170,'BASE DE DATOS'!$B$6:$N$1670,8,0)</f>
        <v>#N/A</v>
      </c>
      <c r="I170" s="40" t="e">
        <f>+VLOOKUP($B170,'BASE DE DATOS'!$B$6:$N$1670,11,0)</f>
        <v>#N/A</v>
      </c>
      <c r="J170" s="40" t="e">
        <f>+VLOOKUP($B170,'BASE DE DATOS'!$B$6:$N$1670,12,0)</f>
        <v>#N/A</v>
      </c>
      <c r="K170" s="41" t="e">
        <f>+VLOOKUP($B170,'BASE DE DATOS'!$B$6:$N$1670,13,0)</f>
        <v>#N/A</v>
      </c>
      <c r="L170" s="37"/>
      <c r="M170" s="59"/>
      <c r="N170" s="59"/>
      <c r="O170" s="59"/>
      <c r="P170" s="59"/>
      <c r="Q170" s="59"/>
      <c r="R170" s="119"/>
      <c r="S170" s="119"/>
      <c r="T170" s="119"/>
      <c r="U170" s="119"/>
      <c r="V170" s="119"/>
      <c r="W170" s="119"/>
    </row>
    <row r="171" spans="2:23" s="19" customFormat="1" ht="12.75" customHeight="1">
      <c r="B171" s="607"/>
      <c r="C171" s="40" t="e">
        <f>+VLOOKUP($B171,'BASE DE DATOS'!$B$6:$N$1670,3,0)</f>
        <v>#N/A</v>
      </c>
      <c r="D171" s="40" t="e">
        <f>+VLOOKUP($B171,'BASE DE DATOS'!$B$6:$N$1670,4,0)</f>
        <v>#N/A</v>
      </c>
      <c r="E171" s="40" t="e">
        <f>+VLOOKUP($B171,'BASE DE DATOS'!$B$6:$N$1670,5,0)</f>
        <v>#N/A</v>
      </c>
      <c r="F171" s="41" t="e">
        <f>+VLOOKUP($B171,'BASE DE DATOS'!$B$6:$N$1670,6,0)</f>
        <v>#N/A</v>
      </c>
      <c r="G171" s="41" t="e">
        <f>+VLOOKUP($B171,'BASE DE DATOS'!$B$6:$N$1670,7,0)</f>
        <v>#N/A</v>
      </c>
      <c r="H171" s="40" t="e">
        <f>+VLOOKUP($B171,'BASE DE DATOS'!$B$6:$N$1670,8,0)</f>
        <v>#N/A</v>
      </c>
      <c r="I171" s="40" t="e">
        <f>+VLOOKUP($B171,'BASE DE DATOS'!$B$6:$N$1670,11,0)</f>
        <v>#N/A</v>
      </c>
      <c r="J171" s="40" t="e">
        <f>+VLOOKUP($B171,'BASE DE DATOS'!$B$6:$N$1670,12,0)</f>
        <v>#N/A</v>
      </c>
      <c r="K171" s="41" t="e">
        <f>+VLOOKUP($B171,'BASE DE DATOS'!$B$6:$N$1670,13,0)</f>
        <v>#N/A</v>
      </c>
      <c r="L171" s="37"/>
      <c r="M171" s="59"/>
      <c r="N171" s="59"/>
      <c r="O171" s="59"/>
      <c r="P171" s="59"/>
      <c r="Q171" s="59"/>
      <c r="R171" s="119"/>
      <c r="S171" s="119"/>
      <c r="T171" s="119"/>
      <c r="U171" s="119"/>
      <c r="V171" s="119"/>
      <c r="W171" s="119"/>
    </row>
    <row r="172" spans="2:23" s="19" customFormat="1" ht="12.75" customHeight="1">
      <c r="B172" s="607"/>
      <c r="C172" s="40" t="e">
        <f>+VLOOKUP($B172,'BASE DE DATOS'!$B$6:$N$1670,3,0)</f>
        <v>#N/A</v>
      </c>
      <c r="D172" s="40" t="e">
        <f>+VLOOKUP($B172,'BASE DE DATOS'!$B$6:$N$1670,4,0)</f>
        <v>#N/A</v>
      </c>
      <c r="E172" s="40" t="e">
        <f>+VLOOKUP($B172,'BASE DE DATOS'!$B$6:$N$1670,5,0)</f>
        <v>#N/A</v>
      </c>
      <c r="F172" s="41" t="e">
        <f>+VLOOKUP($B172,'BASE DE DATOS'!$B$6:$N$1670,6,0)</f>
        <v>#N/A</v>
      </c>
      <c r="G172" s="41" t="e">
        <f>+VLOOKUP($B172,'BASE DE DATOS'!$B$6:$N$1670,7,0)</f>
        <v>#N/A</v>
      </c>
      <c r="H172" s="40" t="e">
        <f>+VLOOKUP($B172,'BASE DE DATOS'!$B$6:$N$1670,8,0)</f>
        <v>#N/A</v>
      </c>
      <c r="I172" s="40" t="e">
        <f>+VLOOKUP($B172,'BASE DE DATOS'!$B$6:$N$1670,11,0)</f>
        <v>#N/A</v>
      </c>
      <c r="J172" s="40" t="e">
        <f>+VLOOKUP($B172,'BASE DE DATOS'!$B$6:$N$1670,12,0)</f>
        <v>#N/A</v>
      </c>
      <c r="K172" s="41" t="e">
        <f>+VLOOKUP($B172,'BASE DE DATOS'!$B$6:$N$1670,13,0)</f>
        <v>#N/A</v>
      </c>
      <c r="L172" s="37"/>
      <c r="M172" s="59"/>
      <c r="N172" s="59"/>
      <c r="O172" s="59"/>
      <c r="P172" s="59"/>
      <c r="Q172" s="59"/>
      <c r="R172" s="119"/>
      <c r="S172" s="119"/>
      <c r="T172" s="119"/>
      <c r="U172" s="119"/>
      <c r="V172" s="119"/>
      <c r="W172" s="119"/>
    </row>
    <row r="173" spans="2:23" s="19" customFormat="1" ht="12.75" customHeight="1">
      <c r="B173" s="607"/>
      <c r="C173" s="40" t="e">
        <f>+VLOOKUP($B173,'BASE DE DATOS'!$B$6:$N$1670,3,0)</f>
        <v>#N/A</v>
      </c>
      <c r="D173" s="40" t="e">
        <f>+VLOOKUP($B173,'BASE DE DATOS'!$B$6:$N$1670,4,0)</f>
        <v>#N/A</v>
      </c>
      <c r="E173" s="40" t="e">
        <f>+VLOOKUP($B173,'BASE DE DATOS'!$B$6:$N$1670,5,0)</f>
        <v>#N/A</v>
      </c>
      <c r="F173" s="41" t="e">
        <f>+VLOOKUP($B173,'BASE DE DATOS'!$B$6:$N$1670,6,0)</f>
        <v>#N/A</v>
      </c>
      <c r="G173" s="41" t="e">
        <f>+VLOOKUP($B173,'BASE DE DATOS'!$B$6:$N$1670,7,0)</f>
        <v>#N/A</v>
      </c>
      <c r="H173" s="40" t="e">
        <f>+VLOOKUP($B173,'BASE DE DATOS'!$B$6:$N$1670,8,0)</f>
        <v>#N/A</v>
      </c>
      <c r="I173" s="40" t="e">
        <f>+VLOOKUP($B173,'BASE DE DATOS'!$B$6:$N$1670,11,0)</f>
        <v>#N/A</v>
      </c>
      <c r="J173" s="40" t="e">
        <f>+VLOOKUP($B173,'BASE DE DATOS'!$B$6:$N$1670,12,0)</f>
        <v>#N/A</v>
      </c>
      <c r="K173" s="41" t="e">
        <f>+VLOOKUP($B173,'BASE DE DATOS'!$B$6:$N$1670,13,0)</f>
        <v>#N/A</v>
      </c>
      <c r="L173" s="37"/>
      <c r="M173" s="59"/>
      <c r="N173" s="59"/>
      <c r="O173" s="59"/>
      <c r="P173" s="59"/>
      <c r="Q173" s="59"/>
      <c r="R173" s="119"/>
      <c r="S173" s="119"/>
      <c r="T173" s="119"/>
      <c r="U173" s="119"/>
      <c r="V173" s="119"/>
      <c r="W173" s="119"/>
    </row>
    <row r="174" spans="2:23" s="19" customFormat="1" ht="12.75" customHeight="1">
      <c r="B174" s="607"/>
      <c r="C174" s="40" t="e">
        <f>+VLOOKUP($B174,'BASE DE DATOS'!$B$6:$N$1670,3,0)</f>
        <v>#N/A</v>
      </c>
      <c r="D174" s="40" t="e">
        <f>+VLOOKUP($B174,'BASE DE DATOS'!$B$6:$N$1670,4,0)</f>
        <v>#N/A</v>
      </c>
      <c r="E174" s="40" t="e">
        <f>+VLOOKUP($B174,'BASE DE DATOS'!$B$6:$N$1670,5,0)</f>
        <v>#N/A</v>
      </c>
      <c r="F174" s="41" t="e">
        <f>+VLOOKUP($B174,'BASE DE DATOS'!$B$6:$N$1670,6,0)</f>
        <v>#N/A</v>
      </c>
      <c r="G174" s="41" t="e">
        <f>+VLOOKUP($B174,'BASE DE DATOS'!$B$6:$N$1670,7,0)</f>
        <v>#N/A</v>
      </c>
      <c r="H174" s="40" t="e">
        <f>+VLOOKUP($B174,'BASE DE DATOS'!$B$6:$N$1670,8,0)</f>
        <v>#N/A</v>
      </c>
      <c r="I174" s="40" t="e">
        <f>+VLOOKUP($B174,'BASE DE DATOS'!$B$6:$N$1670,11,0)</f>
        <v>#N/A</v>
      </c>
      <c r="J174" s="40" t="e">
        <f>+VLOOKUP($B174,'BASE DE DATOS'!$B$6:$N$1670,12,0)</f>
        <v>#N/A</v>
      </c>
      <c r="K174" s="41" t="e">
        <f>+VLOOKUP($B174,'BASE DE DATOS'!$B$6:$N$1670,13,0)</f>
        <v>#N/A</v>
      </c>
      <c r="L174" s="37"/>
      <c r="M174" s="59"/>
      <c r="N174" s="59"/>
      <c r="O174" s="59"/>
      <c r="P174" s="59"/>
      <c r="Q174" s="59"/>
      <c r="R174" s="119"/>
      <c r="S174" s="119"/>
      <c r="T174" s="119"/>
      <c r="U174" s="119"/>
      <c r="V174" s="119"/>
      <c r="W174" s="119"/>
    </row>
    <row r="175" spans="2:23" s="19" customFormat="1" ht="12.75" customHeight="1">
      <c r="B175" s="607"/>
      <c r="C175" s="40" t="e">
        <f>+VLOOKUP($B175,'BASE DE DATOS'!$B$6:$N$1670,3,0)</f>
        <v>#N/A</v>
      </c>
      <c r="D175" s="40" t="e">
        <f>+VLOOKUP($B175,'BASE DE DATOS'!$B$6:$N$1670,4,0)</f>
        <v>#N/A</v>
      </c>
      <c r="E175" s="40" t="e">
        <f>+VLOOKUP($B175,'BASE DE DATOS'!$B$6:$N$1670,5,0)</f>
        <v>#N/A</v>
      </c>
      <c r="F175" s="41" t="e">
        <f>+VLOOKUP($B175,'BASE DE DATOS'!$B$6:$N$1670,6,0)</f>
        <v>#N/A</v>
      </c>
      <c r="G175" s="41" t="e">
        <f>+VLOOKUP($B175,'BASE DE DATOS'!$B$6:$N$1670,7,0)</f>
        <v>#N/A</v>
      </c>
      <c r="H175" s="40" t="e">
        <f>+VLOOKUP($B175,'BASE DE DATOS'!$B$6:$N$1670,8,0)</f>
        <v>#N/A</v>
      </c>
      <c r="I175" s="40" t="e">
        <f>+VLOOKUP($B175,'BASE DE DATOS'!$B$6:$N$1670,11,0)</f>
        <v>#N/A</v>
      </c>
      <c r="J175" s="40" t="e">
        <f>+VLOOKUP($B175,'BASE DE DATOS'!$B$6:$N$1670,12,0)</f>
        <v>#N/A</v>
      </c>
      <c r="K175" s="41" t="e">
        <f>+VLOOKUP($B175,'BASE DE DATOS'!$B$6:$N$1670,13,0)</f>
        <v>#N/A</v>
      </c>
      <c r="L175" s="37"/>
      <c r="M175" s="59"/>
      <c r="N175" s="59"/>
      <c r="O175" s="59"/>
      <c r="P175" s="59"/>
      <c r="Q175" s="59"/>
      <c r="R175" s="119"/>
      <c r="S175" s="119"/>
      <c r="T175" s="119"/>
      <c r="U175" s="119"/>
      <c r="V175" s="119"/>
      <c r="W175" s="119"/>
    </row>
    <row r="176" spans="2:23" s="19" customFormat="1" ht="12.75" customHeight="1">
      <c r="B176" s="607"/>
      <c r="C176" s="40" t="e">
        <f>+VLOOKUP($B176,'BASE DE DATOS'!$B$6:$N$1670,3,0)</f>
        <v>#N/A</v>
      </c>
      <c r="D176" s="40" t="e">
        <f>+VLOOKUP($B176,'BASE DE DATOS'!$B$6:$N$1670,4,0)</f>
        <v>#N/A</v>
      </c>
      <c r="E176" s="40" t="e">
        <f>+VLOOKUP($B176,'BASE DE DATOS'!$B$6:$N$1670,5,0)</f>
        <v>#N/A</v>
      </c>
      <c r="F176" s="41" t="e">
        <f>+VLOOKUP($B176,'BASE DE DATOS'!$B$6:$N$1670,6,0)</f>
        <v>#N/A</v>
      </c>
      <c r="G176" s="41" t="e">
        <f>+VLOOKUP($B176,'BASE DE DATOS'!$B$6:$N$1670,7,0)</f>
        <v>#N/A</v>
      </c>
      <c r="H176" s="40" t="e">
        <f>+VLOOKUP($B176,'BASE DE DATOS'!$B$6:$N$1670,8,0)</f>
        <v>#N/A</v>
      </c>
      <c r="I176" s="40" t="e">
        <f>+VLOOKUP($B176,'BASE DE DATOS'!$B$6:$N$1670,11,0)</f>
        <v>#N/A</v>
      </c>
      <c r="J176" s="40" t="e">
        <f>+VLOOKUP($B176,'BASE DE DATOS'!$B$6:$N$1670,12,0)</f>
        <v>#N/A</v>
      </c>
      <c r="K176" s="41" t="e">
        <f>+VLOOKUP($B176,'BASE DE DATOS'!$B$6:$N$1670,13,0)</f>
        <v>#N/A</v>
      </c>
      <c r="L176" s="37"/>
      <c r="M176" s="59"/>
      <c r="N176" s="59"/>
      <c r="O176" s="59"/>
      <c r="P176" s="59"/>
      <c r="Q176" s="59"/>
      <c r="R176" s="119"/>
      <c r="S176" s="119"/>
      <c r="T176" s="119"/>
      <c r="U176" s="119"/>
      <c r="V176" s="119"/>
      <c r="W176" s="119"/>
    </row>
    <row r="177" spans="2:23" s="19" customFormat="1" ht="12.75" customHeight="1">
      <c r="B177" s="607"/>
      <c r="C177" s="40" t="e">
        <f>+VLOOKUP($B177,'BASE DE DATOS'!$B$6:$N$1670,3,0)</f>
        <v>#N/A</v>
      </c>
      <c r="D177" s="40" t="e">
        <f>+VLOOKUP($B177,'BASE DE DATOS'!$B$6:$N$1670,4,0)</f>
        <v>#N/A</v>
      </c>
      <c r="E177" s="40" t="e">
        <f>+VLOOKUP($B177,'BASE DE DATOS'!$B$6:$N$1670,5,0)</f>
        <v>#N/A</v>
      </c>
      <c r="F177" s="41" t="e">
        <f>+VLOOKUP($B177,'BASE DE DATOS'!$B$6:$N$1670,6,0)</f>
        <v>#N/A</v>
      </c>
      <c r="G177" s="41" t="e">
        <f>+VLOOKUP($B177,'BASE DE DATOS'!$B$6:$N$1670,7,0)</f>
        <v>#N/A</v>
      </c>
      <c r="H177" s="40" t="e">
        <f>+VLOOKUP($B177,'BASE DE DATOS'!$B$6:$N$1670,8,0)</f>
        <v>#N/A</v>
      </c>
      <c r="I177" s="40" t="e">
        <f>+VLOOKUP($B177,'BASE DE DATOS'!$B$6:$N$1670,11,0)</f>
        <v>#N/A</v>
      </c>
      <c r="J177" s="40" t="e">
        <f>+VLOOKUP($B177,'BASE DE DATOS'!$B$6:$N$1670,12,0)</f>
        <v>#N/A</v>
      </c>
      <c r="K177" s="41" t="e">
        <f>+VLOOKUP($B177,'BASE DE DATOS'!$B$6:$N$1670,13,0)</f>
        <v>#N/A</v>
      </c>
      <c r="L177" s="37"/>
      <c r="M177" s="59"/>
      <c r="N177" s="59"/>
      <c r="O177" s="59"/>
      <c r="P177" s="59"/>
      <c r="Q177" s="59"/>
      <c r="R177" s="119"/>
      <c r="S177" s="119"/>
      <c r="T177" s="119"/>
      <c r="U177" s="119"/>
      <c r="V177" s="119"/>
      <c r="W177" s="119"/>
    </row>
    <row r="178" spans="2:23" s="19" customFormat="1" ht="12.75" customHeight="1">
      <c r="B178" s="607"/>
      <c r="C178" s="40" t="e">
        <f>+VLOOKUP($B178,'BASE DE DATOS'!$B$6:$N$1670,3,0)</f>
        <v>#N/A</v>
      </c>
      <c r="D178" s="40" t="e">
        <f>+VLOOKUP($B178,'BASE DE DATOS'!$B$6:$N$1670,4,0)</f>
        <v>#N/A</v>
      </c>
      <c r="E178" s="40" t="e">
        <f>+VLOOKUP($B178,'BASE DE DATOS'!$B$6:$N$1670,5,0)</f>
        <v>#N/A</v>
      </c>
      <c r="F178" s="41" t="e">
        <f>+VLOOKUP($B178,'BASE DE DATOS'!$B$6:$N$1670,6,0)</f>
        <v>#N/A</v>
      </c>
      <c r="G178" s="41" t="e">
        <f>+VLOOKUP($B178,'BASE DE DATOS'!$B$6:$N$1670,7,0)</f>
        <v>#N/A</v>
      </c>
      <c r="H178" s="40" t="e">
        <f>+VLOOKUP($B178,'BASE DE DATOS'!$B$6:$N$1670,8,0)</f>
        <v>#N/A</v>
      </c>
      <c r="I178" s="40" t="e">
        <f>+VLOOKUP($B178,'BASE DE DATOS'!$B$6:$N$1670,11,0)</f>
        <v>#N/A</v>
      </c>
      <c r="J178" s="40" t="e">
        <f>+VLOOKUP($B178,'BASE DE DATOS'!$B$6:$N$1670,12,0)</f>
        <v>#N/A</v>
      </c>
      <c r="K178" s="41" t="e">
        <f>+VLOOKUP($B178,'BASE DE DATOS'!$B$6:$N$1670,13,0)</f>
        <v>#N/A</v>
      </c>
      <c r="L178" s="37"/>
      <c r="M178" s="59"/>
      <c r="N178" s="59"/>
      <c r="O178" s="59"/>
      <c r="P178" s="59"/>
      <c r="Q178" s="59"/>
      <c r="R178" s="119"/>
      <c r="S178" s="119"/>
      <c r="T178" s="119"/>
      <c r="U178" s="119"/>
      <c r="V178" s="119"/>
      <c r="W178" s="119"/>
    </row>
    <row r="179" spans="2:23" s="19" customFormat="1" ht="12.75" customHeight="1">
      <c r="B179" s="607"/>
      <c r="C179" s="40" t="e">
        <f>+VLOOKUP($B179,'BASE DE DATOS'!$B$6:$N$1670,3,0)</f>
        <v>#N/A</v>
      </c>
      <c r="D179" s="40" t="e">
        <f>+VLOOKUP($B179,'BASE DE DATOS'!$B$6:$N$1670,4,0)</f>
        <v>#N/A</v>
      </c>
      <c r="E179" s="40" t="e">
        <f>+VLOOKUP($B179,'BASE DE DATOS'!$B$6:$N$1670,5,0)</f>
        <v>#N/A</v>
      </c>
      <c r="F179" s="41" t="e">
        <f>+VLOOKUP($B179,'BASE DE DATOS'!$B$6:$N$1670,6,0)</f>
        <v>#N/A</v>
      </c>
      <c r="G179" s="41" t="e">
        <f>+VLOOKUP($B179,'BASE DE DATOS'!$B$6:$N$1670,7,0)</f>
        <v>#N/A</v>
      </c>
      <c r="H179" s="40" t="e">
        <f>+VLOOKUP($B179,'BASE DE DATOS'!$B$6:$N$1670,8,0)</f>
        <v>#N/A</v>
      </c>
      <c r="I179" s="40" t="e">
        <f>+VLOOKUP($B179,'BASE DE DATOS'!$B$6:$N$1670,11,0)</f>
        <v>#N/A</v>
      </c>
      <c r="J179" s="40" t="e">
        <f>+VLOOKUP($B179,'BASE DE DATOS'!$B$6:$N$1670,12,0)</f>
        <v>#N/A</v>
      </c>
      <c r="K179" s="41" t="e">
        <f>+VLOOKUP($B179,'BASE DE DATOS'!$B$6:$N$1670,13,0)</f>
        <v>#N/A</v>
      </c>
      <c r="L179" s="37"/>
      <c r="M179" s="59"/>
      <c r="N179" s="59"/>
      <c r="O179" s="59"/>
      <c r="P179" s="59"/>
      <c r="Q179" s="59"/>
      <c r="R179" s="119"/>
      <c r="S179" s="119"/>
      <c r="T179" s="119"/>
      <c r="U179" s="119"/>
      <c r="V179" s="119"/>
      <c r="W179" s="119"/>
    </row>
    <row r="180" spans="2:23" s="19" customFormat="1" ht="12.75" customHeight="1">
      <c r="B180" s="607"/>
      <c r="C180" s="40" t="e">
        <f>+VLOOKUP($B180,'BASE DE DATOS'!$B$6:$N$1670,3,0)</f>
        <v>#N/A</v>
      </c>
      <c r="D180" s="40" t="e">
        <f>+VLOOKUP($B180,'BASE DE DATOS'!$B$6:$N$1670,4,0)</f>
        <v>#N/A</v>
      </c>
      <c r="E180" s="40" t="e">
        <f>+VLOOKUP($B180,'BASE DE DATOS'!$B$6:$N$1670,5,0)</f>
        <v>#N/A</v>
      </c>
      <c r="F180" s="41" t="e">
        <f>+VLOOKUP($B180,'BASE DE DATOS'!$B$6:$N$1670,6,0)</f>
        <v>#N/A</v>
      </c>
      <c r="G180" s="41" t="e">
        <f>+VLOOKUP($B180,'BASE DE DATOS'!$B$6:$N$1670,7,0)</f>
        <v>#N/A</v>
      </c>
      <c r="H180" s="40" t="e">
        <f>+VLOOKUP($B180,'BASE DE DATOS'!$B$6:$N$1670,8,0)</f>
        <v>#N/A</v>
      </c>
      <c r="I180" s="40" t="e">
        <f>+VLOOKUP($B180,'BASE DE DATOS'!$B$6:$N$1670,11,0)</f>
        <v>#N/A</v>
      </c>
      <c r="J180" s="40" t="e">
        <f>+VLOOKUP($B180,'BASE DE DATOS'!$B$6:$N$1670,12,0)</f>
        <v>#N/A</v>
      </c>
      <c r="K180" s="41" t="e">
        <f>+VLOOKUP($B180,'BASE DE DATOS'!$B$6:$N$1670,13,0)</f>
        <v>#N/A</v>
      </c>
      <c r="L180" s="37"/>
      <c r="M180" s="59"/>
      <c r="N180" s="59"/>
      <c r="O180" s="59"/>
      <c r="P180" s="59"/>
      <c r="Q180" s="59"/>
      <c r="R180" s="119"/>
      <c r="S180" s="119"/>
      <c r="T180" s="119"/>
      <c r="U180" s="119"/>
      <c r="V180" s="119"/>
      <c r="W180" s="119"/>
    </row>
    <row r="181" spans="2:23" s="19" customFormat="1" ht="12.75" customHeight="1">
      <c r="B181" s="607"/>
      <c r="C181" s="40" t="e">
        <f>+VLOOKUP($B181,'BASE DE DATOS'!$B$6:$N$1670,3,0)</f>
        <v>#N/A</v>
      </c>
      <c r="D181" s="40" t="e">
        <f>+VLOOKUP($B181,'BASE DE DATOS'!$B$6:$N$1670,4,0)</f>
        <v>#N/A</v>
      </c>
      <c r="E181" s="40" t="e">
        <f>+VLOOKUP($B181,'BASE DE DATOS'!$B$6:$N$1670,5,0)</f>
        <v>#N/A</v>
      </c>
      <c r="F181" s="41" t="e">
        <f>+VLOOKUP($B181,'BASE DE DATOS'!$B$6:$N$1670,6,0)</f>
        <v>#N/A</v>
      </c>
      <c r="G181" s="41" t="e">
        <f>+VLOOKUP($B181,'BASE DE DATOS'!$B$6:$N$1670,7,0)</f>
        <v>#N/A</v>
      </c>
      <c r="H181" s="40" t="e">
        <f>+VLOOKUP($B181,'BASE DE DATOS'!$B$6:$N$1670,8,0)</f>
        <v>#N/A</v>
      </c>
      <c r="I181" s="40" t="e">
        <f>+VLOOKUP($B181,'BASE DE DATOS'!$B$6:$N$1670,11,0)</f>
        <v>#N/A</v>
      </c>
      <c r="J181" s="40" t="e">
        <f>+VLOOKUP($B181,'BASE DE DATOS'!$B$6:$N$1670,12,0)</f>
        <v>#N/A</v>
      </c>
      <c r="K181" s="41" t="e">
        <f>+VLOOKUP($B181,'BASE DE DATOS'!$B$6:$N$1670,13,0)</f>
        <v>#N/A</v>
      </c>
      <c r="L181" s="37"/>
      <c r="M181" s="59"/>
      <c r="N181" s="59"/>
      <c r="O181" s="59"/>
      <c r="P181" s="59"/>
      <c r="Q181" s="59"/>
      <c r="R181" s="119"/>
      <c r="S181" s="119"/>
      <c r="T181" s="119"/>
      <c r="U181" s="119"/>
      <c r="V181" s="119"/>
      <c r="W181" s="119"/>
    </row>
    <row r="182" spans="2:23" s="19" customFormat="1" ht="12.75" customHeight="1">
      <c r="B182" s="607"/>
      <c r="C182" s="40" t="e">
        <f>+VLOOKUP($B182,'BASE DE DATOS'!$B$6:$N$1670,3,0)</f>
        <v>#N/A</v>
      </c>
      <c r="D182" s="40" t="e">
        <f>+VLOOKUP($B182,'BASE DE DATOS'!$B$6:$N$1670,4,0)</f>
        <v>#N/A</v>
      </c>
      <c r="E182" s="40" t="e">
        <f>+VLOOKUP($B182,'BASE DE DATOS'!$B$6:$N$1670,5,0)</f>
        <v>#N/A</v>
      </c>
      <c r="F182" s="41" t="e">
        <f>+VLOOKUP($B182,'BASE DE DATOS'!$B$6:$N$1670,6,0)</f>
        <v>#N/A</v>
      </c>
      <c r="G182" s="41" t="e">
        <f>+VLOOKUP($B182,'BASE DE DATOS'!$B$6:$N$1670,7,0)</f>
        <v>#N/A</v>
      </c>
      <c r="H182" s="40" t="e">
        <f>+VLOOKUP($B182,'BASE DE DATOS'!$B$6:$N$1670,8,0)</f>
        <v>#N/A</v>
      </c>
      <c r="I182" s="40" t="e">
        <f>+VLOOKUP($B182,'BASE DE DATOS'!$B$6:$N$1670,11,0)</f>
        <v>#N/A</v>
      </c>
      <c r="J182" s="40" t="e">
        <f>+VLOOKUP($B182,'BASE DE DATOS'!$B$6:$N$1670,12,0)</f>
        <v>#N/A</v>
      </c>
      <c r="K182" s="41" t="e">
        <f>+VLOOKUP($B182,'BASE DE DATOS'!$B$6:$N$1670,13,0)</f>
        <v>#N/A</v>
      </c>
      <c r="L182" s="37"/>
      <c r="M182" s="59"/>
      <c r="N182" s="59"/>
      <c r="O182" s="59"/>
      <c r="P182" s="59"/>
      <c r="Q182" s="59"/>
      <c r="R182" s="119"/>
      <c r="S182" s="119"/>
      <c r="T182" s="119"/>
      <c r="U182" s="119"/>
      <c r="V182" s="119"/>
      <c r="W182" s="119"/>
    </row>
    <row r="183" spans="2:23" s="19" customFormat="1" ht="12.75" customHeight="1">
      <c r="B183" s="607"/>
      <c r="C183" s="40" t="e">
        <f>+VLOOKUP($B183,'BASE DE DATOS'!$B$6:$N$1670,3,0)</f>
        <v>#N/A</v>
      </c>
      <c r="D183" s="40" t="e">
        <f>+VLOOKUP($B183,'BASE DE DATOS'!$B$6:$N$1670,4,0)</f>
        <v>#N/A</v>
      </c>
      <c r="E183" s="40" t="e">
        <f>+VLOOKUP($B183,'BASE DE DATOS'!$B$6:$N$1670,5,0)</f>
        <v>#N/A</v>
      </c>
      <c r="F183" s="41" t="e">
        <f>+VLOOKUP($B183,'BASE DE DATOS'!$B$6:$N$1670,6,0)</f>
        <v>#N/A</v>
      </c>
      <c r="G183" s="41" t="e">
        <f>+VLOOKUP($B183,'BASE DE DATOS'!$B$6:$N$1670,7,0)</f>
        <v>#N/A</v>
      </c>
      <c r="H183" s="40" t="e">
        <f>+VLOOKUP($B183,'BASE DE DATOS'!$B$6:$N$1670,8,0)</f>
        <v>#N/A</v>
      </c>
      <c r="I183" s="40" t="e">
        <f>+VLOOKUP($B183,'BASE DE DATOS'!$B$6:$N$1670,11,0)</f>
        <v>#N/A</v>
      </c>
      <c r="J183" s="40" t="e">
        <f>+VLOOKUP($B183,'BASE DE DATOS'!$B$6:$N$1670,12,0)</f>
        <v>#N/A</v>
      </c>
      <c r="K183" s="41" t="e">
        <f>+VLOOKUP($B183,'BASE DE DATOS'!$B$6:$N$1670,13,0)</f>
        <v>#N/A</v>
      </c>
      <c r="L183" s="37"/>
      <c r="M183" s="59"/>
      <c r="N183" s="59"/>
      <c r="O183" s="59"/>
      <c r="P183" s="59"/>
      <c r="Q183" s="59"/>
      <c r="R183" s="119"/>
      <c r="S183" s="119"/>
      <c r="T183" s="119"/>
      <c r="U183" s="119"/>
      <c r="V183" s="119"/>
      <c r="W183" s="119"/>
    </row>
    <row r="184" spans="2:23" s="19" customFormat="1" ht="12.75" customHeight="1">
      <c r="B184" s="607"/>
      <c r="C184" s="40" t="e">
        <f>+VLOOKUP($B184,'BASE DE DATOS'!$B$6:$N$1670,3,0)</f>
        <v>#N/A</v>
      </c>
      <c r="D184" s="40" t="e">
        <f>+VLOOKUP($B184,'BASE DE DATOS'!$B$6:$N$1670,4,0)</f>
        <v>#N/A</v>
      </c>
      <c r="E184" s="40" t="e">
        <f>+VLOOKUP($B184,'BASE DE DATOS'!$B$6:$N$1670,5,0)</f>
        <v>#N/A</v>
      </c>
      <c r="F184" s="41" t="e">
        <f>+VLOOKUP($B184,'BASE DE DATOS'!$B$6:$N$1670,6,0)</f>
        <v>#N/A</v>
      </c>
      <c r="G184" s="41" t="e">
        <f>+VLOOKUP($B184,'BASE DE DATOS'!$B$6:$N$1670,7,0)</f>
        <v>#N/A</v>
      </c>
      <c r="H184" s="40" t="e">
        <f>+VLOOKUP($B184,'BASE DE DATOS'!$B$6:$N$1670,8,0)</f>
        <v>#N/A</v>
      </c>
      <c r="I184" s="40" t="e">
        <f>+VLOOKUP($B184,'BASE DE DATOS'!$B$6:$N$1670,11,0)</f>
        <v>#N/A</v>
      </c>
      <c r="J184" s="40" t="e">
        <f>+VLOOKUP($B184,'BASE DE DATOS'!$B$6:$N$1670,12,0)</f>
        <v>#N/A</v>
      </c>
      <c r="K184" s="41" t="e">
        <f>+VLOOKUP($B184,'BASE DE DATOS'!$B$6:$N$1670,13,0)</f>
        <v>#N/A</v>
      </c>
      <c r="L184" s="37"/>
      <c r="M184" s="59"/>
      <c r="N184" s="59"/>
      <c r="O184" s="59"/>
      <c r="P184" s="59"/>
      <c r="Q184" s="59"/>
      <c r="R184" s="119"/>
      <c r="S184" s="119"/>
      <c r="T184" s="119"/>
      <c r="U184" s="119"/>
      <c r="V184" s="119"/>
      <c r="W184" s="119"/>
    </row>
    <row r="185" spans="2:23" s="19" customFormat="1" ht="12.75" customHeight="1">
      <c r="B185" s="607"/>
      <c r="C185" s="40" t="e">
        <f>+VLOOKUP($B185,'BASE DE DATOS'!$B$6:$N$1670,3,0)</f>
        <v>#N/A</v>
      </c>
      <c r="D185" s="40" t="e">
        <f>+VLOOKUP($B185,'BASE DE DATOS'!$B$6:$N$1670,4,0)</f>
        <v>#N/A</v>
      </c>
      <c r="E185" s="40" t="e">
        <f>+VLOOKUP($B185,'BASE DE DATOS'!$B$6:$N$1670,5,0)</f>
        <v>#N/A</v>
      </c>
      <c r="F185" s="41" t="e">
        <f>+VLOOKUP($B185,'BASE DE DATOS'!$B$6:$N$1670,6,0)</f>
        <v>#N/A</v>
      </c>
      <c r="G185" s="41" t="e">
        <f>+VLOOKUP($B185,'BASE DE DATOS'!$B$6:$N$1670,7,0)</f>
        <v>#N/A</v>
      </c>
      <c r="H185" s="40" t="e">
        <f>+VLOOKUP($B185,'BASE DE DATOS'!$B$6:$N$1670,8,0)</f>
        <v>#N/A</v>
      </c>
      <c r="I185" s="40" t="e">
        <f>+VLOOKUP($B185,'BASE DE DATOS'!$B$6:$N$1670,11,0)</f>
        <v>#N/A</v>
      </c>
      <c r="J185" s="40" t="e">
        <f>+VLOOKUP($B185,'BASE DE DATOS'!$B$6:$N$1670,12,0)</f>
        <v>#N/A</v>
      </c>
      <c r="K185" s="41" t="e">
        <f>+VLOOKUP($B185,'BASE DE DATOS'!$B$6:$N$1670,13,0)</f>
        <v>#N/A</v>
      </c>
      <c r="L185" s="37"/>
      <c r="M185" s="59"/>
      <c r="N185" s="59"/>
      <c r="O185" s="59"/>
      <c r="P185" s="59"/>
      <c r="Q185" s="59"/>
      <c r="R185" s="119"/>
      <c r="S185" s="119"/>
      <c r="T185" s="119"/>
      <c r="U185" s="119"/>
      <c r="V185" s="119"/>
      <c r="W185" s="119"/>
    </row>
    <row r="186" spans="2:23" s="19" customFormat="1" ht="12.75" customHeight="1">
      <c r="B186" s="607"/>
      <c r="C186" s="40" t="e">
        <f>+VLOOKUP($B186,'BASE DE DATOS'!$B$6:$N$1670,3,0)</f>
        <v>#N/A</v>
      </c>
      <c r="D186" s="40" t="e">
        <f>+VLOOKUP($B186,'BASE DE DATOS'!$B$6:$N$1670,4,0)</f>
        <v>#N/A</v>
      </c>
      <c r="E186" s="40" t="e">
        <f>+VLOOKUP($B186,'BASE DE DATOS'!$B$6:$N$1670,5,0)</f>
        <v>#N/A</v>
      </c>
      <c r="F186" s="41" t="e">
        <f>+VLOOKUP($B186,'BASE DE DATOS'!$B$6:$N$1670,6,0)</f>
        <v>#N/A</v>
      </c>
      <c r="G186" s="41" t="e">
        <f>+VLOOKUP($B186,'BASE DE DATOS'!$B$6:$N$1670,7,0)</f>
        <v>#N/A</v>
      </c>
      <c r="H186" s="40" t="e">
        <f>+VLOOKUP($B186,'BASE DE DATOS'!$B$6:$N$1670,8,0)</f>
        <v>#N/A</v>
      </c>
      <c r="I186" s="40" t="e">
        <f>+VLOOKUP($B186,'BASE DE DATOS'!$B$6:$N$1670,11,0)</f>
        <v>#N/A</v>
      </c>
      <c r="J186" s="40" t="e">
        <f>+VLOOKUP($B186,'BASE DE DATOS'!$B$6:$N$1670,12,0)</f>
        <v>#N/A</v>
      </c>
      <c r="K186" s="41" t="e">
        <f>+VLOOKUP($B186,'BASE DE DATOS'!$B$6:$N$1670,13,0)</f>
        <v>#N/A</v>
      </c>
      <c r="L186" s="37"/>
      <c r="M186" s="59"/>
      <c r="N186" s="59"/>
      <c r="O186" s="59"/>
      <c r="P186" s="59"/>
      <c r="Q186" s="59"/>
      <c r="R186" s="119"/>
      <c r="S186" s="119"/>
      <c r="T186" s="119"/>
      <c r="U186" s="119"/>
      <c r="V186" s="119"/>
      <c r="W186" s="119"/>
    </row>
    <row r="187" spans="2:23" s="19" customFormat="1" ht="12.75" customHeight="1">
      <c r="B187" s="607"/>
      <c r="C187" s="40" t="e">
        <f>+VLOOKUP($B187,'BASE DE DATOS'!$B$6:$N$1670,3,0)</f>
        <v>#N/A</v>
      </c>
      <c r="D187" s="40" t="e">
        <f>+VLOOKUP($B187,'BASE DE DATOS'!$B$6:$N$1670,4,0)</f>
        <v>#N/A</v>
      </c>
      <c r="E187" s="40" t="e">
        <f>+VLOOKUP($B187,'BASE DE DATOS'!$B$6:$N$1670,5,0)</f>
        <v>#N/A</v>
      </c>
      <c r="F187" s="41" t="e">
        <f>+VLOOKUP($B187,'BASE DE DATOS'!$B$6:$N$1670,6,0)</f>
        <v>#N/A</v>
      </c>
      <c r="G187" s="41" t="e">
        <f>+VLOOKUP($B187,'BASE DE DATOS'!$B$6:$N$1670,7,0)</f>
        <v>#N/A</v>
      </c>
      <c r="H187" s="40" t="e">
        <f>+VLOOKUP($B187,'BASE DE DATOS'!$B$6:$N$1670,8,0)</f>
        <v>#N/A</v>
      </c>
      <c r="I187" s="40" t="e">
        <f>+VLOOKUP($B187,'BASE DE DATOS'!$B$6:$N$1670,11,0)</f>
        <v>#N/A</v>
      </c>
      <c r="J187" s="40" t="e">
        <f>+VLOOKUP($B187,'BASE DE DATOS'!$B$6:$N$1670,12,0)</f>
        <v>#N/A</v>
      </c>
      <c r="K187" s="41" t="e">
        <f>+VLOOKUP($B187,'BASE DE DATOS'!$B$6:$N$1670,13,0)</f>
        <v>#N/A</v>
      </c>
      <c r="L187" s="37"/>
      <c r="M187" s="59"/>
      <c r="N187" s="59"/>
      <c r="O187" s="59"/>
      <c r="P187" s="59"/>
      <c r="Q187" s="59"/>
      <c r="R187" s="119"/>
      <c r="S187" s="119"/>
      <c r="T187" s="119"/>
      <c r="U187" s="119"/>
      <c r="V187" s="119"/>
      <c r="W187" s="119"/>
    </row>
    <row r="188" spans="2:23" s="19" customFormat="1" ht="12.75" customHeight="1">
      <c r="B188" s="607"/>
      <c r="C188" s="40" t="e">
        <f>+VLOOKUP($B188,'BASE DE DATOS'!$B$6:$N$1670,3,0)</f>
        <v>#N/A</v>
      </c>
      <c r="D188" s="40" t="e">
        <f>+VLOOKUP($B188,'BASE DE DATOS'!$B$6:$N$1670,4,0)</f>
        <v>#N/A</v>
      </c>
      <c r="E188" s="40" t="e">
        <f>+VLOOKUP($B188,'BASE DE DATOS'!$B$6:$N$1670,5,0)</f>
        <v>#N/A</v>
      </c>
      <c r="F188" s="41" t="e">
        <f>+VLOOKUP($B188,'BASE DE DATOS'!$B$6:$N$1670,6,0)</f>
        <v>#N/A</v>
      </c>
      <c r="G188" s="41" t="e">
        <f>+VLOOKUP($B188,'BASE DE DATOS'!$B$6:$N$1670,7,0)</f>
        <v>#N/A</v>
      </c>
      <c r="H188" s="40" t="e">
        <f>+VLOOKUP($B188,'BASE DE DATOS'!$B$6:$N$1670,8,0)</f>
        <v>#N/A</v>
      </c>
      <c r="I188" s="40" t="e">
        <f>+VLOOKUP($B188,'BASE DE DATOS'!$B$6:$N$1670,11,0)</f>
        <v>#N/A</v>
      </c>
      <c r="J188" s="40" t="e">
        <f>+VLOOKUP($B188,'BASE DE DATOS'!$B$6:$N$1670,12,0)</f>
        <v>#N/A</v>
      </c>
      <c r="K188" s="41" t="e">
        <f>+VLOOKUP($B188,'BASE DE DATOS'!$B$6:$N$1670,13,0)</f>
        <v>#N/A</v>
      </c>
      <c r="L188" s="37"/>
      <c r="M188" s="59"/>
      <c r="N188" s="59"/>
      <c r="O188" s="59"/>
      <c r="P188" s="59"/>
      <c r="Q188" s="59"/>
      <c r="R188" s="119"/>
      <c r="S188" s="119"/>
      <c r="T188" s="119"/>
      <c r="U188" s="119"/>
      <c r="V188" s="119"/>
      <c r="W188" s="119"/>
    </row>
    <row r="189" spans="2:23" s="19" customFormat="1" ht="12.75" customHeight="1">
      <c r="B189" s="607"/>
      <c r="C189" s="40" t="e">
        <f>+VLOOKUP($B189,'BASE DE DATOS'!$B$6:$N$1670,3,0)</f>
        <v>#N/A</v>
      </c>
      <c r="D189" s="40" t="e">
        <f>+VLOOKUP($B189,'BASE DE DATOS'!$B$6:$N$1670,4,0)</f>
        <v>#N/A</v>
      </c>
      <c r="E189" s="40" t="e">
        <f>+VLOOKUP($B189,'BASE DE DATOS'!$B$6:$N$1670,5,0)</f>
        <v>#N/A</v>
      </c>
      <c r="F189" s="41" t="e">
        <f>+VLOOKUP($B189,'BASE DE DATOS'!$B$6:$N$1670,6,0)</f>
        <v>#N/A</v>
      </c>
      <c r="G189" s="41" t="e">
        <f>+VLOOKUP($B189,'BASE DE DATOS'!$B$6:$N$1670,7,0)</f>
        <v>#N/A</v>
      </c>
      <c r="H189" s="40" t="e">
        <f>+VLOOKUP($B189,'BASE DE DATOS'!$B$6:$N$1670,8,0)</f>
        <v>#N/A</v>
      </c>
      <c r="I189" s="40" t="e">
        <f>+VLOOKUP($B189,'BASE DE DATOS'!$B$6:$N$1670,11,0)</f>
        <v>#N/A</v>
      </c>
      <c r="J189" s="40" t="e">
        <f>+VLOOKUP($B189,'BASE DE DATOS'!$B$6:$N$1670,12,0)</f>
        <v>#N/A</v>
      </c>
      <c r="K189" s="41" t="e">
        <f>+VLOOKUP($B189,'BASE DE DATOS'!$B$6:$N$1670,13,0)</f>
        <v>#N/A</v>
      </c>
      <c r="L189" s="37"/>
      <c r="M189" s="59"/>
      <c r="N189" s="59"/>
      <c r="O189" s="59"/>
      <c r="P189" s="59"/>
      <c r="Q189" s="59"/>
      <c r="R189" s="119"/>
      <c r="S189" s="119"/>
      <c r="T189" s="119"/>
      <c r="U189" s="119"/>
      <c r="V189" s="119"/>
      <c r="W189" s="119"/>
    </row>
    <row r="190" spans="2:23" s="19" customFormat="1" ht="12.75" customHeight="1">
      <c r="B190" s="607"/>
      <c r="C190" s="40" t="e">
        <f>+VLOOKUP($B190,'BASE DE DATOS'!$B$6:$N$1670,3,0)</f>
        <v>#N/A</v>
      </c>
      <c r="D190" s="40" t="e">
        <f>+VLOOKUP($B190,'BASE DE DATOS'!$B$6:$N$1670,4,0)</f>
        <v>#N/A</v>
      </c>
      <c r="E190" s="40" t="e">
        <f>+VLOOKUP($B190,'BASE DE DATOS'!$B$6:$N$1670,5,0)</f>
        <v>#N/A</v>
      </c>
      <c r="F190" s="41" t="e">
        <f>+VLOOKUP($B190,'BASE DE DATOS'!$B$6:$N$1670,6,0)</f>
        <v>#N/A</v>
      </c>
      <c r="G190" s="41" t="e">
        <f>+VLOOKUP($B190,'BASE DE DATOS'!$B$6:$N$1670,7,0)</f>
        <v>#N/A</v>
      </c>
      <c r="H190" s="40" t="e">
        <f>+VLOOKUP($B190,'BASE DE DATOS'!$B$6:$N$1670,8,0)</f>
        <v>#N/A</v>
      </c>
      <c r="I190" s="40" t="e">
        <f>+VLOOKUP($B190,'BASE DE DATOS'!$B$6:$N$1670,11,0)</f>
        <v>#N/A</v>
      </c>
      <c r="J190" s="40" t="e">
        <f>+VLOOKUP($B190,'BASE DE DATOS'!$B$6:$N$1670,12,0)</f>
        <v>#N/A</v>
      </c>
      <c r="K190" s="41" t="e">
        <f>+VLOOKUP($B190,'BASE DE DATOS'!$B$6:$N$1670,13,0)</f>
        <v>#N/A</v>
      </c>
      <c r="L190" s="37"/>
      <c r="M190" s="59"/>
      <c r="N190" s="59"/>
      <c r="O190" s="59"/>
      <c r="P190" s="59"/>
      <c r="Q190" s="59"/>
      <c r="R190" s="119"/>
      <c r="S190" s="119"/>
      <c r="T190" s="119"/>
      <c r="U190" s="119"/>
      <c r="V190" s="119"/>
      <c r="W190" s="119"/>
    </row>
    <row r="191" spans="2:23" s="19" customFormat="1" ht="12.75" customHeight="1">
      <c r="B191" s="607"/>
      <c r="C191" s="40" t="e">
        <f>+VLOOKUP($B191,'BASE DE DATOS'!$B$6:$N$1670,3,0)</f>
        <v>#N/A</v>
      </c>
      <c r="D191" s="40" t="e">
        <f>+VLOOKUP($B191,'BASE DE DATOS'!$B$6:$N$1670,4,0)</f>
        <v>#N/A</v>
      </c>
      <c r="E191" s="40" t="e">
        <f>+VLOOKUP($B191,'BASE DE DATOS'!$B$6:$N$1670,5,0)</f>
        <v>#N/A</v>
      </c>
      <c r="F191" s="41" t="e">
        <f>+VLOOKUP($B191,'BASE DE DATOS'!$B$6:$N$1670,6,0)</f>
        <v>#N/A</v>
      </c>
      <c r="G191" s="41" t="e">
        <f>+VLOOKUP($B191,'BASE DE DATOS'!$B$6:$N$1670,7,0)</f>
        <v>#N/A</v>
      </c>
      <c r="H191" s="40" t="e">
        <f>+VLOOKUP($B191,'BASE DE DATOS'!$B$6:$N$1670,8,0)</f>
        <v>#N/A</v>
      </c>
      <c r="I191" s="40" t="e">
        <f>+VLOOKUP($B191,'BASE DE DATOS'!$B$6:$N$1670,11,0)</f>
        <v>#N/A</v>
      </c>
      <c r="J191" s="40" t="e">
        <f>+VLOOKUP($B191,'BASE DE DATOS'!$B$6:$N$1670,12,0)</f>
        <v>#N/A</v>
      </c>
      <c r="K191" s="41" t="e">
        <f>+VLOOKUP($B191,'BASE DE DATOS'!$B$6:$N$1670,13,0)</f>
        <v>#N/A</v>
      </c>
      <c r="L191" s="37"/>
      <c r="M191" s="59"/>
      <c r="N191" s="59"/>
      <c r="O191" s="59"/>
      <c r="P191" s="59"/>
      <c r="Q191" s="59"/>
      <c r="R191" s="119"/>
      <c r="S191" s="119"/>
      <c r="T191" s="119"/>
      <c r="U191" s="119"/>
      <c r="V191" s="119"/>
      <c r="W191" s="119"/>
    </row>
    <row r="192" spans="2:23" s="19" customFormat="1" ht="12.75" customHeight="1">
      <c r="B192" s="607"/>
      <c r="C192" s="40" t="e">
        <f>+VLOOKUP($B192,'BASE DE DATOS'!$B$6:$N$1670,3,0)</f>
        <v>#N/A</v>
      </c>
      <c r="D192" s="40" t="e">
        <f>+VLOOKUP($B192,'BASE DE DATOS'!$B$6:$N$1670,4,0)</f>
        <v>#N/A</v>
      </c>
      <c r="E192" s="40" t="e">
        <f>+VLOOKUP($B192,'BASE DE DATOS'!$B$6:$N$1670,5,0)</f>
        <v>#N/A</v>
      </c>
      <c r="F192" s="41" t="e">
        <f>+VLOOKUP($B192,'BASE DE DATOS'!$B$6:$N$1670,6,0)</f>
        <v>#N/A</v>
      </c>
      <c r="G192" s="41" t="e">
        <f>+VLOOKUP($B192,'BASE DE DATOS'!$B$6:$N$1670,7,0)</f>
        <v>#N/A</v>
      </c>
      <c r="H192" s="40" t="e">
        <f>+VLOOKUP($B192,'BASE DE DATOS'!$B$6:$N$1670,8,0)</f>
        <v>#N/A</v>
      </c>
      <c r="I192" s="40" t="e">
        <f>+VLOOKUP($B192,'BASE DE DATOS'!$B$6:$N$1670,11,0)</f>
        <v>#N/A</v>
      </c>
      <c r="J192" s="40" t="e">
        <f>+VLOOKUP($B192,'BASE DE DATOS'!$B$6:$N$1670,12,0)</f>
        <v>#N/A</v>
      </c>
      <c r="K192" s="41" t="e">
        <f>+VLOOKUP($B192,'BASE DE DATOS'!$B$6:$N$1670,13,0)</f>
        <v>#N/A</v>
      </c>
      <c r="L192" s="37"/>
      <c r="M192" s="59"/>
      <c r="N192" s="59"/>
      <c r="O192" s="59"/>
      <c r="P192" s="59"/>
      <c r="Q192" s="59"/>
      <c r="R192" s="119"/>
      <c r="S192" s="119"/>
      <c r="T192" s="119"/>
      <c r="U192" s="119"/>
      <c r="V192" s="119"/>
      <c r="W192" s="119"/>
    </row>
    <row r="193" spans="2:23" s="19" customFormat="1" ht="12.75" customHeight="1">
      <c r="B193" s="607"/>
      <c r="C193" s="40" t="e">
        <f>+VLOOKUP($B193,'BASE DE DATOS'!$B$6:$N$1670,3,0)</f>
        <v>#N/A</v>
      </c>
      <c r="D193" s="40" t="e">
        <f>+VLOOKUP($B193,'BASE DE DATOS'!$B$6:$N$1670,4,0)</f>
        <v>#N/A</v>
      </c>
      <c r="E193" s="40" t="e">
        <f>+VLOOKUP($B193,'BASE DE DATOS'!$B$6:$N$1670,5,0)</f>
        <v>#N/A</v>
      </c>
      <c r="F193" s="41" t="e">
        <f>+VLOOKUP($B193,'BASE DE DATOS'!$B$6:$N$1670,6,0)</f>
        <v>#N/A</v>
      </c>
      <c r="G193" s="41" t="e">
        <f>+VLOOKUP($B193,'BASE DE DATOS'!$B$6:$N$1670,7,0)</f>
        <v>#N/A</v>
      </c>
      <c r="H193" s="40" t="e">
        <f>+VLOOKUP($B193,'BASE DE DATOS'!$B$6:$N$1670,8,0)</f>
        <v>#N/A</v>
      </c>
      <c r="I193" s="40" t="e">
        <f>+VLOOKUP($B193,'BASE DE DATOS'!$B$6:$N$1670,11,0)</f>
        <v>#N/A</v>
      </c>
      <c r="J193" s="40" t="e">
        <f>+VLOOKUP($B193,'BASE DE DATOS'!$B$6:$N$1670,12,0)</f>
        <v>#N/A</v>
      </c>
      <c r="K193" s="41" t="e">
        <f>+VLOOKUP($B193,'BASE DE DATOS'!$B$6:$N$1670,13,0)</f>
        <v>#N/A</v>
      </c>
      <c r="L193" s="37"/>
      <c r="M193" s="59"/>
      <c r="N193" s="59"/>
      <c r="O193" s="59"/>
      <c r="P193" s="59"/>
      <c r="Q193" s="59"/>
      <c r="R193" s="119"/>
      <c r="S193" s="119"/>
      <c r="T193" s="119"/>
      <c r="U193" s="119"/>
      <c r="V193" s="119"/>
      <c r="W193" s="119"/>
    </row>
    <row r="194" spans="2:23" s="19" customFormat="1" ht="12.75" customHeight="1">
      <c r="B194" s="607"/>
      <c r="C194" s="40" t="e">
        <f>+VLOOKUP($B194,'BASE DE DATOS'!$B$6:$N$1670,3,0)</f>
        <v>#N/A</v>
      </c>
      <c r="D194" s="40" t="e">
        <f>+VLOOKUP($B194,'BASE DE DATOS'!$B$6:$N$1670,4,0)</f>
        <v>#N/A</v>
      </c>
      <c r="E194" s="40" t="e">
        <f>+VLOOKUP($B194,'BASE DE DATOS'!$B$6:$N$1670,5,0)</f>
        <v>#N/A</v>
      </c>
      <c r="F194" s="41" t="e">
        <f>+VLOOKUP($B194,'BASE DE DATOS'!$B$6:$N$1670,6,0)</f>
        <v>#N/A</v>
      </c>
      <c r="G194" s="41" t="e">
        <f>+VLOOKUP($B194,'BASE DE DATOS'!$B$6:$N$1670,7,0)</f>
        <v>#N/A</v>
      </c>
      <c r="H194" s="40" t="e">
        <f>+VLOOKUP($B194,'BASE DE DATOS'!$B$6:$N$1670,8,0)</f>
        <v>#N/A</v>
      </c>
      <c r="I194" s="40" t="e">
        <f>+VLOOKUP($B194,'BASE DE DATOS'!$B$6:$N$1670,11,0)</f>
        <v>#N/A</v>
      </c>
      <c r="J194" s="40" t="e">
        <f>+VLOOKUP($B194,'BASE DE DATOS'!$B$6:$N$1670,12,0)</f>
        <v>#N/A</v>
      </c>
      <c r="K194" s="41" t="e">
        <f>+VLOOKUP($B194,'BASE DE DATOS'!$B$6:$N$1670,13,0)</f>
        <v>#N/A</v>
      </c>
      <c r="L194" s="37"/>
      <c r="M194" s="59"/>
      <c r="N194" s="59"/>
      <c r="O194" s="59"/>
      <c r="P194" s="59"/>
      <c r="Q194" s="59"/>
      <c r="R194" s="119"/>
      <c r="S194" s="119"/>
      <c r="T194" s="119"/>
      <c r="U194" s="119"/>
      <c r="V194" s="119"/>
      <c r="W194" s="119"/>
    </row>
    <row r="195" spans="2:23" s="19" customFormat="1" ht="12.75" customHeight="1">
      <c r="B195" s="607"/>
      <c r="C195" s="40" t="e">
        <f>+VLOOKUP($B195,'BASE DE DATOS'!$B$6:$N$1670,3,0)</f>
        <v>#N/A</v>
      </c>
      <c r="D195" s="40" t="e">
        <f>+VLOOKUP($B195,'BASE DE DATOS'!$B$6:$N$1670,4,0)</f>
        <v>#N/A</v>
      </c>
      <c r="E195" s="40" t="e">
        <f>+VLOOKUP($B195,'BASE DE DATOS'!$B$6:$N$1670,5,0)</f>
        <v>#N/A</v>
      </c>
      <c r="F195" s="41" t="e">
        <f>+VLOOKUP($B195,'BASE DE DATOS'!$B$6:$N$1670,6,0)</f>
        <v>#N/A</v>
      </c>
      <c r="G195" s="41" t="e">
        <f>+VLOOKUP($B195,'BASE DE DATOS'!$B$6:$N$1670,7,0)</f>
        <v>#N/A</v>
      </c>
      <c r="H195" s="40" t="e">
        <f>+VLOOKUP($B195,'BASE DE DATOS'!$B$6:$N$1670,8,0)</f>
        <v>#N/A</v>
      </c>
      <c r="I195" s="40" t="e">
        <f>+VLOOKUP($B195,'BASE DE DATOS'!$B$6:$N$1670,11,0)</f>
        <v>#N/A</v>
      </c>
      <c r="J195" s="40" t="e">
        <f>+VLOOKUP($B195,'BASE DE DATOS'!$B$6:$N$1670,12,0)</f>
        <v>#N/A</v>
      </c>
      <c r="K195" s="41" t="e">
        <f>+VLOOKUP($B195,'BASE DE DATOS'!$B$6:$N$1670,13,0)</f>
        <v>#N/A</v>
      </c>
      <c r="L195" s="37"/>
      <c r="M195" s="59"/>
      <c r="N195" s="59"/>
      <c r="O195" s="59"/>
      <c r="P195" s="59"/>
      <c r="Q195" s="59"/>
      <c r="R195" s="119"/>
      <c r="S195" s="119"/>
      <c r="T195" s="119"/>
      <c r="U195" s="119"/>
      <c r="V195" s="119"/>
      <c r="W195" s="119"/>
    </row>
    <row r="196" spans="2:23" s="19" customFormat="1" ht="12.75" customHeight="1">
      <c r="B196" s="607"/>
      <c r="C196" s="40" t="e">
        <f>+VLOOKUP($B196,'BASE DE DATOS'!$B$6:$N$1670,3,0)</f>
        <v>#N/A</v>
      </c>
      <c r="D196" s="40" t="e">
        <f>+VLOOKUP($B196,'BASE DE DATOS'!$B$6:$N$1670,4,0)</f>
        <v>#N/A</v>
      </c>
      <c r="E196" s="40" t="e">
        <f>+VLOOKUP($B196,'BASE DE DATOS'!$B$6:$N$1670,5,0)</f>
        <v>#N/A</v>
      </c>
      <c r="F196" s="41" t="e">
        <f>+VLOOKUP($B196,'BASE DE DATOS'!$B$6:$N$1670,6,0)</f>
        <v>#N/A</v>
      </c>
      <c r="G196" s="41" t="e">
        <f>+VLOOKUP($B196,'BASE DE DATOS'!$B$6:$N$1670,7,0)</f>
        <v>#N/A</v>
      </c>
      <c r="H196" s="40" t="e">
        <f>+VLOOKUP($B196,'BASE DE DATOS'!$B$6:$N$1670,8,0)</f>
        <v>#N/A</v>
      </c>
      <c r="I196" s="40" t="e">
        <f>+VLOOKUP($B196,'BASE DE DATOS'!$B$6:$N$1670,11,0)</f>
        <v>#N/A</v>
      </c>
      <c r="J196" s="40" t="e">
        <f>+VLOOKUP($B196,'BASE DE DATOS'!$B$6:$N$1670,12,0)</f>
        <v>#N/A</v>
      </c>
      <c r="K196" s="41" t="e">
        <f>+VLOOKUP($B196,'BASE DE DATOS'!$B$6:$N$1670,13,0)</f>
        <v>#N/A</v>
      </c>
      <c r="L196" s="37"/>
      <c r="M196" s="59"/>
      <c r="N196" s="59"/>
      <c r="O196" s="59"/>
      <c r="P196" s="59"/>
      <c r="Q196" s="59"/>
      <c r="R196" s="119"/>
      <c r="S196" s="119"/>
      <c r="T196" s="119"/>
      <c r="U196" s="119"/>
      <c r="V196" s="119"/>
      <c r="W196" s="119"/>
    </row>
    <row r="197" spans="2:23" s="19" customFormat="1" ht="12.75" customHeight="1">
      <c r="B197" s="607"/>
      <c r="C197" s="40" t="e">
        <f>+VLOOKUP($B197,'BASE DE DATOS'!$B$6:$N$1670,3,0)</f>
        <v>#N/A</v>
      </c>
      <c r="D197" s="40" t="e">
        <f>+VLOOKUP($B197,'BASE DE DATOS'!$B$6:$N$1670,4,0)</f>
        <v>#N/A</v>
      </c>
      <c r="E197" s="40" t="e">
        <f>+VLOOKUP($B197,'BASE DE DATOS'!$B$6:$N$1670,5,0)</f>
        <v>#N/A</v>
      </c>
      <c r="F197" s="41" t="e">
        <f>+VLOOKUP($B197,'BASE DE DATOS'!$B$6:$N$1670,6,0)</f>
        <v>#N/A</v>
      </c>
      <c r="G197" s="41" t="e">
        <f>+VLOOKUP($B197,'BASE DE DATOS'!$B$6:$N$1670,7,0)</f>
        <v>#N/A</v>
      </c>
      <c r="H197" s="40" t="e">
        <f>+VLOOKUP($B197,'BASE DE DATOS'!$B$6:$N$1670,8,0)</f>
        <v>#N/A</v>
      </c>
      <c r="I197" s="40" t="e">
        <f>+VLOOKUP($B197,'BASE DE DATOS'!$B$6:$N$1670,11,0)</f>
        <v>#N/A</v>
      </c>
      <c r="J197" s="40" t="e">
        <f>+VLOOKUP($B197,'BASE DE DATOS'!$B$6:$N$1670,12,0)</f>
        <v>#N/A</v>
      </c>
      <c r="K197" s="41" t="e">
        <f>+VLOOKUP($B197,'BASE DE DATOS'!$B$6:$N$1670,13,0)</f>
        <v>#N/A</v>
      </c>
      <c r="L197" s="37"/>
      <c r="M197" s="59"/>
      <c r="N197" s="59"/>
      <c r="O197" s="59"/>
      <c r="P197" s="59"/>
      <c r="Q197" s="59"/>
      <c r="R197" s="119"/>
      <c r="S197" s="119"/>
      <c r="T197" s="119"/>
      <c r="U197" s="119"/>
      <c r="V197" s="119"/>
      <c r="W197" s="119"/>
    </row>
    <row r="198" spans="2:23" s="19" customFormat="1" ht="12.75" customHeight="1">
      <c r="B198" s="607"/>
      <c r="C198" s="40" t="e">
        <f>+VLOOKUP($B198,'BASE DE DATOS'!$B$6:$N$1670,3,0)</f>
        <v>#N/A</v>
      </c>
      <c r="D198" s="40" t="e">
        <f>+VLOOKUP($B198,'BASE DE DATOS'!$B$6:$N$1670,4,0)</f>
        <v>#N/A</v>
      </c>
      <c r="E198" s="40" t="e">
        <f>+VLOOKUP($B198,'BASE DE DATOS'!$B$6:$N$1670,5,0)</f>
        <v>#N/A</v>
      </c>
      <c r="F198" s="41" t="e">
        <f>+VLOOKUP($B198,'BASE DE DATOS'!$B$6:$N$1670,6,0)</f>
        <v>#N/A</v>
      </c>
      <c r="G198" s="41" t="e">
        <f>+VLOOKUP($B198,'BASE DE DATOS'!$B$6:$N$1670,7,0)</f>
        <v>#N/A</v>
      </c>
      <c r="H198" s="40" t="e">
        <f>+VLOOKUP($B198,'BASE DE DATOS'!$B$6:$N$1670,8,0)</f>
        <v>#N/A</v>
      </c>
      <c r="I198" s="40" t="e">
        <f>+VLOOKUP($B198,'BASE DE DATOS'!$B$6:$N$1670,11,0)</f>
        <v>#N/A</v>
      </c>
      <c r="J198" s="40" t="e">
        <f>+VLOOKUP($B198,'BASE DE DATOS'!$B$6:$N$1670,12,0)</f>
        <v>#N/A</v>
      </c>
      <c r="K198" s="41" t="e">
        <f>+VLOOKUP($B198,'BASE DE DATOS'!$B$6:$N$1670,13,0)</f>
        <v>#N/A</v>
      </c>
      <c r="L198" s="37"/>
      <c r="M198" s="59"/>
      <c r="N198" s="59"/>
      <c r="O198" s="59"/>
      <c r="P198" s="59"/>
      <c r="Q198" s="59"/>
      <c r="R198" s="119"/>
      <c r="S198" s="119"/>
      <c r="T198" s="119"/>
      <c r="U198" s="119"/>
      <c r="V198" s="119"/>
      <c r="W198" s="119"/>
    </row>
    <row r="199" spans="2:23" s="19" customFormat="1" ht="12.75" customHeight="1">
      <c r="B199" s="607"/>
      <c r="C199" s="40" t="e">
        <f>+VLOOKUP($B199,'BASE DE DATOS'!$B$6:$N$1670,3,0)</f>
        <v>#N/A</v>
      </c>
      <c r="D199" s="40" t="e">
        <f>+VLOOKUP($B199,'BASE DE DATOS'!$B$6:$N$1670,4,0)</f>
        <v>#N/A</v>
      </c>
      <c r="E199" s="40" t="e">
        <f>+VLOOKUP($B199,'BASE DE DATOS'!$B$6:$N$1670,5,0)</f>
        <v>#N/A</v>
      </c>
      <c r="F199" s="41" t="e">
        <f>+VLOOKUP($B199,'BASE DE DATOS'!$B$6:$N$1670,6,0)</f>
        <v>#N/A</v>
      </c>
      <c r="G199" s="41" t="e">
        <f>+VLOOKUP($B199,'BASE DE DATOS'!$B$6:$N$1670,7,0)</f>
        <v>#N/A</v>
      </c>
      <c r="H199" s="40" t="e">
        <f>+VLOOKUP($B199,'BASE DE DATOS'!$B$6:$N$1670,8,0)</f>
        <v>#N/A</v>
      </c>
      <c r="I199" s="40" t="e">
        <f>+VLOOKUP($B199,'BASE DE DATOS'!$B$6:$N$1670,11,0)</f>
        <v>#N/A</v>
      </c>
      <c r="J199" s="40" t="e">
        <f>+VLOOKUP($B199,'BASE DE DATOS'!$B$6:$N$1670,12,0)</f>
        <v>#N/A</v>
      </c>
      <c r="K199" s="41" t="e">
        <f>+VLOOKUP($B199,'BASE DE DATOS'!$B$6:$N$1670,13,0)</f>
        <v>#N/A</v>
      </c>
      <c r="L199" s="37"/>
      <c r="M199" s="59"/>
      <c r="N199" s="59"/>
      <c r="O199" s="59"/>
      <c r="P199" s="59"/>
      <c r="Q199" s="59"/>
      <c r="R199" s="119"/>
      <c r="S199" s="119"/>
      <c r="T199" s="119"/>
      <c r="U199" s="119"/>
      <c r="V199" s="119"/>
      <c r="W199" s="119"/>
    </row>
    <row r="200" spans="2:23" s="19" customFormat="1" ht="12.75" customHeight="1">
      <c r="B200" s="607"/>
      <c r="C200" s="40" t="e">
        <f>+VLOOKUP($B200,'BASE DE DATOS'!$B$6:$N$1670,3,0)</f>
        <v>#N/A</v>
      </c>
      <c r="D200" s="40" t="e">
        <f>+VLOOKUP($B200,'BASE DE DATOS'!$B$6:$N$1670,4,0)</f>
        <v>#N/A</v>
      </c>
      <c r="E200" s="40" t="e">
        <f>+VLOOKUP($B200,'BASE DE DATOS'!$B$6:$N$1670,5,0)</f>
        <v>#N/A</v>
      </c>
      <c r="F200" s="41" t="e">
        <f>+VLOOKUP($B200,'BASE DE DATOS'!$B$6:$N$1670,6,0)</f>
        <v>#N/A</v>
      </c>
      <c r="G200" s="41" t="e">
        <f>+VLOOKUP($B200,'BASE DE DATOS'!$B$6:$N$1670,7,0)</f>
        <v>#N/A</v>
      </c>
      <c r="H200" s="40" t="e">
        <f>+VLOOKUP($B200,'BASE DE DATOS'!$B$6:$N$1670,8,0)</f>
        <v>#N/A</v>
      </c>
      <c r="I200" s="40" t="e">
        <f>+VLOOKUP($B200,'BASE DE DATOS'!$B$6:$N$1670,11,0)</f>
        <v>#N/A</v>
      </c>
      <c r="J200" s="40" t="e">
        <f>+VLOOKUP($B200,'BASE DE DATOS'!$B$6:$N$1670,12,0)</f>
        <v>#N/A</v>
      </c>
      <c r="K200" s="41" t="e">
        <f>+VLOOKUP($B200,'BASE DE DATOS'!$B$6:$N$1670,13,0)</f>
        <v>#N/A</v>
      </c>
      <c r="L200" s="37"/>
      <c r="M200" s="59"/>
      <c r="N200" s="59"/>
      <c r="O200" s="59"/>
      <c r="P200" s="59"/>
      <c r="Q200" s="59"/>
      <c r="R200" s="119"/>
      <c r="S200" s="119"/>
      <c r="T200" s="119"/>
      <c r="U200" s="119"/>
      <c r="V200" s="119"/>
      <c r="W200" s="119"/>
    </row>
    <row r="201" spans="2:23" s="19" customFormat="1" ht="12.75" customHeight="1">
      <c r="B201" s="607"/>
      <c r="C201" s="40" t="e">
        <f>+VLOOKUP($B201,'BASE DE DATOS'!$B$6:$N$1670,3,0)</f>
        <v>#N/A</v>
      </c>
      <c r="D201" s="40" t="e">
        <f>+VLOOKUP($B201,'BASE DE DATOS'!$B$6:$N$1670,4,0)</f>
        <v>#N/A</v>
      </c>
      <c r="E201" s="40" t="e">
        <f>+VLOOKUP($B201,'BASE DE DATOS'!$B$6:$N$1670,5,0)</f>
        <v>#N/A</v>
      </c>
      <c r="F201" s="41" t="e">
        <f>+VLOOKUP($B201,'BASE DE DATOS'!$B$6:$N$1670,6,0)</f>
        <v>#N/A</v>
      </c>
      <c r="G201" s="41" t="e">
        <f>+VLOOKUP($B201,'BASE DE DATOS'!$B$6:$N$1670,7,0)</f>
        <v>#N/A</v>
      </c>
      <c r="H201" s="40" t="e">
        <f>+VLOOKUP($B201,'BASE DE DATOS'!$B$6:$N$1670,8,0)</f>
        <v>#N/A</v>
      </c>
      <c r="I201" s="40" t="e">
        <f>+VLOOKUP($B201,'BASE DE DATOS'!$B$6:$N$1670,11,0)</f>
        <v>#N/A</v>
      </c>
      <c r="J201" s="40" t="e">
        <f>+VLOOKUP($B201,'BASE DE DATOS'!$B$6:$N$1670,12,0)</f>
        <v>#N/A</v>
      </c>
      <c r="K201" s="41" t="e">
        <f>+VLOOKUP($B201,'BASE DE DATOS'!$B$6:$N$1670,13,0)</f>
        <v>#N/A</v>
      </c>
      <c r="L201" s="37"/>
      <c r="M201" s="59"/>
      <c r="N201" s="59"/>
      <c r="O201" s="59"/>
      <c r="P201" s="59"/>
      <c r="Q201" s="59"/>
      <c r="R201" s="119"/>
      <c r="S201" s="119"/>
      <c r="T201" s="119"/>
      <c r="U201" s="119"/>
      <c r="V201" s="119"/>
      <c r="W201" s="119"/>
    </row>
    <row r="202" spans="2:23" s="19" customFormat="1" ht="12.75" customHeight="1">
      <c r="B202" s="607"/>
      <c r="C202" s="40" t="e">
        <f>+VLOOKUP($B202,'BASE DE DATOS'!$B$6:$N$1670,3,0)</f>
        <v>#N/A</v>
      </c>
      <c r="D202" s="40" t="e">
        <f>+VLOOKUP($B202,'BASE DE DATOS'!$B$6:$N$1670,4,0)</f>
        <v>#N/A</v>
      </c>
      <c r="E202" s="40" t="e">
        <f>+VLOOKUP($B202,'BASE DE DATOS'!$B$6:$N$1670,5,0)</f>
        <v>#N/A</v>
      </c>
      <c r="F202" s="41" t="e">
        <f>+VLOOKUP($B202,'BASE DE DATOS'!$B$6:$N$1670,6,0)</f>
        <v>#N/A</v>
      </c>
      <c r="G202" s="41" t="e">
        <f>+VLOOKUP($B202,'BASE DE DATOS'!$B$6:$N$1670,7,0)</f>
        <v>#N/A</v>
      </c>
      <c r="H202" s="40" t="e">
        <f>+VLOOKUP($B202,'BASE DE DATOS'!$B$6:$N$1670,8,0)</f>
        <v>#N/A</v>
      </c>
      <c r="I202" s="40" t="e">
        <f>+VLOOKUP($B202,'BASE DE DATOS'!$B$6:$N$1670,11,0)</f>
        <v>#N/A</v>
      </c>
      <c r="J202" s="40" t="e">
        <f>+VLOOKUP($B202,'BASE DE DATOS'!$B$6:$N$1670,12,0)</f>
        <v>#N/A</v>
      </c>
      <c r="K202" s="41" t="e">
        <f>+VLOOKUP($B202,'BASE DE DATOS'!$B$6:$N$1670,13,0)</f>
        <v>#N/A</v>
      </c>
      <c r="L202" s="37"/>
      <c r="M202" s="59"/>
      <c r="N202" s="59"/>
      <c r="O202" s="59"/>
      <c r="P202" s="59"/>
      <c r="Q202" s="59"/>
      <c r="R202" s="119"/>
      <c r="S202" s="119"/>
      <c r="T202" s="119"/>
      <c r="U202" s="119"/>
      <c r="V202" s="119"/>
      <c r="W202" s="119"/>
    </row>
    <row r="203" spans="2:23" s="19" customFormat="1" ht="12.75" customHeight="1">
      <c r="B203" s="607"/>
      <c r="C203" s="40" t="e">
        <f>+VLOOKUP($B203,'BASE DE DATOS'!$B$6:$N$1670,3,0)</f>
        <v>#N/A</v>
      </c>
      <c r="D203" s="40" t="e">
        <f>+VLOOKUP($B203,'BASE DE DATOS'!$B$6:$N$1670,4,0)</f>
        <v>#N/A</v>
      </c>
      <c r="E203" s="40" t="e">
        <f>+VLOOKUP($B203,'BASE DE DATOS'!$B$6:$N$1670,5,0)</f>
        <v>#N/A</v>
      </c>
      <c r="F203" s="41" t="e">
        <f>+VLOOKUP($B203,'BASE DE DATOS'!$B$6:$N$1670,6,0)</f>
        <v>#N/A</v>
      </c>
      <c r="G203" s="41" t="e">
        <f>+VLOOKUP($B203,'BASE DE DATOS'!$B$6:$N$1670,7,0)</f>
        <v>#N/A</v>
      </c>
      <c r="H203" s="40" t="e">
        <f>+VLOOKUP($B203,'BASE DE DATOS'!$B$6:$N$1670,8,0)</f>
        <v>#N/A</v>
      </c>
      <c r="I203" s="40" t="e">
        <f>+VLOOKUP($B203,'BASE DE DATOS'!$B$6:$N$1670,11,0)</f>
        <v>#N/A</v>
      </c>
      <c r="J203" s="40" t="e">
        <f>+VLOOKUP($B203,'BASE DE DATOS'!$B$6:$N$1670,12,0)</f>
        <v>#N/A</v>
      </c>
      <c r="K203" s="41" t="e">
        <f>+VLOOKUP($B203,'BASE DE DATOS'!$B$6:$N$1670,13,0)</f>
        <v>#N/A</v>
      </c>
      <c r="L203" s="37"/>
      <c r="M203" s="59"/>
      <c r="N203" s="59"/>
      <c r="O203" s="59"/>
      <c r="P203" s="59"/>
      <c r="Q203" s="59"/>
      <c r="R203" s="119"/>
      <c r="S203" s="119"/>
      <c r="T203" s="119"/>
      <c r="U203" s="119"/>
      <c r="V203" s="119"/>
      <c r="W203" s="119"/>
    </row>
    <row r="204" spans="2:23" s="19" customFormat="1" ht="12.75" customHeight="1">
      <c r="B204" s="607"/>
      <c r="C204" s="40" t="e">
        <f>+VLOOKUP($B204,'BASE DE DATOS'!$B$6:$N$1670,3,0)</f>
        <v>#N/A</v>
      </c>
      <c r="D204" s="40" t="e">
        <f>+VLOOKUP($B204,'BASE DE DATOS'!$B$6:$N$1670,4,0)</f>
        <v>#N/A</v>
      </c>
      <c r="E204" s="40" t="e">
        <f>+VLOOKUP($B204,'BASE DE DATOS'!$B$6:$N$1670,5,0)</f>
        <v>#N/A</v>
      </c>
      <c r="F204" s="41" t="e">
        <f>+VLOOKUP($B204,'BASE DE DATOS'!$B$6:$N$1670,6,0)</f>
        <v>#N/A</v>
      </c>
      <c r="G204" s="41" t="e">
        <f>+VLOOKUP($B204,'BASE DE DATOS'!$B$6:$N$1670,7,0)</f>
        <v>#N/A</v>
      </c>
      <c r="H204" s="40" t="e">
        <f>+VLOOKUP($B204,'BASE DE DATOS'!$B$6:$N$1670,8,0)</f>
        <v>#N/A</v>
      </c>
      <c r="I204" s="40" t="e">
        <f>+VLOOKUP($B204,'BASE DE DATOS'!$B$6:$N$1670,11,0)</f>
        <v>#N/A</v>
      </c>
      <c r="J204" s="40" t="e">
        <f>+VLOOKUP($B204,'BASE DE DATOS'!$B$6:$N$1670,12,0)</f>
        <v>#N/A</v>
      </c>
      <c r="K204" s="41" t="e">
        <f>+VLOOKUP($B204,'BASE DE DATOS'!$B$6:$N$1670,13,0)</f>
        <v>#N/A</v>
      </c>
      <c r="L204" s="37"/>
      <c r="M204" s="59"/>
      <c r="N204" s="59"/>
      <c r="O204" s="59"/>
      <c r="P204" s="59"/>
      <c r="Q204" s="59"/>
      <c r="R204" s="119"/>
      <c r="S204" s="119"/>
      <c r="T204" s="119"/>
      <c r="U204" s="119"/>
      <c r="V204" s="119"/>
      <c r="W204" s="119"/>
    </row>
    <row r="205" spans="2:23" s="19" customFormat="1" ht="12.75" customHeight="1">
      <c r="B205" s="607"/>
      <c r="C205" s="40" t="e">
        <f>+VLOOKUP($B205,'BASE DE DATOS'!$B$6:$N$1670,3,0)</f>
        <v>#N/A</v>
      </c>
      <c r="D205" s="40" t="e">
        <f>+VLOOKUP($B205,'BASE DE DATOS'!$B$6:$N$1670,4,0)</f>
        <v>#N/A</v>
      </c>
      <c r="E205" s="40" t="e">
        <f>+VLOOKUP($B205,'BASE DE DATOS'!$B$6:$N$1670,5,0)</f>
        <v>#N/A</v>
      </c>
      <c r="F205" s="41" t="e">
        <f>+VLOOKUP($B205,'BASE DE DATOS'!$B$6:$N$1670,6,0)</f>
        <v>#N/A</v>
      </c>
      <c r="G205" s="41" t="e">
        <f>+VLOOKUP($B205,'BASE DE DATOS'!$B$6:$N$1670,7,0)</f>
        <v>#N/A</v>
      </c>
      <c r="H205" s="40" t="e">
        <f>+VLOOKUP($B205,'BASE DE DATOS'!$B$6:$N$1670,8,0)</f>
        <v>#N/A</v>
      </c>
      <c r="I205" s="40" t="e">
        <f>+VLOOKUP($B205,'BASE DE DATOS'!$B$6:$N$1670,11,0)</f>
        <v>#N/A</v>
      </c>
      <c r="J205" s="40" t="e">
        <f>+VLOOKUP($B205,'BASE DE DATOS'!$B$6:$N$1670,12,0)</f>
        <v>#N/A</v>
      </c>
      <c r="K205" s="41" t="e">
        <f>+VLOOKUP($B205,'BASE DE DATOS'!$B$6:$N$1670,13,0)</f>
        <v>#N/A</v>
      </c>
      <c r="L205" s="37"/>
      <c r="M205" s="59"/>
      <c r="N205" s="59"/>
      <c r="O205" s="59"/>
      <c r="P205" s="59"/>
      <c r="Q205" s="59"/>
      <c r="R205" s="119"/>
      <c r="S205" s="119"/>
      <c r="T205" s="119"/>
      <c r="U205" s="119"/>
      <c r="V205" s="119"/>
      <c r="W205" s="119"/>
    </row>
    <row r="206" spans="2:23" s="19" customFormat="1" ht="12.75" customHeight="1">
      <c r="B206" s="607"/>
      <c r="C206" s="40" t="e">
        <f>+VLOOKUP($B206,'BASE DE DATOS'!$B$6:$N$1670,3,0)</f>
        <v>#N/A</v>
      </c>
      <c r="D206" s="40" t="e">
        <f>+VLOOKUP($B206,'BASE DE DATOS'!$B$6:$N$1670,4,0)</f>
        <v>#N/A</v>
      </c>
      <c r="E206" s="40" t="e">
        <f>+VLOOKUP($B206,'BASE DE DATOS'!$B$6:$N$1670,5,0)</f>
        <v>#N/A</v>
      </c>
      <c r="F206" s="41" t="e">
        <f>+VLOOKUP($B206,'BASE DE DATOS'!$B$6:$N$1670,6,0)</f>
        <v>#N/A</v>
      </c>
      <c r="G206" s="41" t="e">
        <f>+VLOOKUP($B206,'BASE DE DATOS'!$B$6:$N$1670,7,0)</f>
        <v>#N/A</v>
      </c>
      <c r="H206" s="40" t="e">
        <f>+VLOOKUP($B206,'BASE DE DATOS'!$B$6:$N$1670,8,0)</f>
        <v>#N/A</v>
      </c>
      <c r="I206" s="40" t="e">
        <f>+VLOOKUP($B206,'BASE DE DATOS'!$B$6:$N$1670,11,0)</f>
        <v>#N/A</v>
      </c>
      <c r="J206" s="40" t="e">
        <f>+VLOOKUP($B206,'BASE DE DATOS'!$B$6:$N$1670,12,0)</f>
        <v>#N/A</v>
      </c>
      <c r="K206" s="41" t="e">
        <f>+VLOOKUP($B206,'BASE DE DATOS'!$B$6:$N$1670,13,0)</f>
        <v>#N/A</v>
      </c>
      <c r="L206" s="37"/>
      <c r="M206" s="59"/>
      <c r="N206" s="59"/>
      <c r="O206" s="59"/>
      <c r="P206" s="59"/>
      <c r="Q206" s="59"/>
      <c r="R206" s="119"/>
      <c r="S206" s="119"/>
      <c r="T206" s="119"/>
      <c r="U206" s="119"/>
      <c r="V206" s="119"/>
      <c r="W206" s="119"/>
    </row>
    <row r="207" spans="2:23" s="19" customFormat="1" ht="12.75" customHeight="1">
      <c r="B207" s="607"/>
      <c r="C207" s="40" t="e">
        <f>+VLOOKUP($B207,'BASE DE DATOS'!$B$6:$N$1670,3,0)</f>
        <v>#N/A</v>
      </c>
      <c r="D207" s="40" t="e">
        <f>+VLOOKUP($B207,'BASE DE DATOS'!$B$6:$N$1670,4,0)</f>
        <v>#N/A</v>
      </c>
      <c r="E207" s="40" t="e">
        <f>+VLOOKUP($B207,'BASE DE DATOS'!$B$6:$N$1670,5,0)</f>
        <v>#N/A</v>
      </c>
      <c r="F207" s="41" t="e">
        <f>+VLOOKUP($B207,'BASE DE DATOS'!$B$6:$N$1670,6,0)</f>
        <v>#N/A</v>
      </c>
      <c r="G207" s="41" t="e">
        <f>+VLOOKUP($B207,'BASE DE DATOS'!$B$6:$N$1670,7,0)</f>
        <v>#N/A</v>
      </c>
      <c r="H207" s="40" t="e">
        <f>+VLOOKUP($B207,'BASE DE DATOS'!$B$6:$N$1670,8,0)</f>
        <v>#N/A</v>
      </c>
      <c r="I207" s="40" t="e">
        <f>+VLOOKUP($B207,'BASE DE DATOS'!$B$6:$N$1670,11,0)</f>
        <v>#N/A</v>
      </c>
      <c r="J207" s="40" t="e">
        <f>+VLOOKUP($B207,'BASE DE DATOS'!$B$6:$N$1670,12,0)</f>
        <v>#N/A</v>
      </c>
      <c r="K207" s="41" t="e">
        <f>+VLOOKUP($B207,'BASE DE DATOS'!$B$6:$N$1670,13,0)</f>
        <v>#N/A</v>
      </c>
      <c r="L207" s="37"/>
      <c r="M207" s="59"/>
      <c r="N207" s="59"/>
      <c r="O207" s="59"/>
      <c r="P207" s="59"/>
      <c r="Q207" s="59"/>
      <c r="R207" s="119"/>
      <c r="S207" s="119"/>
      <c r="T207" s="119"/>
      <c r="U207" s="119"/>
      <c r="V207" s="119"/>
      <c r="W207" s="119"/>
    </row>
    <row r="208" spans="2:23" s="19" customFormat="1" ht="12.75" customHeight="1">
      <c r="B208" s="607"/>
      <c r="C208" s="40" t="e">
        <f>+VLOOKUP($B208,'BASE DE DATOS'!$B$6:$N$1670,3,0)</f>
        <v>#N/A</v>
      </c>
      <c r="D208" s="40" t="e">
        <f>+VLOOKUP($B208,'BASE DE DATOS'!$B$6:$N$1670,4,0)</f>
        <v>#N/A</v>
      </c>
      <c r="E208" s="40" t="e">
        <f>+VLOOKUP($B208,'BASE DE DATOS'!$B$6:$N$1670,5,0)</f>
        <v>#N/A</v>
      </c>
      <c r="F208" s="41" t="e">
        <f>+VLOOKUP($B208,'BASE DE DATOS'!$B$6:$N$1670,6,0)</f>
        <v>#N/A</v>
      </c>
      <c r="G208" s="41" t="e">
        <f>+VLOOKUP($B208,'BASE DE DATOS'!$B$6:$N$1670,7,0)</f>
        <v>#N/A</v>
      </c>
      <c r="H208" s="40" t="e">
        <f>+VLOOKUP($B208,'BASE DE DATOS'!$B$6:$N$1670,8,0)</f>
        <v>#N/A</v>
      </c>
      <c r="I208" s="40" t="e">
        <f>+VLOOKUP($B208,'BASE DE DATOS'!$B$6:$N$1670,11,0)</f>
        <v>#N/A</v>
      </c>
      <c r="J208" s="40" t="e">
        <f>+VLOOKUP($B208,'BASE DE DATOS'!$B$6:$N$1670,12,0)</f>
        <v>#N/A</v>
      </c>
      <c r="K208" s="41" t="e">
        <f>+VLOOKUP($B208,'BASE DE DATOS'!$B$6:$N$1670,13,0)</f>
        <v>#N/A</v>
      </c>
      <c r="L208" s="37"/>
      <c r="M208" s="59"/>
      <c r="N208" s="59"/>
      <c r="O208" s="59"/>
      <c r="P208" s="59"/>
      <c r="Q208" s="59"/>
      <c r="R208" s="119"/>
      <c r="S208" s="119"/>
      <c r="T208" s="119"/>
      <c r="U208" s="119"/>
      <c r="V208" s="119"/>
      <c r="W208" s="119"/>
    </row>
    <row r="209" spans="2:23" s="19" customFormat="1" ht="12.75" customHeight="1">
      <c r="B209" s="607"/>
      <c r="C209" s="40" t="e">
        <f>+VLOOKUP($B209,'BASE DE DATOS'!$B$6:$N$1670,3,0)</f>
        <v>#N/A</v>
      </c>
      <c r="D209" s="40" t="e">
        <f>+VLOOKUP($B209,'BASE DE DATOS'!$B$6:$N$1670,4,0)</f>
        <v>#N/A</v>
      </c>
      <c r="E209" s="40" t="e">
        <f>+VLOOKUP($B209,'BASE DE DATOS'!$B$6:$N$1670,5,0)</f>
        <v>#N/A</v>
      </c>
      <c r="F209" s="41" t="e">
        <f>+VLOOKUP($B209,'BASE DE DATOS'!$B$6:$N$1670,6,0)</f>
        <v>#N/A</v>
      </c>
      <c r="G209" s="41" t="e">
        <f>+VLOOKUP($B209,'BASE DE DATOS'!$B$6:$N$1670,7,0)</f>
        <v>#N/A</v>
      </c>
      <c r="H209" s="40" t="e">
        <f>+VLOOKUP($B209,'BASE DE DATOS'!$B$6:$N$1670,8,0)</f>
        <v>#N/A</v>
      </c>
      <c r="I209" s="40" t="e">
        <f>+VLOOKUP($B209,'BASE DE DATOS'!$B$6:$N$1670,11,0)</f>
        <v>#N/A</v>
      </c>
      <c r="J209" s="40" t="e">
        <f>+VLOOKUP($B209,'BASE DE DATOS'!$B$6:$N$1670,12,0)</f>
        <v>#N/A</v>
      </c>
      <c r="K209" s="41" t="e">
        <f>+VLOOKUP($B209,'BASE DE DATOS'!$B$6:$N$1670,13,0)</f>
        <v>#N/A</v>
      </c>
      <c r="L209" s="37"/>
      <c r="M209" s="59"/>
      <c r="N209" s="59"/>
      <c r="O209" s="59"/>
      <c r="P209" s="59"/>
      <c r="Q209" s="59"/>
      <c r="R209" s="119"/>
      <c r="S209" s="119"/>
      <c r="T209" s="119"/>
      <c r="U209" s="119"/>
      <c r="V209" s="119"/>
      <c r="W209" s="119"/>
    </row>
    <row r="210" spans="2:23" s="19" customFormat="1" ht="12.75" customHeight="1">
      <c r="B210" s="607"/>
      <c r="C210" s="40" t="e">
        <f>+VLOOKUP($B210,'BASE DE DATOS'!$B$6:$N$1670,3,0)</f>
        <v>#N/A</v>
      </c>
      <c r="D210" s="40" t="e">
        <f>+VLOOKUP($B210,'BASE DE DATOS'!$B$6:$N$1670,4,0)</f>
        <v>#N/A</v>
      </c>
      <c r="E210" s="40" t="e">
        <f>+VLOOKUP($B210,'BASE DE DATOS'!$B$6:$N$1670,5,0)</f>
        <v>#N/A</v>
      </c>
      <c r="F210" s="41" t="e">
        <f>+VLOOKUP($B210,'BASE DE DATOS'!$B$6:$N$1670,6,0)</f>
        <v>#N/A</v>
      </c>
      <c r="G210" s="41" t="e">
        <f>+VLOOKUP($B210,'BASE DE DATOS'!$B$6:$N$1670,7,0)</f>
        <v>#N/A</v>
      </c>
      <c r="H210" s="40" t="e">
        <f>+VLOOKUP($B210,'BASE DE DATOS'!$B$6:$N$1670,8,0)</f>
        <v>#N/A</v>
      </c>
      <c r="I210" s="40" t="e">
        <f>+VLOOKUP($B210,'BASE DE DATOS'!$B$6:$N$1670,11,0)</f>
        <v>#N/A</v>
      </c>
      <c r="J210" s="40" t="e">
        <f>+VLOOKUP($B210,'BASE DE DATOS'!$B$6:$N$1670,12,0)</f>
        <v>#N/A</v>
      </c>
      <c r="K210" s="41" t="e">
        <f>+VLOOKUP($B210,'BASE DE DATOS'!$B$6:$N$1670,13,0)</f>
        <v>#N/A</v>
      </c>
      <c r="L210" s="37"/>
      <c r="M210" s="59"/>
      <c r="N210" s="59"/>
      <c r="O210" s="59"/>
      <c r="P210" s="59"/>
      <c r="Q210" s="59"/>
      <c r="R210" s="119"/>
      <c r="S210" s="119"/>
      <c r="T210" s="119"/>
      <c r="U210" s="119"/>
      <c r="V210" s="119"/>
      <c r="W210" s="119"/>
    </row>
    <row r="211" spans="2:23" s="19" customFormat="1" ht="12.75" customHeight="1">
      <c r="B211" s="607"/>
      <c r="C211" s="40" t="e">
        <f>+VLOOKUP($B211,'BASE DE DATOS'!$B$6:$N$1670,3,0)</f>
        <v>#N/A</v>
      </c>
      <c r="D211" s="40" t="e">
        <f>+VLOOKUP($B211,'BASE DE DATOS'!$B$6:$N$1670,4,0)</f>
        <v>#N/A</v>
      </c>
      <c r="E211" s="40" t="e">
        <f>+VLOOKUP($B211,'BASE DE DATOS'!$B$6:$N$1670,5,0)</f>
        <v>#N/A</v>
      </c>
      <c r="F211" s="41" t="e">
        <f>+VLOOKUP($B211,'BASE DE DATOS'!$B$6:$N$1670,6,0)</f>
        <v>#N/A</v>
      </c>
      <c r="G211" s="41" t="e">
        <f>+VLOOKUP($B211,'BASE DE DATOS'!$B$6:$N$1670,7,0)</f>
        <v>#N/A</v>
      </c>
      <c r="H211" s="40" t="e">
        <f>+VLOOKUP($B211,'BASE DE DATOS'!$B$6:$N$1670,8,0)</f>
        <v>#N/A</v>
      </c>
      <c r="I211" s="40" t="e">
        <f>+VLOOKUP($B211,'BASE DE DATOS'!$B$6:$N$1670,11,0)</f>
        <v>#N/A</v>
      </c>
      <c r="J211" s="40" t="e">
        <f>+VLOOKUP($B211,'BASE DE DATOS'!$B$6:$N$1670,12,0)</f>
        <v>#N/A</v>
      </c>
      <c r="K211" s="41" t="e">
        <f>+VLOOKUP($B211,'BASE DE DATOS'!$B$6:$N$1670,13,0)</f>
        <v>#N/A</v>
      </c>
      <c r="L211" s="37"/>
      <c r="M211" s="59"/>
      <c r="N211" s="59"/>
      <c r="O211" s="59"/>
      <c r="P211" s="59"/>
      <c r="Q211" s="59"/>
      <c r="R211" s="119"/>
      <c r="S211" s="119"/>
      <c r="T211" s="119"/>
      <c r="U211" s="119"/>
      <c r="V211" s="119"/>
      <c r="W211" s="119"/>
    </row>
    <row r="212" spans="2:23" s="19" customFormat="1" ht="12.75" customHeight="1">
      <c r="B212" s="607"/>
      <c r="C212" s="40" t="e">
        <f>+VLOOKUP($B212,'BASE DE DATOS'!$B$6:$N$1670,3,0)</f>
        <v>#N/A</v>
      </c>
      <c r="D212" s="40" t="e">
        <f>+VLOOKUP($B212,'BASE DE DATOS'!$B$6:$N$1670,4,0)</f>
        <v>#N/A</v>
      </c>
      <c r="E212" s="40" t="e">
        <f>+VLOOKUP($B212,'BASE DE DATOS'!$B$6:$N$1670,5,0)</f>
        <v>#N/A</v>
      </c>
      <c r="F212" s="41" t="e">
        <f>+VLOOKUP($B212,'BASE DE DATOS'!$B$6:$N$1670,6,0)</f>
        <v>#N/A</v>
      </c>
      <c r="G212" s="41" t="e">
        <f>+VLOOKUP($B212,'BASE DE DATOS'!$B$6:$N$1670,7,0)</f>
        <v>#N/A</v>
      </c>
      <c r="H212" s="40" t="e">
        <f>+VLOOKUP($B212,'BASE DE DATOS'!$B$6:$N$1670,8,0)</f>
        <v>#N/A</v>
      </c>
      <c r="I212" s="40" t="e">
        <f>+VLOOKUP($B212,'BASE DE DATOS'!$B$6:$N$1670,11,0)</f>
        <v>#N/A</v>
      </c>
      <c r="J212" s="40" t="e">
        <f>+VLOOKUP($B212,'BASE DE DATOS'!$B$6:$N$1670,12,0)</f>
        <v>#N/A</v>
      </c>
      <c r="K212" s="41" t="e">
        <f>+VLOOKUP($B212,'BASE DE DATOS'!$B$6:$N$1670,13,0)</f>
        <v>#N/A</v>
      </c>
      <c r="L212" s="37"/>
      <c r="M212" s="59"/>
      <c r="N212" s="59"/>
      <c r="O212" s="59"/>
      <c r="P212" s="59"/>
      <c r="Q212" s="59"/>
      <c r="R212" s="119"/>
      <c r="S212" s="119"/>
      <c r="T212" s="119"/>
      <c r="U212" s="119"/>
      <c r="V212" s="119"/>
      <c r="W212" s="119"/>
    </row>
    <row r="213" spans="2:23" s="19" customFormat="1" ht="12.75" customHeight="1">
      <c r="B213" s="607"/>
      <c r="C213" s="40" t="e">
        <f>+VLOOKUP($B213,'BASE DE DATOS'!$B$6:$N$1670,3,0)</f>
        <v>#N/A</v>
      </c>
      <c r="D213" s="40" t="e">
        <f>+VLOOKUP($B213,'BASE DE DATOS'!$B$6:$N$1670,4,0)</f>
        <v>#N/A</v>
      </c>
      <c r="E213" s="40" t="e">
        <f>+VLOOKUP($B213,'BASE DE DATOS'!$B$6:$N$1670,5,0)</f>
        <v>#N/A</v>
      </c>
      <c r="F213" s="41" t="e">
        <f>+VLOOKUP($B213,'BASE DE DATOS'!$B$6:$N$1670,6,0)</f>
        <v>#N/A</v>
      </c>
      <c r="G213" s="41" t="e">
        <f>+VLOOKUP($B213,'BASE DE DATOS'!$B$6:$N$1670,7,0)</f>
        <v>#N/A</v>
      </c>
      <c r="H213" s="40" t="e">
        <f>+VLOOKUP($B213,'BASE DE DATOS'!$B$6:$N$1670,8,0)</f>
        <v>#N/A</v>
      </c>
      <c r="I213" s="40" t="e">
        <f>+VLOOKUP($B213,'BASE DE DATOS'!$B$6:$N$1670,11,0)</f>
        <v>#N/A</v>
      </c>
      <c r="J213" s="40" t="e">
        <f>+VLOOKUP($B213,'BASE DE DATOS'!$B$6:$N$1670,12,0)</f>
        <v>#N/A</v>
      </c>
      <c r="K213" s="41" t="e">
        <f>+VLOOKUP($B213,'BASE DE DATOS'!$B$6:$N$1670,13,0)</f>
        <v>#N/A</v>
      </c>
      <c r="L213" s="37"/>
      <c r="M213" s="59"/>
      <c r="N213" s="59"/>
      <c r="O213" s="59"/>
      <c r="P213" s="59"/>
      <c r="Q213" s="59"/>
      <c r="R213" s="119"/>
      <c r="S213" s="119"/>
      <c r="T213" s="119"/>
      <c r="U213" s="119"/>
      <c r="V213" s="119"/>
      <c r="W213" s="119"/>
    </row>
    <row r="214" spans="2:23" s="19" customFormat="1" ht="12.75" customHeight="1">
      <c r="B214" s="607"/>
      <c r="C214" s="40" t="e">
        <f>+VLOOKUP($B214,'BASE DE DATOS'!$B$6:$N$1670,3,0)</f>
        <v>#N/A</v>
      </c>
      <c r="D214" s="40" t="e">
        <f>+VLOOKUP($B214,'BASE DE DATOS'!$B$6:$N$1670,4,0)</f>
        <v>#N/A</v>
      </c>
      <c r="E214" s="40" t="e">
        <f>+VLOOKUP($B214,'BASE DE DATOS'!$B$6:$N$1670,5,0)</f>
        <v>#N/A</v>
      </c>
      <c r="F214" s="41" t="e">
        <f>+VLOOKUP($B214,'BASE DE DATOS'!$B$6:$N$1670,6,0)</f>
        <v>#N/A</v>
      </c>
      <c r="G214" s="41" t="e">
        <f>+VLOOKUP($B214,'BASE DE DATOS'!$B$6:$N$1670,7,0)</f>
        <v>#N/A</v>
      </c>
      <c r="H214" s="40" t="e">
        <f>+VLOOKUP($B214,'BASE DE DATOS'!$B$6:$N$1670,8,0)</f>
        <v>#N/A</v>
      </c>
      <c r="I214" s="40" t="e">
        <f>+VLOOKUP($B214,'BASE DE DATOS'!$B$6:$N$1670,11,0)</f>
        <v>#N/A</v>
      </c>
      <c r="J214" s="40" t="e">
        <f>+VLOOKUP($B214,'BASE DE DATOS'!$B$6:$N$1670,12,0)</f>
        <v>#N/A</v>
      </c>
      <c r="K214" s="41" t="e">
        <f>+VLOOKUP($B214,'BASE DE DATOS'!$B$6:$N$1670,13,0)</f>
        <v>#N/A</v>
      </c>
      <c r="L214" s="37"/>
      <c r="M214" s="59"/>
      <c r="N214" s="59"/>
      <c r="O214" s="59"/>
      <c r="P214" s="59"/>
      <c r="Q214" s="59"/>
      <c r="R214" s="119"/>
      <c r="S214" s="119"/>
      <c r="T214" s="119"/>
      <c r="U214" s="119"/>
      <c r="V214" s="119"/>
      <c r="W214" s="119"/>
    </row>
    <row r="215" spans="2:23" s="19" customFormat="1" ht="12.75" customHeight="1">
      <c r="B215" s="607"/>
      <c r="C215" s="40" t="e">
        <f>+VLOOKUP($B215,'BASE DE DATOS'!$B$6:$N$1670,3,0)</f>
        <v>#N/A</v>
      </c>
      <c r="D215" s="40" t="e">
        <f>+VLOOKUP($B215,'BASE DE DATOS'!$B$6:$N$1670,4,0)</f>
        <v>#N/A</v>
      </c>
      <c r="E215" s="40" t="e">
        <f>+VLOOKUP($B215,'BASE DE DATOS'!$B$6:$N$1670,5,0)</f>
        <v>#N/A</v>
      </c>
      <c r="F215" s="41" t="e">
        <f>+VLOOKUP($B215,'BASE DE DATOS'!$B$6:$N$1670,6,0)</f>
        <v>#N/A</v>
      </c>
      <c r="G215" s="41" t="e">
        <f>+VLOOKUP($B215,'BASE DE DATOS'!$B$6:$N$1670,7,0)</f>
        <v>#N/A</v>
      </c>
      <c r="H215" s="40" t="e">
        <f>+VLOOKUP($B215,'BASE DE DATOS'!$B$6:$N$1670,8,0)</f>
        <v>#N/A</v>
      </c>
      <c r="I215" s="40" t="e">
        <f>+VLOOKUP($B215,'BASE DE DATOS'!$B$6:$N$1670,11,0)</f>
        <v>#N/A</v>
      </c>
      <c r="J215" s="40" t="e">
        <f>+VLOOKUP($B215,'BASE DE DATOS'!$B$6:$N$1670,12,0)</f>
        <v>#N/A</v>
      </c>
      <c r="K215" s="41" t="e">
        <f>+VLOOKUP($B215,'BASE DE DATOS'!$B$6:$N$1670,13,0)</f>
        <v>#N/A</v>
      </c>
      <c r="L215" s="37"/>
      <c r="M215" s="59"/>
      <c r="N215" s="59"/>
      <c r="O215" s="59"/>
      <c r="P215" s="59"/>
      <c r="Q215" s="59"/>
      <c r="R215" s="119"/>
      <c r="S215" s="119"/>
      <c r="T215" s="119"/>
      <c r="U215" s="119"/>
      <c r="V215" s="119"/>
      <c r="W215" s="119"/>
    </row>
    <row r="216" spans="2:23" s="19" customFormat="1" ht="12.75" customHeight="1">
      <c r="B216" s="607"/>
      <c r="C216" s="40" t="e">
        <f>+VLOOKUP($B216,'BASE DE DATOS'!$B$6:$N$1670,3,0)</f>
        <v>#N/A</v>
      </c>
      <c r="D216" s="40" t="e">
        <f>+VLOOKUP($B216,'BASE DE DATOS'!$B$6:$N$1670,4,0)</f>
        <v>#N/A</v>
      </c>
      <c r="E216" s="40" t="e">
        <f>+VLOOKUP($B216,'BASE DE DATOS'!$B$6:$N$1670,5,0)</f>
        <v>#N/A</v>
      </c>
      <c r="F216" s="41" t="e">
        <f>+VLOOKUP($B216,'BASE DE DATOS'!$B$6:$N$1670,6,0)</f>
        <v>#N/A</v>
      </c>
      <c r="G216" s="41" t="e">
        <f>+VLOOKUP($B216,'BASE DE DATOS'!$B$6:$N$1670,7,0)</f>
        <v>#N/A</v>
      </c>
      <c r="H216" s="40" t="e">
        <f>+VLOOKUP($B216,'BASE DE DATOS'!$B$6:$N$1670,8,0)</f>
        <v>#N/A</v>
      </c>
      <c r="I216" s="40" t="e">
        <f>+VLOOKUP($B216,'BASE DE DATOS'!$B$6:$N$1670,11,0)</f>
        <v>#N/A</v>
      </c>
      <c r="J216" s="40" t="e">
        <f>+VLOOKUP($B216,'BASE DE DATOS'!$B$6:$N$1670,12,0)</f>
        <v>#N/A</v>
      </c>
      <c r="K216" s="41" t="e">
        <f>+VLOOKUP($B216,'BASE DE DATOS'!$B$6:$N$1670,13,0)</f>
        <v>#N/A</v>
      </c>
      <c r="L216" s="37"/>
      <c r="M216" s="59"/>
      <c r="N216" s="59"/>
      <c r="O216" s="59"/>
      <c r="P216" s="59"/>
      <c r="Q216" s="59"/>
      <c r="R216" s="119"/>
      <c r="S216" s="119"/>
      <c r="T216" s="119"/>
      <c r="U216" s="119"/>
      <c r="V216" s="119"/>
      <c r="W216" s="119"/>
    </row>
    <row r="217" spans="2:23" s="19" customFormat="1" ht="12.75" customHeight="1">
      <c r="B217" s="607"/>
      <c r="C217" s="40" t="e">
        <f>+VLOOKUP($B217,'BASE DE DATOS'!$B$6:$N$1670,3,0)</f>
        <v>#N/A</v>
      </c>
      <c r="D217" s="40" t="e">
        <f>+VLOOKUP($B217,'BASE DE DATOS'!$B$6:$N$1670,4,0)</f>
        <v>#N/A</v>
      </c>
      <c r="E217" s="40" t="e">
        <f>+VLOOKUP($B217,'BASE DE DATOS'!$B$6:$N$1670,5,0)</f>
        <v>#N/A</v>
      </c>
      <c r="F217" s="41" t="e">
        <f>+VLOOKUP($B217,'BASE DE DATOS'!$B$6:$N$1670,6,0)</f>
        <v>#N/A</v>
      </c>
      <c r="G217" s="41" t="e">
        <f>+VLOOKUP($B217,'BASE DE DATOS'!$B$6:$N$1670,7,0)</f>
        <v>#N/A</v>
      </c>
      <c r="H217" s="40" t="e">
        <f>+VLOOKUP($B217,'BASE DE DATOS'!$B$6:$N$1670,8,0)</f>
        <v>#N/A</v>
      </c>
      <c r="I217" s="40" t="e">
        <f>+VLOOKUP($B217,'BASE DE DATOS'!$B$6:$N$1670,11,0)</f>
        <v>#N/A</v>
      </c>
      <c r="J217" s="40" t="e">
        <f>+VLOOKUP($B217,'BASE DE DATOS'!$B$6:$N$1670,12,0)</f>
        <v>#N/A</v>
      </c>
      <c r="K217" s="41" t="e">
        <f>+VLOOKUP($B217,'BASE DE DATOS'!$B$6:$N$1670,13,0)</f>
        <v>#N/A</v>
      </c>
      <c r="L217" s="37"/>
      <c r="M217" s="59"/>
      <c r="N217" s="59"/>
      <c r="O217" s="59"/>
      <c r="P217" s="59"/>
      <c r="Q217" s="59"/>
      <c r="R217" s="119"/>
      <c r="S217" s="119"/>
      <c r="T217" s="119"/>
      <c r="U217" s="119"/>
      <c r="V217" s="119"/>
      <c r="W217" s="119"/>
    </row>
    <row r="218" spans="2:23" s="19" customFormat="1" ht="12.75" customHeight="1">
      <c r="B218" s="607"/>
      <c r="C218" s="40" t="e">
        <f>+VLOOKUP($B218,'BASE DE DATOS'!$B$6:$N$1670,3,0)</f>
        <v>#N/A</v>
      </c>
      <c r="D218" s="40" t="e">
        <f>+VLOOKUP($B218,'BASE DE DATOS'!$B$6:$N$1670,4,0)</f>
        <v>#N/A</v>
      </c>
      <c r="E218" s="40" t="e">
        <f>+VLOOKUP($B218,'BASE DE DATOS'!$B$6:$N$1670,5,0)</f>
        <v>#N/A</v>
      </c>
      <c r="F218" s="41" t="e">
        <f>+VLOOKUP($B218,'BASE DE DATOS'!$B$6:$N$1670,6,0)</f>
        <v>#N/A</v>
      </c>
      <c r="G218" s="41" t="e">
        <f>+VLOOKUP($B218,'BASE DE DATOS'!$B$6:$N$1670,7,0)</f>
        <v>#N/A</v>
      </c>
      <c r="H218" s="40" t="e">
        <f>+VLOOKUP($B218,'BASE DE DATOS'!$B$6:$N$1670,8,0)</f>
        <v>#N/A</v>
      </c>
      <c r="I218" s="40" t="e">
        <f>+VLOOKUP($B218,'BASE DE DATOS'!$B$6:$N$1670,11,0)</f>
        <v>#N/A</v>
      </c>
      <c r="J218" s="40" t="e">
        <f>+VLOOKUP($B218,'BASE DE DATOS'!$B$6:$N$1670,12,0)</f>
        <v>#N/A</v>
      </c>
      <c r="K218" s="41" t="e">
        <f>+VLOOKUP($B218,'BASE DE DATOS'!$B$6:$N$1670,13,0)</f>
        <v>#N/A</v>
      </c>
      <c r="L218" s="37"/>
      <c r="M218" s="59"/>
      <c r="N218" s="59"/>
      <c r="O218" s="59"/>
      <c r="P218" s="59"/>
      <c r="Q218" s="59"/>
      <c r="R218" s="119"/>
      <c r="S218" s="119"/>
      <c r="T218" s="119"/>
      <c r="U218" s="119"/>
      <c r="V218" s="119"/>
      <c r="W218" s="119"/>
    </row>
    <row r="219" spans="2:23" s="19" customFormat="1" ht="12.75" customHeight="1">
      <c r="B219" s="607"/>
      <c r="C219" s="40" t="e">
        <f>+VLOOKUP($B219,'BASE DE DATOS'!$B$6:$N$1670,3,0)</f>
        <v>#N/A</v>
      </c>
      <c r="D219" s="40" t="e">
        <f>+VLOOKUP($B219,'BASE DE DATOS'!$B$6:$N$1670,4,0)</f>
        <v>#N/A</v>
      </c>
      <c r="E219" s="40" t="e">
        <f>+VLOOKUP($B219,'BASE DE DATOS'!$B$6:$N$1670,5,0)</f>
        <v>#N/A</v>
      </c>
      <c r="F219" s="41" t="e">
        <f>+VLOOKUP($B219,'BASE DE DATOS'!$B$6:$N$1670,6,0)</f>
        <v>#N/A</v>
      </c>
      <c r="G219" s="41" t="e">
        <f>+VLOOKUP($B219,'BASE DE DATOS'!$B$6:$N$1670,7,0)</f>
        <v>#N/A</v>
      </c>
      <c r="H219" s="40" t="e">
        <f>+VLOOKUP($B219,'BASE DE DATOS'!$B$6:$N$1670,8,0)</f>
        <v>#N/A</v>
      </c>
      <c r="I219" s="40" t="e">
        <f>+VLOOKUP($B219,'BASE DE DATOS'!$B$6:$N$1670,11,0)</f>
        <v>#N/A</v>
      </c>
      <c r="J219" s="40" t="e">
        <f>+VLOOKUP($B219,'BASE DE DATOS'!$B$6:$N$1670,12,0)</f>
        <v>#N/A</v>
      </c>
      <c r="K219" s="41" t="e">
        <f>+VLOOKUP($B219,'BASE DE DATOS'!$B$6:$N$1670,13,0)</f>
        <v>#N/A</v>
      </c>
      <c r="L219" s="37"/>
      <c r="M219" s="59"/>
      <c r="N219" s="59"/>
      <c r="O219" s="59"/>
      <c r="P219" s="59"/>
      <c r="Q219" s="59"/>
      <c r="R219" s="119"/>
      <c r="S219" s="119"/>
      <c r="T219" s="119"/>
      <c r="U219" s="119"/>
      <c r="V219" s="119"/>
      <c r="W219" s="119"/>
    </row>
    <row r="220" spans="2:23" s="19" customFormat="1" ht="12.75" customHeight="1">
      <c r="B220" s="607"/>
      <c r="C220" s="40" t="e">
        <f>+VLOOKUP($B220,'BASE DE DATOS'!$B$6:$N$1670,3,0)</f>
        <v>#N/A</v>
      </c>
      <c r="D220" s="40" t="e">
        <f>+VLOOKUP($B220,'BASE DE DATOS'!$B$6:$N$1670,4,0)</f>
        <v>#N/A</v>
      </c>
      <c r="E220" s="40" t="e">
        <f>+VLOOKUP($B220,'BASE DE DATOS'!$B$6:$N$1670,5,0)</f>
        <v>#N/A</v>
      </c>
      <c r="F220" s="41" t="e">
        <f>+VLOOKUP($B220,'BASE DE DATOS'!$B$6:$N$1670,6,0)</f>
        <v>#N/A</v>
      </c>
      <c r="G220" s="41" t="e">
        <f>+VLOOKUP($B220,'BASE DE DATOS'!$B$6:$N$1670,7,0)</f>
        <v>#N/A</v>
      </c>
      <c r="H220" s="40" t="e">
        <f>+VLOOKUP($B220,'BASE DE DATOS'!$B$6:$N$1670,8,0)</f>
        <v>#N/A</v>
      </c>
      <c r="I220" s="40" t="e">
        <f>+VLOOKUP($B220,'BASE DE DATOS'!$B$6:$N$1670,11,0)</f>
        <v>#N/A</v>
      </c>
      <c r="J220" s="40" t="e">
        <f>+VLOOKUP($B220,'BASE DE DATOS'!$B$6:$N$1670,12,0)</f>
        <v>#N/A</v>
      </c>
      <c r="K220" s="41" t="e">
        <f>+VLOOKUP($B220,'BASE DE DATOS'!$B$6:$N$1670,13,0)</f>
        <v>#N/A</v>
      </c>
      <c r="L220" s="37"/>
      <c r="M220" s="59"/>
      <c r="N220" s="59"/>
      <c r="O220" s="59"/>
      <c r="P220" s="59"/>
      <c r="Q220" s="59"/>
      <c r="R220" s="119"/>
      <c r="S220" s="119"/>
      <c r="T220" s="119"/>
      <c r="U220" s="119"/>
      <c r="V220" s="119"/>
      <c r="W220" s="119"/>
    </row>
    <row r="221" spans="2:23" s="19" customFormat="1" ht="12.75" customHeight="1">
      <c r="B221" s="607"/>
      <c r="C221" s="40" t="e">
        <f>+VLOOKUP($B221,'BASE DE DATOS'!$B$6:$N$1670,3,0)</f>
        <v>#N/A</v>
      </c>
      <c r="D221" s="40" t="e">
        <f>+VLOOKUP($B221,'BASE DE DATOS'!$B$6:$N$1670,4,0)</f>
        <v>#N/A</v>
      </c>
      <c r="E221" s="40" t="e">
        <f>+VLOOKUP($B221,'BASE DE DATOS'!$B$6:$N$1670,5,0)</f>
        <v>#N/A</v>
      </c>
      <c r="F221" s="41" t="e">
        <f>+VLOOKUP($B221,'BASE DE DATOS'!$B$6:$N$1670,6,0)</f>
        <v>#N/A</v>
      </c>
      <c r="G221" s="41" t="e">
        <f>+VLOOKUP($B221,'BASE DE DATOS'!$B$6:$N$1670,7,0)</f>
        <v>#N/A</v>
      </c>
      <c r="H221" s="40" t="e">
        <f>+VLOOKUP($B221,'BASE DE DATOS'!$B$6:$N$1670,8,0)</f>
        <v>#N/A</v>
      </c>
      <c r="I221" s="40" t="e">
        <f>+VLOOKUP($B221,'BASE DE DATOS'!$B$6:$N$1670,11,0)</f>
        <v>#N/A</v>
      </c>
      <c r="J221" s="40" t="e">
        <f>+VLOOKUP($B221,'BASE DE DATOS'!$B$6:$N$1670,12,0)</f>
        <v>#N/A</v>
      </c>
      <c r="K221" s="41" t="e">
        <f>+VLOOKUP($B221,'BASE DE DATOS'!$B$6:$N$1670,13,0)</f>
        <v>#N/A</v>
      </c>
      <c r="L221" s="37"/>
      <c r="M221" s="59"/>
      <c r="N221" s="59"/>
      <c r="O221" s="59"/>
      <c r="P221" s="59"/>
      <c r="Q221" s="59"/>
      <c r="R221" s="119"/>
      <c r="S221" s="119"/>
      <c r="T221" s="119"/>
      <c r="U221" s="119"/>
      <c r="V221" s="119"/>
      <c r="W221" s="119"/>
    </row>
    <row r="222" spans="2:23" s="19" customFormat="1" ht="12.75" customHeight="1">
      <c r="B222" s="607"/>
      <c r="C222" s="40" t="e">
        <f>+VLOOKUP($B222,'BASE DE DATOS'!$B$6:$N$1670,3,0)</f>
        <v>#N/A</v>
      </c>
      <c r="D222" s="40" t="e">
        <f>+VLOOKUP($B222,'BASE DE DATOS'!$B$6:$N$1670,4,0)</f>
        <v>#N/A</v>
      </c>
      <c r="E222" s="40" t="e">
        <f>+VLOOKUP($B222,'BASE DE DATOS'!$B$6:$N$1670,5,0)</f>
        <v>#N/A</v>
      </c>
      <c r="F222" s="41" t="e">
        <f>+VLOOKUP($B222,'BASE DE DATOS'!$B$6:$N$1670,6,0)</f>
        <v>#N/A</v>
      </c>
      <c r="G222" s="41" t="e">
        <f>+VLOOKUP($B222,'BASE DE DATOS'!$B$6:$N$1670,7,0)</f>
        <v>#N/A</v>
      </c>
      <c r="H222" s="40" t="e">
        <f>+VLOOKUP($B222,'BASE DE DATOS'!$B$6:$N$1670,8,0)</f>
        <v>#N/A</v>
      </c>
      <c r="I222" s="40" t="e">
        <f>+VLOOKUP($B222,'BASE DE DATOS'!$B$6:$N$1670,11,0)</f>
        <v>#N/A</v>
      </c>
      <c r="J222" s="40" t="e">
        <f>+VLOOKUP($B222,'BASE DE DATOS'!$B$6:$N$1670,12,0)</f>
        <v>#N/A</v>
      </c>
      <c r="K222" s="41" t="e">
        <f>+VLOOKUP($B222,'BASE DE DATOS'!$B$6:$N$1670,13,0)</f>
        <v>#N/A</v>
      </c>
      <c r="L222" s="37"/>
      <c r="M222" s="59"/>
      <c r="N222" s="59"/>
      <c r="O222" s="59"/>
      <c r="P222" s="59"/>
      <c r="Q222" s="59"/>
      <c r="R222" s="119"/>
      <c r="S222" s="119"/>
      <c r="T222" s="119"/>
      <c r="U222" s="119"/>
      <c r="V222" s="119"/>
      <c r="W222" s="119"/>
    </row>
    <row r="223" spans="2:23" s="19" customFormat="1" ht="12.75" customHeight="1">
      <c r="B223" s="607"/>
      <c r="C223" s="40" t="e">
        <f>+VLOOKUP($B223,'BASE DE DATOS'!$B$6:$N$1670,3,0)</f>
        <v>#N/A</v>
      </c>
      <c r="D223" s="40" t="e">
        <f>+VLOOKUP($B223,'BASE DE DATOS'!$B$6:$N$1670,4,0)</f>
        <v>#N/A</v>
      </c>
      <c r="E223" s="40" t="e">
        <f>+VLOOKUP($B223,'BASE DE DATOS'!$B$6:$N$1670,5,0)</f>
        <v>#N/A</v>
      </c>
      <c r="F223" s="41" t="e">
        <f>+VLOOKUP($B223,'BASE DE DATOS'!$B$6:$N$1670,6,0)</f>
        <v>#N/A</v>
      </c>
      <c r="G223" s="41" t="e">
        <f>+VLOOKUP($B223,'BASE DE DATOS'!$B$6:$N$1670,7,0)</f>
        <v>#N/A</v>
      </c>
      <c r="H223" s="40" t="e">
        <f>+VLOOKUP($B223,'BASE DE DATOS'!$B$6:$N$1670,8,0)</f>
        <v>#N/A</v>
      </c>
      <c r="I223" s="40" t="e">
        <f>+VLOOKUP($B223,'BASE DE DATOS'!$B$6:$N$1670,11,0)</f>
        <v>#N/A</v>
      </c>
      <c r="J223" s="40" t="e">
        <f>+VLOOKUP($B223,'BASE DE DATOS'!$B$6:$N$1670,12,0)</f>
        <v>#N/A</v>
      </c>
      <c r="K223" s="41" t="e">
        <f>+VLOOKUP($B223,'BASE DE DATOS'!$B$6:$N$1670,13,0)</f>
        <v>#N/A</v>
      </c>
      <c r="L223" s="37"/>
      <c r="M223" s="59"/>
      <c r="N223" s="59"/>
      <c r="O223" s="59"/>
      <c r="P223" s="59"/>
      <c r="Q223" s="59"/>
      <c r="R223" s="119"/>
      <c r="S223" s="119"/>
      <c r="T223" s="119"/>
      <c r="U223" s="119"/>
      <c r="V223" s="119"/>
      <c r="W223" s="119"/>
    </row>
    <row r="224" spans="2:23" s="19" customFormat="1" ht="12.75" customHeight="1">
      <c r="B224" s="607"/>
      <c r="C224" s="40" t="e">
        <f>+VLOOKUP($B224,'BASE DE DATOS'!$B$6:$N$1670,3,0)</f>
        <v>#N/A</v>
      </c>
      <c r="D224" s="40" t="e">
        <f>+VLOOKUP($B224,'BASE DE DATOS'!$B$6:$N$1670,4,0)</f>
        <v>#N/A</v>
      </c>
      <c r="E224" s="40" t="e">
        <f>+VLOOKUP($B224,'BASE DE DATOS'!$B$6:$N$1670,5,0)</f>
        <v>#N/A</v>
      </c>
      <c r="F224" s="41" t="e">
        <f>+VLOOKUP($B224,'BASE DE DATOS'!$B$6:$N$1670,6,0)</f>
        <v>#N/A</v>
      </c>
      <c r="G224" s="41" t="e">
        <f>+VLOOKUP($B224,'BASE DE DATOS'!$B$6:$N$1670,7,0)</f>
        <v>#N/A</v>
      </c>
      <c r="H224" s="40" t="e">
        <f>+VLOOKUP($B224,'BASE DE DATOS'!$B$6:$N$1670,8,0)</f>
        <v>#N/A</v>
      </c>
      <c r="I224" s="40" t="e">
        <f>+VLOOKUP($B224,'BASE DE DATOS'!$B$6:$N$1670,11,0)</f>
        <v>#N/A</v>
      </c>
      <c r="J224" s="40" t="e">
        <f>+VLOOKUP($B224,'BASE DE DATOS'!$B$6:$N$1670,12,0)</f>
        <v>#N/A</v>
      </c>
      <c r="K224" s="41" t="e">
        <f>+VLOOKUP($B224,'BASE DE DATOS'!$B$6:$N$1670,13,0)</f>
        <v>#N/A</v>
      </c>
      <c r="L224" s="37"/>
      <c r="M224" s="59"/>
      <c r="N224" s="59"/>
      <c r="O224" s="59"/>
      <c r="P224" s="59"/>
      <c r="Q224" s="59"/>
      <c r="R224" s="119"/>
      <c r="S224" s="119"/>
      <c r="T224" s="119"/>
      <c r="U224" s="119"/>
      <c r="V224" s="119"/>
      <c r="W224" s="119"/>
    </row>
    <row r="225" spans="2:23" s="19" customFormat="1" ht="12.75" customHeight="1">
      <c r="B225" s="607"/>
      <c r="C225" s="40" t="e">
        <f>+VLOOKUP($B225,'BASE DE DATOS'!$B$6:$N$1670,3,0)</f>
        <v>#N/A</v>
      </c>
      <c r="D225" s="40" t="e">
        <f>+VLOOKUP($B225,'BASE DE DATOS'!$B$6:$N$1670,4,0)</f>
        <v>#N/A</v>
      </c>
      <c r="E225" s="40" t="e">
        <f>+VLOOKUP($B225,'BASE DE DATOS'!$B$6:$N$1670,5,0)</f>
        <v>#N/A</v>
      </c>
      <c r="F225" s="41" t="e">
        <f>+VLOOKUP($B225,'BASE DE DATOS'!$B$6:$N$1670,6,0)</f>
        <v>#N/A</v>
      </c>
      <c r="G225" s="41" t="e">
        <f>+VLOOKUP($B225,'BASE DE DATOS'!$B$6:$N$1670,7,0)</f>
        <v>#N/A</v>
      </c>
      <c r="H225" s="40" t="e">
        <f>+VLOOKUP($B225,'BASE DE DATOS'!$B$6:$N$1670,8,0)</f>
        <v>#N/A</v>
      </c>
      <c r="I225" s="40" t="e">
        <f>+VLOOKUP($B225,'BASE DE DATOS'!$B$6:$N$1670,11,0)</f>
        <v>#N/A</v>
      </c>
      <c r="J225" s="40" t="e">
        <f>+VLOOKUP($B225,'BASE DE DATOS'!$B$6:$N$1670,12,0)</f>
        <v>#N/A</v>
      </c>
      <c r="K225" s="41" t="e">
        <f>+VLOOKUP($B225,'BASE DE DATOS'!$B$6:$N$1670,13,0)</f>
        <v>#N/A</v>
      </c>
      <c r="L225" s="37"/>
      <c r="M225" s="59"/>
      <c r="N225" s="59"/>
      <c r="O225" s="59"/>
      <c r="P225" s="59"/>
      <c r="Q225" s="59"/>
      <c r="R225" s="119"/>
      <c r="S225" s="119"/>
      <c r="T225" s="119"/>
      <c r="U225" s="119"/>
      <c r="V225" s="119"/>
      <c r="W225" s="119"/>
    </row>
    <row r="226" spans="2:23" s="19" customFormat="1" ht="12.75" customHeight="1">
      <c r="B226" s="607"/>
      <c r="C226" s="40" t="e">
        <f>+VLOOKUP($B226,'BASE DE DATOS'!$B$6:$N$1670,3,0)</f>
        <v>#N/A</v>
      </c>
      <c r="D226" s="40" t="e">
        <f>+VLOOKUP($B226,'BASE DE DATOS'!$B$6:$N$1670,4,0)</f>
        <v>#N/A</v>
      </c>
      <c r="E226" s="40" t="e">
        <f>+VLOOKUP($B226,'BASE DE DATOS'!$B$6:$N$1670,5,0)</f>
        <v>#N/A</v>
      </c>
      <c r="F226" s="41" t="e">
        <f>+VLOOKUP($B226,'BASE DE DATOS'!$B$6:$N$1670,6,0)</f>
        <v>#N/A</v>
      </c>
      <c r="G226" s="41" t="e">
        <f>+VLOOKUP($B226,'BASE DE DATOS'!$B$6:$N$1670,7,0)</f>
        <v>#N/A</v>
      </c>
      <c r="H226" s="40" t="e">
        <f>+VLOOKUP($B226,'BASE DE DATOS'!$B$6:$N$1670,8,0)</f>
        <v>#N/A</v>
      </c>
      <c r="I226" s="40" t="e">
        <f>+VLOOKUP($B226,'BASE DE DATOS'!$B$6:$N$1670,11,0)</f>
        <v>#N/A</v>
      </c>
      <c r="J226" s="40" t="e">
        <f>+VLOOKUP($B226,'BASE DE DATOS'!$B$6:$N$1670,12,0)</f>
        <v>#N/A</v>
      </c>
      <c r="K226" s="41" t="e">
        <f>+VLOOKUP($B226,'BASE DE DATOS'!$B$6:$N$1670,13,0)</f>
        <v>#N/A</v>
      </c>
      <c r="L226" s="37"/>
      <c r="M226" s="59"/>
      <c r="N226" s="59"/>
      <c r="O226" s="59"/>
      <c r="P226" s="59"/>
      <c r="Q226" s="59"/>
      <c r="R226" s="119"/>
      <c r="S226" s="119"/>
      <c r="T226" s="119"/>
      <c r="U226" s="119"/>
      <c r="V226" s="119"/>
      <c r="W226" s="119"/>
    </row>
    <row r="227" spans="2:23" s="19" customFormat="1" ht="12.75" customHeight="1">
      <c r="B227" s="607"/>
      <c r="C227" s="40" t="e">
        <f>+VLOOKUP($B227,'BASE DE DATOS'!$B$6:$N$1670,3,0)</f>
        <v>#N/A</v>
      </c>
      <c r="D227" s="40" t="e">
        <f>+VLOOKUP($B227,'BASE DE DATOS'!$B$6:$N$1670,4,0)</f>
        <v>#N/A</v>
      </c>
      <c r="E227" s="40" t="e">
        <f>+VLOOKUP($B227,'BASE DE DATOS'!$B$6:$N$1670,5,0)</f>
        <v>#N/A</v>
      </c>
      <c r="F227" s="41" t="e">
        <f>+VLOOKUP($B227,'BASE DE DATOS'!$B$6:$N$1670,6,0)</f>
        <v>#N/A</v>
      </c>
      <c r="G227" s="41" t="e">
        <f>+VLOOKUP($B227,'BASE DE DATOS'!$B$6:$N$1670,7,0)</f>
        <v>#N/A</v>
      </c>
      <c r="H227" s="40" t="e">
        <f>+VLOOKUP($B227,'BASE DE DATOS'!$B$6:$N$1670,8,0)</f>
        <v>#N/A</v>
      </c>
      <c r="I227" s="40" t="e">
        <f>+VLOOKUP($B227,'BASE DE DATOS'!$B$6:$N$1670,11,0)</f>
        <v>#N/A</v>
      </c>
      <c r="J227" s="40" t="e">
        <f>+VLOOKUP($B227,'BASE DE DATOS'!$B$6:$N$1670,12,0)</f>
        <v>#N/A</v>
      </c>
      <c r="K227" s="41" t="e">
        <f>+VLOOKUP($B227,'BASE DE DATOS'!$B$6:$N$1670,13,0)</f>
        <v>#N/A</v>
      </c>
      <c r="L227" s="37"/>
      <c r="M227" s="59"/>
      <c r="N227" s="59"/>
      <c r="O227" s="59"/>
      <c r="P227" s="59"/>
      <c r="Q227" s="59"/>
      <c r="R227" s="119"/>
      <c r="S227" s="119"/>
      <c r="T227" s="119"/>
      <c r="U227" s="119"/>
      <c r="V227" s="119"/>
      <c r="W227" s="119"/>
    </row>
    <row r="228" spans="2:23" s="19" customFormat="1" ht="12.75" customHeight="1">
      <c r="B228" s="607"/>
      <c r="C228" s="40" t="e">
        <f>+VLOOKUP($B228,'BASE DE DATOS'!$B$6:$N$1670,3,0)</f>
        <v>#N/A</v>
      </c>
      <c r="D228" s="40" t="e">
        <f>+VLOOKUP($B228,'BASE DE DATOS'!$B$6:$N$1670,4,0)</f>
        <v>#N/A</v>
      </c>
      <c r="E228" s="40" t="e">
        <f>+VLOOKUP($B228,'BASE DE DATOS'!$B$6:$N$1670,5,0)</f>
        <v>#N/A</v>
      </c>
      <c r="F228" s="41" t="e">
        <f>+VLOOKUP($B228,'BASE DE DATOS'!$B$6:$N$1670,6,0)</f>
        <v>#N/A</v>
      </c>
      <c r="G228" s="41" t="e">
        <f>+VLOOKUP($B228,'BASE DE DATOS'!$B$6:$N$1670,7,0)</f>
        <v>#N/A</v>
      </c>
      <c r="H228" s="40" t="e">
        <f>+VLOOKUP($B228,'BASE DE DATOS'!$B$6:$N$1670,8,0)</f>
        <v>#N/A</v>
      </c>
      <c r="I228" s="40" t="e">
        <f>+VLOOKUP($B228,'BASE DE DATOS'!$B$6:$N$1670,11,0)</f>
        <v>#N/A</v>
      </c>
      <c r="J228" s="40" t="e">
        <f>+VLOOKUP($B228,'BASE DE DATOS'!$B$6:$N$1670,12,0)</f>
        <v>#N/A</v>
      </c>
      <c r="K228" s="41" t="e">
        <f>+VLOOKUP($B228,'BASE DE DATOS'!$B$6:$N$1670,13,0)</f>
        <v>#N/A</v>
      </c>
      <c r="L228" s="37"/>
      <c r="M228" s="59"/>
      <c r="N228" s="59"/>
      <c r="O228" s="59"/>
      <c r="P228" s="59"/>
      <c r="Q228" s="59"/>
      <c r="R228" s="119"/>
      <c r="S228" s="119"/>
      <c r="T228" s="119"/>
      <c r="U228" s="119"/>
      <c r="V228" s="119"/>
      <c r="W228" s="119"/>
    </row>
    <row r="229" spans="2:23" s="19" customFormat="1" ht="12.75" customHeight="1">
      <c r="B229" s="607"/>
      <c r="C229" s="40" t="e">
        <f>+VLOOKUP($B229,'BASE DE DATOS'!$B$6:$N$1670,3,0)</f>
        <v>#N/A</v>
      </c>
      <c r="D229" s="40" t="e">
        <f>+VLOOKUP($B229,'BASE DE DATOS'!$B$6:$N$1670,4,0)</f>
        <v>#N/A</v>
      </c>
      <c r="E229" s="40" t="e">
        <f>+VLOOKUP($B229,'BASE DE DATOS'!$B$6:$N$1670,5,0)</f>
        <v>#N/A</v>
      </c>
      <c r="F229" s="41" t="e">
        <f>+VLOOKUP($B229,'BASE DE DATOS'!$B$6:$N$1670,6,0)</f>
        <v>#N/A</v>
      </c>
      <c r="G229" s="41" t="e">
        <f>+VLOOKUP($B229,'BASE DE DATOS'!$B$6:$N$1670,7,0)</f>
        <v>#N/A</v>
      </c>
      <c r="H229" s="40" t="e">
        <f>+VLOOKUP($B229,'BASE DE DATOS'!$B$6:$N$1670,8,0)</f>
        <v>#N/A</v>
      </c>
      <c r="I229" s="40" t="e">
        <f>+VLOOKUP($B229,'BASE DE DATOS'!$B$6:$N$1670,11,0)</f>
        <v>#N/A</v>
      </c>
      <c r="J229" s="40" t="e">
        <f>+VLOOKUP($B229,'BASE DE DATOS'!$B$6:$N$1670,12,0)</f>
        <v>#N/A</v>
      </c>
      <c r="K229" s="41" t="e">
        <f>+VLOOKUP($B229,'BASE DE DATOS'!$B$6:$N$1670,13,0)</f>
        <v>#N/A</v>
      </c>
      <c r="L229" s="37"/>
      <c r="M229" s="59"/>
      <c r="N229" s="59"/>
      <c r="O229" s="59"/>
      <c r="P229" s="59"/>
      <c r="Q229" s="59"/>
      <c r="R229" s="119"/>
      <c r="S229" s="119"/>
      <c r="T229" s="119"/>
      <c r="U229" s="119"/>
      <c r="V229" s="119"/>
      <c r="W229" s="119"/>
    </row>
    <row r="230" spans="2:23" s="19" customFormat="1" ht="12.75" customHeight="1">
      <c r="B230" s="607"/>
      <c r="C230" s="40" t="e">
        <f>+VLOOKUP($B230,'BASE DE DATOS'!$B$6:$N$1670,3,0)</f>
        <v>#N/A</v>
      </c>
      <c r="D230" s="40" t="e">
        <f>+VLOOKUP($B230,'BASE DE DATOS'!$B$6:$N$1670,4,0)</f>
        <v>#N/A</v>
      </c>
      <c r="E230" s="40" t="e">
        <f>+VLOOKUP($B230,'BASE DE DATOS'!$B$6:$N$1670,5,0)</f>
        <v>#N/A</v>
      </c>
      <c r="F230" s="41" t="e">
        <f>+VLOOKUP($B230,'BASE DE DATOS'!$B$6:$N$1670,6,0)</f>
        <v>#N/A</v>
      </c>
      <c r="G230" s="41" t="e">
        <f>+VLOOKUP($B230,'BASE DE DATOS'!$B$6:$N$1670,7,0)</f>
        <v>#N/A</v>
      </c>
      <c r="H230" s="40" t="e">
        <f>+VLOOKUP($B230,'BASE DE DATOS'!$B$6:$N$1670,8,0)</f>
        <v>#N/A</v>
      </c>
      <c r="I230" s="40" t="e">
        <f>+VLOOKUP($B230,'BASE DE DATOS'!$B$6:$N$1670,11,0)</f>
        <v>#N/A</v>
      </c>
      <c r="J230" s="40" t="e">
        <f>+VLOOKUP($B230,'BASE DE DATOS'!$B$6:$N$1670,12,0)</f>
        <v>#N/A</v>
      </c>
      <c r="K230" s="41" t="e">
        <f>+VLOOKUP($B230,'BASE DE DATOS'!$B$6:$N$1670,13,0)</f>
        <v>#N/A</v>
      </c>
      <c r="L230" s="37"/>
      <c r="M230" s="59"/>
      <c r="N230" s="59"/>
      <c r="O230" s="59"/>
      <c r="P230" s="59"/>
      <c r="Q230" s="59"/>
      <c r="R230" s="119"/>
      <c r="S230" s="119"/>
      <c r="T230" s="119"/>
      <c r="U230" s="119"/>
      <c r="V230" s="119"/>
      <c r="W230" s="119"/>
    </row>
    <row r="231" spans="2:23" s="19" customFormat="1" ht="12.75" customHeight="1">
      <c r="B231" s="607"/>
      <c r="C231" s="40" t="e">
        <f>+VLOOKUP($B231,'BASE DE DATOS'!$B$6:$N$1670,3,0)</f>
        <v>#N/A</v>
      </c>
      <c r="D231" s="40" t="e">
        <f>+VLOOKUP($B231,'BASE DE DATOS'!$B$6:$N$1670,4,0)</f>
        <v>#N/A</v>
      </c>
      <c r="E231" s="40" t="e">
        <f>+VLOOKUP($B231,'BASE DE DATOS'!$B$6:$N$1670,5,0)</f>
        <v>#N/A</v>
      </c>
      <c r="F231" s="41" t="e">
        <f>+VLOOKUP($B231,'BASE DE DATOS'!$B$6:$N$1670,6,0)</f>
        <v>#N/A</v>
      </c>
      <c r="G231" s="41" t="e">
        <f>+VLOOKUP($B231,'BASE DE DATOS'!$B$6:$N$1670,7,0)</f>
        <v>#N/A</v>
      </c>
      <c r="H231" s="40" t="e">
        <f>+VLOOKUP($B231,'BASE DE DATOS'!$B$6:$N$1670,8,0)</f>
        <v>#N/A</v>
      </c>
      <c r="I231" s="40" t="e">
        <f>+VLOOKUP($B231,'BASE DE DATOS'!$B$6:$N$1670,11,0)</f>
        <v>#N/A</v>
      </c>
      <c r="J231" s="40" t="e">
        <f>+VLOOKUP($B231,'BASE DE DATOS'!$B$6:$N$1670,12,0)</f>
        <v>#N/A</v>
      </c>
      <c r="K231" s="41" t="e">
        <f>+VLOOKUP($B231,'BASE DE DATOS'!$B$6:$N$1670,13,0)</f>
        <v>#N/A</v>
      </c>
      <c r="L231" s="37"/>
      <c r="M231" s="59"/>
      <c r="N231" s="59"/>
      <c r="O231" s="59"/>
      <c r="P231" s="59"/>
      <c r="Q231" s="59"/>
      <c r="R231" s="119"/>
      <c r="S231" s="119"/>
      <c r="T231" s="119"/>
      <c r="U231" s="119"/>
      <c r="V231" s="119"/>
      <c r="W231" s="119"/>
    </row>
    <row r="232" spans="2:23" s="19" customFormat="1" ht="12.75" customHeight="1">
      <c r="B232" s="607"/>
      <c r="C232" s="40" t="e">
        <f>+VLOOKUP($B232,'BASE DE DATOS'!$B$6:$N$1670,3,0)</f>
        <v>#N/A</v>
      </c>
      <c r="D232" s="40" t="e">
        <f>+VLOOKUP($B232,'BASE DE DATOS'!$B$6:$N$1670,4,0)</f>
        <v>#N/A</v>
      </c>
      <c r="E232" s="40" t="e">
        <f>+VLOOKUP($B232,'BASE DE DATOS'!$B$6:$N$1670,5,0)</f>
        <v>#N/A</v>
      </c>
      <c r="F232" s="41" t="e">
        <f>+VLOOKUP($B232,'BASE DE DATOS'!$B$6:$N$1670,6,0)</f>
        <v>#N/A</v>
      </c>
      <c r="G232" s="41" t="e">
        <f>+VLOOKUP($B232,'BASE DE DATOS'!$B$6:$N$1670,7,0)</f>
        <v>#N/A</v>
      </c>
      <c r="H232" s="40" t="e">
        <f>+VLOOKUP($B232,'BASE DE DATOS'!$B$6:$N$1670,8,0)</f>
        <v>#N/A</v>
      </c>
      <c r="I232" s="40" t="e">
        <f>+VLOOKUP($B232,'BASE DE DATOS'!$B$6:$N$1670,11,0)</f>
        <v>#N/A</v>
      </c>
      <c r="J232" s="40" t="e">
        <f>+VLOOKUP($B232,'BASE DE DATOS'!$B$6:$N$1670,12,0)</f>
        <v>#N/A</v>
      </c>
      <c r="K232" s="41" t="e">
        <f>+VLOOKUP($B232,'BASE DE DATOS'!$B$6:$N$1670,13,0)</f>
        <v>#N/A</v>
      </c>
      <c r="L232" s="37"/>
      <c r="M232" s="59"/>
      <c r="N232" s="59"/>
      <c r="O232" s="59"/>
      <c r="P232" s="59"/>
      <c r="Q232" s="59"/>
      <c r="R232" s="119"/>
      <c r="S232" s="119"/>
      <c r="T232" s="119"/>
      <c r="U232" s="119"/>
      <c r="V232" s="119"/>
      <c r="W232" s="119"/>
    </row>
    <row r="233" spans="2:23" s="19" customFormat="1" ht="12.75" customHeight="1">
      <c r="B233" s="607"/>
      <c r="C233" s="40" t="e">
        <f>+VLOOKUP($B233,'BASE DE DATOS'!$B$6:$N$1670,3,0)</f>
        <v>#N/A</v>
      </c>
      <c r="D233" s="40" t="e">
        <f>+VLOOKUP($B233,'BASE DE DATOS'!$B$6:$N$1670,4,0)</f>
        <v>#N/A</v>
      </c>
      <c r="E233" s="40" t="e">
        <f>+VLOOKUP($B233,'BASE DE DATOS'!$B$6:$N$1670,5,0)</f>
        <v>#N/A</v>
      </c>
      <c r="F233" s="41" t="e">
        <f>+VLOOKUP($B233,'BASE DE DATOS'!$B$6:$N$1670,6,0)</f>
        <v>#N/A</v>
      </c>
      <c r="G233" s="41" t="e">
        <f>+VLOOKUP($B233,'BASE DE DATOS'!$B$6:$N$1670,7,0)</f>
        <v>#N/A</v>
      </c>
      <c r="H233" s="40" t="e">
        <f>+VLOOKUP($B233,'BASE DE DATOS'!$B$6:$N$1670,8,0)</f>
        <v>#N/A</v>
      </c>
      <c r="I233" s="40" t="e">
        <f>+VLOOKUP($B233,'BASE DE DATOS'!$B$6:$N$1670,11,0)</f>
        <v>#N/A</v>
      </c>
      <c r="J233" s="40" t="e">
        <f>+VLOOKUP($B233,'BASE DE DATOS'!$B$6:$N$1670,12,0)</f>
        <v>#N/A</v>
      </c>
      <c r="K233" s="41" t="e">
        <f>+VLOOKUP($B233,'BASE DE DATOS'!$B$6:$N$1670,13,0)</f>
        <v>#N/A</v>
      </c>
      <c r="L233" s="37"/>
      <c r="M233" s="59"/>
      <c r="N233" s="59"/>
      <c r="O233" s="59"/>
      <c r="P233" s="59"/>
      <c r="Q233" s="59"/>
      <c r="R233" s="119"/>
      <c r="S233" s="119"/>
      <c r="T233" s="119"/>
      <c r="U233" s="119"/>
      <c r="V233" s="119"/>
      <c r="W233" s="119"/>
    </row>
    <row r="234" spans="2:23" s="19" customFormat="1" ht="12.75" customHeight="1">
      <c r="B234" s="607"/>
      <c r="C234" s="40" t="e">
        <f>+VLOOKUP($B234,'BASE DE DATOS'!$B$6:$N$1670,3,0)</f>
        <v>#N/A</v>
      </c>
      <c r="D234" s="40" t="e">
        <f>+VLOOKUP($B234,'BASE DE DATOS'!$B$6:$N$1670,4,0)</f>
        <v>#N/A</v>
      </c>
      <c r="E234" s="40" t="e">
        <f>+VLOOKUP($B234,'BASE DE DATOS'!$B$6:$N$1670,5,0)</f>
        <v>#N/A</v>
      </c>
      <c r="F234" s="41" t="e">
        <f>+VLOOKUP($B234,'BASE DE DATOS'!$B$6:$N$1670,6,0)</f>
        <v>#N/A</v>
      </c>
      <c r="G234" s="41" t="e">
        <f>+VLOOKUP($B234,'BASE DE DATOS'!$B$6:$N$1670,7,0)</f>
        <v>#N/A</v>
      </c>
      <c r="H234" s="40" t="e">
        <f>+VLOOKUP($B234,'BASE DE DATOS'!$B$6:$N$1670,8,0)</f>
        <v>#N/A</v>
      </c>
      <c r="I234" s="40" t="e">
        <f>+VLOOKUP($B234,'BASE DE DATOS'!$B$6:$N$1670,11,0)</f>
        <v>#N/A</v>
      </c>
      <c r="J234" s="40" t="e">
        <f>+VLOOKUP($B234,'BASE DE DATOS'!$B$6:$N$1670,12,0)</f>
        <v>#N/A</v>
      </c>
      <c r="K234" s="41" t="e">
        <f>+VLOOKUP($B234,'BASE DE DATOS'!$B$6:$N$1670,13,0)</f>
        <v>#N/A</v>
      </c>
      <c r="L234" s="37"/>
      <c r="M234" s="59"/>
      <c r="N234" s="59"/>
      <c r="O234" s="59"/>
      <c r="P234" s="59"/>
      <c r="Q234" s="59"/>
      <c r="R234" s="119"/>
      <c r="S234" s="119"/>
      <c r="T234" s="119"/>
      <c r="U234" s="119"/>
      <c r="V234" s="119"/>
      <c r="W234" s="119"/>
    </row>
    <row r="235" spans="2:23" s="19" customFormat="1" ht="12.75" customHeight="1">
      <c r="B235" s="607"/>
      <c r="C235" s="40" t="e">
        <f>+VLOOKUP($B235,'BASE DE DATOS'!$B$6:$N$1670,3,0)</f>
        <v>#N/A</v>
      </c>
      <c r="D235" s="40" t="e">
        <f>+VLOOKUP($B235,'BASE DE DATOS'!$B$6:$N$1670,4,0)</f>
        <v>#N/A</v>
      </c>
      <c r="E235" s="40" t="e">
        <f>+VLOOKUP($B235,'BASE DE DATOS'!$B$6:$N$1670,5,0)</f>
        <v>#N/A</v>
      </c>
      <c r="F235" s="41" t="e">
        <f>+VLOOKUP($B235,'BASE DE DATOS'!$B$6:$N$1670,6,0)</f>
        <v>#N/A</v>
      </c>
      <c r="G235" s="41" t="e">
        <f>+VLOOKUP($B235,'BASE DE DATOS'!$B$6:$N$1670,7,0)</f>
        <v>#N/A</v>
      </c>
      <c r="H235" s="40" t="e">
        <f>+VLOOKUP($B235,'BASE DE DATOS'!$B$6:$N$1670,8,0)</f>
        <v>#N/A</v>
      </c>
      <c r="I235" s="40" t="e">
        <f>+VLOOKUP($B235,'BASE DE DATOS'!$B$6:$N$1670,11,0)</f>
        <v>#N/A</v>
      </c>
      <c r="J235" s="40" t="e">
        <f>+VLOOKUP($B235,'BASE DE DATOS'!$B$6:$N$1670,12,0)</f>
        <v>#N/A</v>
      </c>
      <c r="K235" s="41" t="e">
        <f>+VLOOKUP($B235,'BASE DE DATOS'!$B$6:$N$1670,13,0)</f>
        <v>#N/A</v>
      </c>
      <c r="L235" s="37"/>
      <c r="M235" s="59"/>
      <c r="N235" s="59"/>
      <c r="O235" s="59"/>
      <c r="P235" s="59"/>
      <c r="Q235" s="59"/>
      <c r="R235" s="119"/>
      <c r="S235" s="119"/>
      <c r="T235" s="119"/>
      <c r="U235" s="119"/>
      <c r="V235" s="119"/>
      <c r="W235" s="119"/>
    </row>
    <row r="236" spans="2:23" s="19" customFormat="1" ht="12.75" customHeight="1">
      <c r="B236" s="607"/>
      <c r="C236" s="40" t="e">
        <f>+VLOOKUP($B236,'BASE DE DATOS'!$B$6:$N$1670,3,0)</f>
        <v>#N/A</v>
      </c>
      <c r="D236" s="40" t="e">
        <f>+VLOOKUP($B236,'BASE DE DATOS'!$B$6:$N$1670,4,0)</f>
        <v>#N/A</v>
      </c>
      <c r="E236" s="40" t="e">
        <f>+VLOOKUP($B236,'BASE DE DATOS'!$B$6:$N$1670,5,0)</f>
        <v>#N/A</v>
      </c>
      <c r="F236" s="41" t="e">
        <f>+VLOOKUP($B236,'BASE DE DATOS'!$B$6:$N$1670,6,0)</f>
        <v>#N/A</v>
      </c>
      <c r="G236" s="41" t="e">
        <f>+VLOOKUP($B236,'BASE DE DATOS'!$B$6:$N$1670,7,0)</f>
        <v>#N/A</v>
      </c>
      <c r="H236" s="40" t="e">
        <f>+VLOOKUP($B236,'BASE DE DATOS'!$B$6:$N$1670,8,0)</f>
        <v>#N/A</v>
      </c>
      <c r="I236" s="40" t="e">
        <f>+VLOOKUP($B236,'BASE DE DATOS'!$B$6:$N$1670,11,0)</f>
        <v>#N/A</v>
      </c>
      <c r="J236" s="40" t="e">
        <f>+VLOOKUP($B236,'BASE DE DATOS'!$B$6:$N$1670,12,0)</f>
        <v>#N/A</v>
      </c>
      <c r="K236" s="41" t="e">
        <f>+VLOOKUP($B236,'BASE DE DATOS'!$B$6:$N$1670,13,0)</f>
        <v>#N/A</v>
      </c>
      <c r="L236" s="37"/>
      <c r="M236" s="59"/>
      <c r="N236" s="59"/>
      <c r="O236" s="59"/>
      <c r="P236" s="59"/>
      <c r="Q236" s="59"/>
      <c r="R236" s="119"/>
      <c r="S236" s="119"/>
      <c r="T236" s="119"/>
      <c r="U236" s="119"/>
      <c r="V236" s="119"/>
      <c r="W236" s="119"/>
    </row>
    <row r="237" spans="2:23" s="19" customFormat="1" ht="12.75" customHeight="1">
      <c r="B237" s="607"/>
      <c r="C237" s="40" t="e">
        <f>+VLOOKUP($B237,'BASE DE DATOS'!$B$6:$N$1670,3,0)</f>
        <v>#N/A</v>
      </c>
      <c r="D237" s="40" t="e">
        <f>+VLOOKUP($B237,'BASE DE DATOS'!$B$6:$N$1670,4,0)</f>
        <v>#N/A</v>
      </c>
      <c r="E237" s="40" t="e">
        <f>+VLOOKUP($B237,'BASE DE DATOS'!$B$6:$N$1670,5,0)</f>
        <v>#N/A</v>
      </c>
      <c r="F237" s="41" t="e">
        <f>+VLOOKUP($B237,'BASE DE DATOS'!$B$6:$N$1670,6,0)</f>
        <v>#N/A</v>
      </c>
      <c r="G237" s="41" t="e">
        <f>+VLOOKUP($B237,'BASE DE DATOS'!$B$6:$N$1670,7,0)</f>
        <v>#N/A</v>
      </c>
      <c r="H237" s="40" t="e">
        <f>+VLOOKUP($B237,'BASE DE DATOS'!$B$6:$N$1670,8,0)</f>
        <v>#N/A</v>
      </c>
      <c r="I237" s="40" t="e">
        <f>+VLOOKUP($B237,'BASE DE DATOS'!$B$6:$N$1670,11,0)</f>
        <v>#N/A</v>
      </c>
      <c r="J237" s="40" t="e">
        <f>+VLOOKUP($B237,'BASE DE DATOS'!$B$6:$N$1670,12,0)</f>
        <v>#N/A</v>
      </c>
      <c r="K237" s="41" t="e">
        <f>+VLOOKUP($B237,'BASE DE DATOS'!$B$6:$N$1670,13,0)</f>
        <v>#N/A</v>
      </c>
      <c r="L237" s="37"/>
      <c r="M237" s="59"/>
      <c r="N237" s="59"/>
      <c r="O237" s="59"/>
      <c r="P237" s="59"/>
      <c r="Q237" s="59"/>
      <c r="R237" s="119"/>
      <c r="S237" s="119"/>
      <c r="T237" s="119"/>
      <c r="U237" s="119"/>
      <c r="V237" s="119"/>
      <c r="W237" s="119"/>
    </row>
    <row r="238" spans="2:23" s="19" customFormat="1" ht="12.75" customHeight="1">
      <c r="B238" s="607"/>
      <c r="C238" s="40" t="e">
        <f>+VLOOKUP($B238,'BASE DE DATOS'!$B$6:$N$1670,3,0)</f>
        <v>#N/A</v>
      </c>
      <c r="D238" s="40" t="e">
        <f>+VLOOKUP($B238,'BASE DE DATOS'!$B$6:$N$1670,4,0)</f>
        <v>#N/A</v>
      </c>
      <c r="E238" s="40" t="e">
        <f>+VLOOKUP($B238,'BASE DE DATOS'!$B$6:$N$1670,5,0)</f>
        <v>#N/A</v>
      </c>
      <c r="F238" s="41" t="e">
        <f>+VLOOKUP($B238,'BASE DE DATOS'!$B$6:$N$1670,6,0)</f>
        <v>#N/A</v>
      </c>
      <c r="G238" s="41" t="e">
        <f>+VLOOKUP($B238,'BASE DE DATOS'!$B$6:$N$1670,7,0)</f>
        <v>#N/A</v>
      </c>
      <c r="H238" s="40" t="e">
        <f>+VLOOKUP($B238,'BASE DE DATOS'!$B$6:$N$1670,8,0)</f>
        <v>#N/A</v>
      </c>
      <c r="I238" s="40" t="e">
        <f>+VLOOKUP($B238,'BASE DE DATOS'!$B$6:$N$1670,11,0)</f>
        <v>#N/A</v>
      </c>
      <c r="J238" s="40" t="e">
        <f>+VLOOKUP($B238,'BASE DE DATOS'!$B$6:$N$1670,12,0)</f>
        <v>#N/A</v>
      </c>
      <c r="K238" s="41" t="e">
        <f>+VLOOKUP($B238,'BASE DE DATOS'!$B$6:$N$1670,13,0)</f>
        <v>#N/A</v>
      </c>
      <c r="L238" s="37"/>
      <c r="M238" s="59"/>
      <c r="N238" s="59"/>
      <c r="O238" s="59"/>
      <c r="P238" s="59"/>
      <c r="Q238" s="59"/>
      <c r="R238" s="119"/>
      <c r="S238" s="119"/>
      <c r="T238" s="119"/>
      <c r="U238" s="119"/>
      <c r="V238" s="119"/>
      <c r="W238" s="119"/>
    </row>
    <row r="239" spans="2:23" s="19" customFormat="1" ht="12.75" customHeight="1">
      <c r="B239" s="607"/>
      <c r="C239" s="40" t="e">
        <f>+VLOOKUP($B239,'BASE DE DATOS'!$B$6:$N$1670,3,0)</f>
        <v>#N/A</v>
      </c>
      <c r="D239" s="40" t="e">
        <f>+VLOOKUP($B239,'BASE DE DATOS'!$B$6:$N$1670,4,0)</f>
        <v>#N/A</v>
      </c>
      <c r="E239" s="40" t="e">
        <f>+VLOOKUP($B239,'BASE DE DATOS'!$B$6:$N$1670,5,0)</f>
        <v>#N/A</v>
      </c>
      <c r="F239" s="41" t="e">
        <f>+VLOOKUP($B239,'BASE DE DATOS'!$B$6:$N$1670,6,0)</f>
        <v>#N/A</v>
      </c>
      <c r="G239" s="41" t="e">
        <f>+VLOOKUP($B239,'BASE DE DATOS'!$B$6:$N$1670,7,0)</f>
        <v>#N/A</v>
      </c>
      <c r="H239" s="40" t="e">
        <f>+VLOOKUP($B239,'BASE DE DATOS'!$B$6:$N$1670,8,0)</f>
        <v>#N/A</v>
      </c>
      <c r="I239" s="40" t="e">
        <f>+VLOOKUP($B239,'BASE DE DATOS'!$B$6:$N$1670,11,0)</f>
        <v>#N/A</v>
      </c>
      <c r="J239" s="40" t="e">
        <f>+VLOOKUP($B239,'BASE DE DATOS'!$B$6:$N$1670,12,0)</f>
        <v>#N/A</v>
      </c>
      <c r="K239" s="41" t="e">
        <f>+VLOOKUP($B239,'BASE DE DATOS'!$B$6:$N$1670,13,0)</f>
        <v>#N/A</v>
      </c>
      <c r="L239" s="37"/>
      <c r="M239" s="59"/>
      <c r="N239" s="59"/>
      <c r="O239" s="59"/>
      <c r="P239" s="59"/>
      <c r="Q239" s="59"/>
      <c r="R239" s="119"/>
      <c r="S239" s="119"/>
      <c r="T239" s="119"/>
      <c r="U239" s="119"/>
      <c r="V239" s="119"/>
      <c r="W239" s="119"/>
    </row>
    <row r="240" spans="2:23" s="19" customFormat="1" ht="12.75" customHeight="1">
      <c r="B240" s="607"/>
      <c r="C240" s="40" t="e">
        <f>+VLOOKUP($B240,'BASE DE DATOS'!$B$6:$N$1670,3,0)</f>
        <v>#N/A</v>
      </c>
      <c r="D240" s="40" t="e">
        <f>+VLOOKUP($B240,'BASE DE DATOS'!$B$6:$N$1670,4,0)</f>
        <v>#N/A</v>
      </c>
      <c r="E240" s="40" t="e">
        <f>+VLOOKUP($B240,'BASE DE DATOS'!$B$6:$N$1670,5,0)</f>
        <v>#N/A</v>
      </c>
      <c r="F240" s="41" t="e">
        <f>+VLOOKUP($B240,'BASE DE DATOS'!$B$6:$N$1670,6,0)</f>
        <v>#N/A</v>
      </c>
      <c r="G240" s="41" t="e">
        <f>+VLOOKUP($B240,'BASE DE DATOS'!$B$6:$N$1670,7,0)</f>
        <v>#N/A</v>
      </c>
      <c r="H240" s="40" t="e">
        <f>+VLOOKUP($B240,'BASE DE DATOS'!$B$6:$N$1670,8,0)</f>
        <v>#N/A</v>
      </c>
      <c r="I240" s="40" t="e">
        <f>+VLOOKUP($B240,'BASE DE DATOS'!$B$6:$N$1670,11,0)</f>
        <v>#N/A</v>
      </c>
      <c r="J240" s="40" t="e">
        <f>+VLOOKUP($B240,'BASE DE DATOS'!$B$6:$N$1670,12,0)</f>
        <v>#N/A</v>
      </c>
      <c r="K240" s="41" t="e">
        <f>+VLOOKUP($B240,'BASE DE DATOS'!$B$6:$N$1670,13,0)</f>
        <v>#N/A</v>
      </c>
      <c r="L240" s="37"/>
      <c r="M240" s="59"/>
      <c r="N240" s="59"/>
      <c r="O240" s="59"/>
      <c r="P240" s="59"/>
      <c r="Q240" s="59"/>
      <c r="R240" s="119"/>
      <c r="S240" s="119"/>
      <c r="T240" s="119"/>
      <c r="U240" s="119"/>
      <c r="V240" s="119"/>
      <c r="W240" s="119"/>
    </row>
    <row r="241" spans="2:23" s="19" customFormat="1" ht="12.75" customHeight="1">
      <c r="B241" s="607"/>
      <c r="C241" s="40" t="e">
        <f>+VLOOKUP($B241,'BASE DE DATOS'!$B$6:$N$1670,3,0)</f>
        <v>#N/A</v>
      </c>
      <c r="D241" s="40" t="e">
        <f>+VLOOKUP($B241,'BASE DE DATOS'!$B$6:$N$1670,4,0)</f>
        <v>#N/A</v>
      </c>
      <c r="E241" s="40" t="e">
        <f>+VLOOKUP($B241,'BASE DE DATOS'!$B$6:$N$1670,5,0)</f>
        <v>#N/A</v>
      </c>
      <c r="F241" s="41" t="e">
        <f>+VLOOKUP($B241,'BASE DE DATOS'!$B$6:$N$1670,6,0)</f>
        <v>#N/A</v>
      </c>
      <c r="G241" s="41" t="e">
        <f>+VLOOKUP($B241,'BASE DE DATOS'!$B$6:$N$1670,7,0)</f>
        <v>#N/A</v>
      </c>
      <c r="H241" s="40" t="e">
        <f>+VLOOKUP($B241,'BASE DE DATOS'!$B$6:$N$1670,8,0)</f>
        <v>#N/A</v>
      </c>
      <c r="I241" s="40" t="e">
        <f>+VLOOKUP($B241,'BASE DE DATOS'!$B$6:$N$1670,11,0)</f>
        <v>#N/A</v>
      </c>
      <c r="J241" s="40" t="e">
        <f>+VLOOKUP($B241,'BASE DE DATOS'!$B$6:$N$1670,12,0)</f>
        <v>#N/A</v>
      </c>
      <c r="K241" s="41" t="e">
        <f>+VLOOKUP($B241,'BASE DE DATOS'!$B$6:$N$1670,13,0)</f>
        <v>#N/A</v>
      </c>
      <c r="L241" s="37"/>
      <c r="M241" s="59"/>
      <c r="N241" s="59"/>
      <c r="O241" s="59"/>
      <c r="P241" s="59"/>
      <c r="Q241" s="59"/>
      <c r="R241" s="119"/>
      <c r="S241" s="119"/>
      <c r="T241" s="119"/>
      <c r="U241" s="119"/>
      <c r="V241" s="119"/>
      <c r="W241" s="119"/>
    </row>
    <row r="242" spans="2:23" s="19" customFormat="1" ht="12.75" customHeight="1">
      <c r="B242" s="607"/>
      <c r="C242" s="40" t="e">
        <f>+VLOOKUP($B242,'BASE DE DATOS'!$B$6:$N$1670,3,0)</f>
        <v>#N/A</v>
      </c>
      <c r="D242" s="40" t="e">
        <f>+VLOOKUP($B242,'BASE DE DATOS'!$B$6:$N$1670,4,0)</f>
        <v>#N/A</v>
      </c>
      <c r="E242" s="40" t="e">
        <f>+VLOOKUP($B242,'BASE DE DATOS'!$B$6:$N$1670,5,0)</f>
        <v>#N/A</v>
      </c>
      <c r="F242" s="41" t="e">
        <f>+VLOOKUP($B242,'BASE DE DATOS'!$B$6:$N$1670,6,0)</f>
        <v>#N/A</v>
      </c>
      <c r="G242" s="41" t="e">
        <f>+VLOOKUP($B242,'BASE DE DATOS'!$B$6:$N$1670,7,0)</f>
        <v>#N/A</v>
      </c>
      <c r="H242" s="40" t="e">
        <f>+VLOOKUP($B242,'BASE DE DATOS'!$B$6:$N$1670,8,0)</f>
        <v>#N/A</v>
      </c>
      <c r="I242" s="40" t="e">
        <f>+VLOOKUP($B242,'BASE DE DATOS'!$B$6:$N$1670,11,0)</f>
        <v>#N/A</v>
      </c>
      <c r="J242" s="40" t="e">
        <f>+VLOOKUP($B242,'BASE DE DATOS'!$B$6:$N$1670,12,0)</f>
        <v>#N/A</v>
      </c>
      <c r="K242" s="41" t="e">
        <f>+VLOOKUP($B242,'BASE DE DATOS'!$B$6:$N$1670,13,0)</f>
        <v>#N/A</v>
      </c>
      <c r="L242" s="37"/>
      <c r="M242" s="59"/>
      <c r="N242" s="59"/>
      <c r="O242" s="59"/>
      <c r="P242" s="59"/>
      <c r="Q242" s="59"/>
      <c r="R242" s="119"/>
      <c r="S242" s="119"/>
      <c r="T242" s="119"/>
      <c r="U242" s="119"/>
      <c r="V242" s="119"/>
      <c r="W242" s="119"/>
    </row>
    <row r="243" spans="2:23" s="19" customFormat="1" ht="12.75" customHeight="1">
      <c r="B243" s="607"/>
      <c r="C243" s="40" t="e">
        <f>+VLOOKUP($B243,'BASE DE DATOS'!$B$6:$N$1670,3,0)</f>
        <v>#N/A</v>
      </c>
      <c r="D243" s="40" t="e">
        <f>+VLOOKUP($B243,'BASE DE DATOS'!$B$6:$N$1670,4,0)</f>
        <v>#N/A</v>
      </c>
      <c r="E243" s="40" t="e">
        <f>+VLOOKUP($B243,'BASE DE DATOS'!$B$6:$N$1670,5,0)</f>
        <v>#N/A</v>
      </c>
      <c r="F243" s="41" t="e">
        <f>+VLOOKUP($B243,'BASE DE DATOS'!$B$6:$N$1670,6,0)</f>
        <v>#N/A</v>
      </c>
      <c r="G243" s="41" t="e">
        <f>+VLOOKUP($B243,'BASE DE DATOS'!$B$6:$N$1670,7,0)</f>
        <v>#N/A</v>
      </c>
      <c r="H243" s="40" t="e">
        <f>+VLOOKUP($B243,'BASE DE DATOS'!$B$6:$N$1670,8,0)</f>
        <v>#N/A</v>
      </c>
      <c r="I243" s="40" t="e">
        <f>+VLOOKUP($B243,'BASE DE DATOS'!$B$6:$N$1670,11,0)</f>
        <v>#N/A</v>
      </c>
      <c r="J243" s="40" t="e">
        <f>+VLOOKUP($B243,'BASE DE DATOS'!$B$6:$N$1670,12,0)</f>
        <v>#N/A</v>
      </c>
      <c r="K243" s="41" t="e">
        <f>+VLOOKUP($B243,'BASE DE DATOS'!$B$6:$N$1670,13,0)</f>
        <v>#N/A</v>
      </c>
      <c r="L243" s="37"/>
      <c r="M243" s="59"/>
      <c r="N243" s="59"/>
      <c r="O243" s="59"/>
      <c r="P243" s="59"/>
      <c r="Q243" s="59"/>
      <c r="R243" s="119"/>
      <c r="S243" s="119"/>
      <c r="T243" s="119"/>
      <c r="U243" s="119"/>
      <c r="V243" s="119"/>
      <c r="W243" s="119"/>
    </row>
    <row r="244" spans="2:23" s="19" customFormat="1" ht="12.75" customHeight="1">
      <c r="B244" s="607"/>
      <c r="C244" s="40" t="e">
        <f>+VLOOKUP($B244,'BASE DE DATOS'!$B$6:$N$1670,3,0)</f>
        <v>#N/A</v>
      </c>
      <c r="D244" s="40" t="e">
        <f>+VLOOKUP($B244,'BASE DE DATOS'!$B$6:$N$1670,4,0)</f>
        <v>#N/A</v>
      </c>
      <c r="E244" s="40" t="e">
        <f>+VLOOKUP($B244,'BASE DE DATOS'!$B$6:$N$1670,5,0)</f>
        <v>#N/A</v>
      </c>
      <c r="F244" s="41" t="e">
        <f>+VLOOKUP($B244,'BASE DE DATOS'!$B$6:$N$1670,6,0)</f>
        <v>#N/A</v>
      </c>
      <c r="G244" s="41" t="e">
        <f>+VLOOKUP($B244,'BASE DE DATOS'!$B$6:$N$1670,7,0)</f>
        <v>#N/A</v>
      </c>
      <c r="H244" s="40" t="e">
        <f>+VLOOKUP($B244,'BASE DE DATOS'!$B$6:$N$1670,8,0)</f>
        <v>#N/A</v>
      </c>
      <c r="I244" s="40" t="e">
        <f>+VLOOKUP($B244,'BASE DE DATOS'!$B$6:$N$1670,11,0)</f>
        <v>#N/A</v>
      </c>
      <c r="J244" s="40" t="e">
        <f>+VLOOKUP($B244,'BASE DE DATOS'!$B$6:$N$1670,12,0)</f>
        <v>#N/A</v>
      </c>
      <c r="K244" s="41" t="e">
        <f>+VLOOKUP($B244,'BASE DE DATOS'!$B$6:$N$1670,13,0)</f>
        <v>#N/A</v>
      </c>
      <c r="L244" s="37"/>
      <c r="M244" s="59"/>
      <c r="N244" s="59"/>
      <c r="O244" s="59"/>
      <c r="P244" s="59"/>
      <c r="Q244" s="59"/>
      <c r="R244" s="119"/>
      <c r="S244" s="119"/>
      <c r="T244" s="119"/>
      <c r="U244" s="119"/>
      <c r="V244" s="119"/>
      <c r="W244" s="119"/>
    </row>
    <row r="245" spans="2:23" s="19" customFormat="1" ht="12.75" customHeight="1">
      <c r="B245" s="607"/>
      <c r="C245" s="40" t="e">
        <f>+VLOOKUP($B245,'BASE DE DATOS'!$B$6:$N$1670,3,0)</f>
        <v>#N/A</v>
      </c>
      <c r="D245" s="40" t="e">
        <f>+VLOOKUP($B245,'BASE DE DATOS'!$B$6:$N$1670,4,0)</f>
        <v>#N/A</v>
      </c>
      <c r="E245" s="40" t="e">
        <f>+VLOOKUP($B245,'BASE DE DATOS'!$B$6:$N$1670,5,0)</f>
        <v>#N/A</v>
      </c>
      <c r="F245" s="41" t="e">
        <f>+VLOOKUP($B245,'BASE DE DATOS'!$B$6:$N$1670,6,0)</f>
        <v>#N/A</v>
      </c>
      <c r="G245" s="41" t="e">
        <f>+VLOOKUP($B245,'BASE DE DATOS'!$B$6:$N$1670,7,0)</f>
        <v>#N/A</v>
      </c>
      <c r="H245" s="40" t="e">
        <f>+VLOOKUP($B245,'BASE DE DATOS'!$B$6:$N$1670,8,0)</f>
        <v>#N/A</v>
      </c>
      <c r="I245" s="40" t="e">
        <f>+VLOOKUP($B245,'BASE DE DATOS'!$B$6:$N$1670,11,0)</f>
        <v>#N/A</v>
      </c>
      <c r="J245" s="40" t="e">
        <f>+VLOOKUP($B245,'BASE DE DATOS'!$B$6:$N$1670,12,0)</f>
        <v>#N/A</v>
      </c>
      <c r="K245" s="41" t="e">
        <f>+VLOOKUP($B245,'BASE DE DATOS'!$B$6:$N$1670,13,0)</f>
        <v>#N/A</v>
      </c>
      <c r="L245" s="37"/>
      <c r="M245" s="59"/>
      <c r="N245" s="59"/>
      <c r="O245" s="59"/>
      <c r="P245" s="59"/>
      <c r="Q245" s="59"/>
      <c r="R245" s="119"/>
      <c r="S245" s="119"/>
      <c r="T245" s="119"/>
      <c r="U245" s="119"/>
      <c r="V245" s="119"/>
      <c r="W245" s="119"/>
    </row>
    <row r="246" spans="2:23" s="19" customFormat="1" ht="12.75" customHeight="1">
      <c r="B246" s="607"/>
      <c r="C246" s="40" t="e">
        <f>+VLOOKUP($B246,'BASE DE DATOS'!$B$6:$N$1670,3,0)</f>
        <v>#N/A</v>
      </c>
      <c r="D246" s="40" t="e">
        <f>+VLOOKUP($B246,'BASE DE DATOS'!$B$6:$N$1670,4,0)</f>
        <v>#N/A</v>
      </c>
      <c r="E246" s="40" t="e">
        <f>+VLOOKUP($B246,'BASE DE DATOS'!$B$6:$N$1670,5,0)</f>
        <v>#N/A</v>
      </c>
      <c r="F246" s="41" t="e">
        <f>+VLOOKUP($B246,'BASE DE DATOS'!$B$6:$N$1670,6,0)</f>
        <v>#N/A</v>
      </c>
      <c r="G246" s="41" t="e">
        <f>+VLOOKUP($B246,'BASE DE DATOS'!$B$6:$N$1670,7,0)</f>
        <v>#N/A</v>
      </c>
      <c r="H246" s="40" t="e">
        <f>+VLOOKUP($B246,'BASE DE DATOS'!$B$6:$N$1670,8,0)</f>
        <v>#N/A</v>
      </c>
      <c r="I246" s="40" t="e">
        <f>+VLOOKUP($B246,'BASE DE DATOS'!$B$6:$N$1670,11,0)</f>
        <v>#N/A</v>
      </c>
      <c r="J246" s="40" t="e">
        <f>+VLOOKUP($B246,'BASE DE DATOS'!$B$6:$N$1670,12,0)</f>
        <v>#N/A</v>
      </c>
      <c r="K246" s="41" t="e">
        <f>+VLOOKUP($B246,'BASE DE DATOS'!$B$6:$N$1670,13,0)</f>
        <v>#N/A</v>
      </c>
      <c r="L246" s="37"/>
      <c r="M246" s="59"/>
      <c r="N246" s="59"/>
      <c r="O246" s="59"/>
      <c r="P246" s="59"/>
      <c r="Q246" s="59"/>
      <c r="R246" s="119"/>
      <c r="S246" s="119"/>
      <c r="T246" s="119"/>
      <c r="U246" s="119"/>
      <c r="V246" s="119"/>
      <c r="W246" s="119"/>
    </row>
    <row r="247" spans="2:23" s="19" customFormat="1" ht="12.75" customHeight="1">
      <c r="B247" s="607"/>
      <c r="C247" s="40" t="e">
        <f>+VLOOKUP($B247,'BASE DE DATOS'!$B$6:$N$1670,3,0)</f>
        <v>#N/A</v>
      </c>
      <c r="D247" s="40" t="e">
        <f>+VLOOKUP($B247,'BASE DE DATOS'!$B$6:$N$1670,4,0)</f>
        <v>#N/A</v>
      </c>
      <c r="E247" s="40" t="e">
        <f>+VLOOKUP($B247,'BASE DE DATOS'!$B$6:$N$1670,5,0)</f>
        <v>#N/A</v>
      </c>
      <c r="F247" s="41" t="e">
        <f>+VLOOKUP($B247,'BASE DE DATOS'!$B$6:$N$1670,6,0)</f>
        <v>#N/A</v>
      </c>
      <c r="G247" s="41" t="e">
        <f>+VLOOKUP($B247,'BASE DE DATOS'!$B$6:$N$1670,7,0)</f>
        <v>#N/A</v>
      </c>
      <c r="H247" s="40" t="e">
        <f>+VLOOKUP($B247,'BASE DE DATOS'!$B$6:$N$1670,8,0)</f>
        <v>#N/A</v>
      </c>
      <c r="I247" s="40" t="e">
        <f>+VLOOKUP($B247,'BASE DE DATOS'!$B$6:$N$1670,11,0)</f>
        <v>#N/A</v>
      </c>
      <c r="J247" s="40" t="e">
        <f>+VLOOKUP($B247,'BASE DE DATOS'!$B$6:$N$1670,12,0)</f>
        <v>#N/A</v>
      </c>
      <c r="K247" s="41" t="e">
        <f>+VLOOKUP($B247,'BASE DE DATOS'!$B$6:$N$1670,13,0)</f>
        <v>#N/A</v>
      </c>
      <c r="L247" s="37"/>
      <c r="M247" s="59"/>
      <c r="N247" s="59"/>
      <c r="O247" s="59"/>
      <c r="P247" s="59"/>
      <c r="Q247" s="59"/>
      <c r="R247" s="119"/>
      <c r="S247" s="119"/>
      <c r="T247" s="119"/>
      <c r="U247" s="119"/>
      <c r="V247" s="119"/>
      <c r="W247" s="119"/>
    </row>
    <row r="248" spans="2:23" s="19" customFormat="1" ht="12.75" customHeight="1">
      <c r="B248" s="607"/>
      <c r="C248" s="40" t="e">
        <f>+VLOOKUP($B248,'BASE DE DATOS'!$B$6:$N$1670,3,0)</f>
        <v>#N/A</v>
      </c>
      <c r="D248" s="40" t="e">
        <f>+VLOOKUP($B248,'BASE DE DATOS'!$B$6:$N$1670,4,0)</f>
        <v>#N/A</v>
      </c>
      <c r="E248" s="40" t="e">
        <f>+VLOOKUP($B248,'BASE DE DATOS'!$B$6:$N$1670,5,0)</f>
        <v>#N/A</v>
      </c>
      <c r="F248" s="41" t="e">
        <f>+VLOOKUP($B248,'BASE DE DATOS'!$B$6:$N$1670,6,0)</f>
        <v>#N/A</v>
      </c>
      <c r="G248" s="41" t="e">
        <f>+VLOOKUP($B248,'BASE DE DATOS'!$B$6:$N$1670,7,0)</f>
        <v>#N/A</v>
      </c>
      <c r="H248" s="40" t="e">
        <f>+VLOOKUP($B248,'BASE DE DATOS'!$B$6:$N$1670,8,0)</f>
        <v>#N/A</v>
      </c>
      <c r="I248" s="40" t="e">
        <f>+VLOOKUP($B248,'BASE DE DATOS'!$B$6:$N$1670,11,0)</f>
        <v>#N/A</v>
      </c>
      <c r="J248" s="40" t="e">
        <f>+VLOOKUP($B248,'BASE DE DATOS'!$B$6:$N$1670,12,0)</f>
        <v>#N/A</v>
      </c>
      <c r="K248" s="41" t="e">
        <f>+VLOOKUP($B248,'BASE DE DATOS'!$B$6:$N$1670,13,0)</f>
        <v>#N/A</v>
      </c>
      <c r="L248" s="37"/>
      <c r="M248" s="59"/>
      <c r="N248" s="59"/>
      <c r="O248" s="59"/>
      <c r="P248" s="59"/>
      <c r="Q248" s="59"/>
      <c r="R248" s="119"/>
      <c r="S248" s="119"/>
      <c r="T248" s="119"/>
      <c r="U248" s="119"/>
      <c r="V248" s="119"/>
      <c r="W248" s="119"/>
    </row>
    <row r="249" spans="2:23" s="19" customFormat="1" ht="12.75" customHeight="1">
      <c r="B249" s="607"/>
      <c r="C249" s="40" t="e">
        <f>+VLOOKUP($B249,'BASE DE DATOS'!$B$6:$N$1670,3,0)</f>
        <v>#N/A</v>
      </c>
      <c r="D249" s="40" t="e">
        <f>+VLOOKUP($B249,'BASE DE DATOS'!$B$6:$N$1670,4,0)</f>
        <v>#N/A</v>
      </c>
      <c r="E249" s="40" t="e">
        <f>+VLOOKUP($B249,'BASE DE DATOS'!$B$6:$N$1670,5,0)</f>
        <v>#N/A</v>
      </c>
      <c r="F249" s="41" t="e">
        <f>+VLOOKUP($B249,'BASE DE DATOS'!$B$6:$N$1670,6,0)</f>
        <v>#N/A</v>
      </c>
      <c r="G249" s="41" t="e">
        <f>+VLOOKUP($B249,'BASE DE DATOS'!$B$6:$N$1670,7,0)</f>
        <v>#N/A</v>
      </c>
      <c r="H249" s="40" t="e">
        <f>+VLOOKUP($B249,'BASE DE DATOS'!$B$6:$N$1670,8,0)</f>
        <v>#N/A</v>
      </c>
      <c r="I249" s="40" t="e">
        <f>+VLOOKUP($B249,'BASE DE DATOS'!$B$6:$N$1670,11,0)</f>
        <v>#N/A</v>
      </c>
      <c r="J249" s="40" t="e">
        <f>+VLOOKUP($B249,'BASE DE DATOS'!$B$6:$N$1670,12,0)</f>
        <v>#N/A</v>
      </c>
      <c r="K249" s="41" t="e">
        <f>+VLOOKUP($B249,'BASE DE DATOS'!$B$6:$N$1670,13,0)</f>
        <v>#N/A</v>
      </c>
      <c r="L249" s="37"/>
      <c r="M249" s="59"/>
      <c r="N249" s="59"/>
      <c r="O249" s="59"/>
      <c r="P249" s="59"/>
      <c r="Q249" s="59"/>
      <c r="R249" s="119"/>
      <c r="S249" s="119"/>
      <c r="T249" s="119"/>
      <c r="U249" s="119"/>
      <c r="V249" s="119"/>
      <c r="W249" s="119"/>
    </row>
    <row r="250" spans="2:23" s="19" customFormat="1" ht="12.75" customHeight="1">
      <c r="B250" s="607"/>
      <c r="C250" s="40" t="e">
        <f>+VLOOKUP($B250,'BASE DE DATOS'!$B$6:$N$1670,3,0)</f>
        <v>#N/A</v>
      </c>
      <c r="D250" s="40" t="e">
        <f>+VLOOKUP($B250,'BASE DE DATOS'!$B$6:$N$1670,4,0)</f>
        <v>#N/A</v>
      </c>
      <c r="E250" s="40" t="e">
        <f>+VLOOKUP($B250,'BASE DE DATOS'!$B$6:$N$1670,5,0)</f>
        <v>#N/A</v>
      </c>
      <c r="F250" s="41" t="e">
        <f>+VLOOKUP($B250,'BASE DE DATOS'!$B$6:$N$1670,6,0)</f>
        <v>#N/A</v>
      </c>
      <c r="G250" s="41" t="e">
        <f>+VLOOKUP($B250,'BASE DE DATOS'!$B$6:$N$1670,7,0)</f>
        <v>#N/A</v>
      </c>
      <c r="H250" s="40" t="e">
        <f>+VLOOKUP($B250,'BASE DE DATOS'!$B$6:$N$1670,8,0)</f>
        <v>#N/A</v>
      </c>
      <c r="I250" s="40" t="e">
        <f>+VLOOKUP($B250,'BASE DE DATOS'!$B$6:$N$1670,11,0)</f>
        <v>#N/A</v>
      </c>
      <c r="J250" s="40" t="e">
        <f>+VLOOKUP($B250,'BASE DE DATOS'!$B$6:$N$1670,12,0)</f>
        <v>#N/A</v>
      </c>
      <c r="K250" s="41" t="e">
        <f>+VLOOKUP($B250,'BASE DE DATOS'!$B$6:$N$1670,13,0)</f>
        <v>#N/A</v>
      </c>
      <c r="L250" s="37"/>
      <c r="M250" s="59"/>
      <c r="N250" s="59"/>
      <c r="O250" s="59"/>
      <c r="P250" s="59"/>
      <c r="Q250" s="59"/>
      <c r="R250" s="119"/>
      <c r="S250" s="119"/>
      <c r="T250" s="119"/>
      <c r="U250" s="119"/>
      <c r="V250" s="119"/>
      <c r="W250" s="119"/>
    </row>
    <row r="251" spans="2:23" s="19" customFormat="1" ht="12.75" customHeight="1">
      <c r="B251" s="607"/>
      <c r="C251" s="40" t="e">
        <f>+VLOOKUP($B251,'BASE DE DATOS'!$B$6:$N$1670,3,0)</f>
        <v>#N/A</v>
      </c>
      <c r="D251" s="40" t="e">
        <f>+VLOOKUP($B251,'BASE DE DATOS'!$B$6:$N$1670,4,0)</f>
        <v>#N/A</v>
      </c>
      <c r="E251" s="40" t="e">
        <f>+VLOOKUP($B251,'BASE DE DATOS'!$B$6:$N$1670,5,0)</f>
        <v>#N/A</v>
      </c>
      <c r="F251" s="41" t="e">
        <f>+VLOOKUP($B251,'BASE DE DATOS'!$B$6:$N$1670,6,0)</f>
        <v>#N/A</v>
      </c>
      <c r="G251" s="41" t="e">
        <f>+VLOOKUP($B251,'BASE DE DATOS'!$B$6:$N$1670,7,0)</f>
        <v>#N/A</v>
      </c>
      <c r="H251" s="40" t="e">
        <f>+VLOOKUP($B251,'BASE DE DATOS'!$B$6:$N$1670,8,0)</f>
        <v>#N/A</v>
      </c>
      <c r="I251" s="40" t="e">
        <f>+VLOOKUP($B251,'BASE DE DATOS'!$B$6:$N$1670,11,0)</f>
        <v>#N/A</v>
      </c>
      <c r="J251" s="40" t="e">
        <f>+VLOOKUP($B251,'BASE DE DATOS'!$B$6:$N$1670,12,0)</f>
        <v>#N/A</v>
      </c>
      <c r="K251" s="41" t="e">
        <f>+VLOOKUP($B251,'BASE DE DATOS'!$B$6:$N$1670,13,0)</f>
        <v>#N/A</v>
      </c>
      <c r="L251" s="37"/>
      <c r="M251" s="59"/>
      <c r="N251" s="59"/>
      <c r="O251" s="59"/>
      <c r="P251" s="59"/>
      <c r="Q251" s="59"/>
      <c r="R251" s="119"/>
      <c r="S251" s="119"/>
      <c r="T251" s="119"/>
      <c r="U251" s="119"/>
      <c r="V251" s="119"/>
      <c r="W251" s="119"/>
    </row>
    <row r="252" spans="2:23" s="19" customFormat="1" ht="12.75" customHeight="1">
      <c r="B252" s="607"/>
      <c r="C252" s="40" t="e">
        <f>+VLOOKUP($B252,'BASE DE DATOS'!$B$6:$N$1670,3,0)</f>
        <v>#N/A</v>
      </c>
      <c r="D252" s="40" t="e">
        <f>+VLOOKUP($B252,'BASE DE DATOS'!$B$6:$N$1670,4,0)</f>
        <v>#N/A</v>
      </c>
      <c r="E252" s="40" t="e">
        <f>+VLOOKUP($B252,'BASE DE DATOS'!$B$6:$N$1670,5,0)</f>
        <v>#N/A</v>
      </c>
      <c r="F252" s="41" t="e">
        <f>+VLOOKUP($B252,'BASE DE DATOS'!$B$6:$N$1670,6,0)</f>
        <v>#N/A</v>
      </c>
      <c r="G252" s="41" t="e">
        <f>+VLOOKUP($B252,'BASE DE DATOS'!$B$6:$N$1670,7,0)</f>
        <v>#N/A</v>
      </c>
      <c r="H252" s="40" t="e">
        <f>+VLOOKUP($B252,'BASE DE DATOS'!$B$6:$N$1670,8,0)</f>
        <v>#N/A</v>
      </c>
      <c r="I252" s="40" t="e">
        <f>+VLOOKUP($B252,'BASE DE DATOS'!$B$6:$N$1670,11,0)</f>
        <v>#N/A</v>
      </c>
      <c r="J252" s="40" t="e">
        <f>+VLOOKUP($B252,'BASE DE DATOS'!$B$6:$N$1670,12,0)</f>
        <v>#N/A</v>
      </c>
      <c r="K252" s="41" t="e">
        <f>+VLOOKUP($B252,'BASE DE DATOS'!$B$6:$N$1670,13,0)</f>
        <v>#N/A</v>
      </c>
      <c r="L252" s="37"/>
      <c r="M252" s="59"/>
      <c r="N252" s="59"/>
      <c r="O252" s="59"/>
      <c r="P252" s="59"/>
      <c r="Q252" s="59"/>
      <c r="R252" s="119"/>
      <c r="S252" s="119"/>
      <c r="T252" s="119"/>
      <c r="U252" s="119"/>
      <c r="V252" s="119"/>
      <c r="W252" s="119"/>
    </row>
    <row r="253" spans="2:23" s="19" customFormat="1" ht="12.75" customHeight="1">
      <c r="B253" s="607"/>
      <c r="C253" s="40" t="e">
        <f>+VLOOKUP($B253,'BASE DE DATOS'!$B$6:$N$1670,3,0)</f>
        <v>#N/A</v>
      </c>
      <c r="D253" s="40" t="e">
        <f>+VLOOKUP($B253,'BASE DE DATOS'!$B$6:$N$1670,4,0)</f>
        <v>#N/A</v>
      </c>
      <c r="E253" s="40" t="e">
        <f>+VLOOKUP($B253,'BASE DE DATOS'!$B$6:$N$1670,5,0)</f>
        <v>#N/A</v>
      </c>
      <c r="F253" s="41" t="e">
        <f>+VLOOKUP($B253,'BASE DE DATOS'!$B$6:$N$1670,6,0)</f>
        <v>#N/A</v>
      </c>
      <c r="G253" s="41" t="e">
        <f>+VLOOKUP($B253,'BASE DE DATOS'!$B$6:$N$1670,7,0)</f>
        <v>#N/A</v>
      </c>
      <c r="H253" s="40" t="e">
        <f>+VLOOKUP($B253,'BASE DE DATOS'!$B$6:$N$1670,8,0)</f>
        <v>#N/A</v>
      </c>
      <c r="I253" s="40" t="e">
        <f>+VLOOKUP($B253,'BASE DE DATOS'!$B$6:$N$1670,11,0)</f>
        <v>#N/A</v>
      </c>
      <c r="J253" s="40" t="e">
        <f>+VLOOKUP($B253,'BASE DE DATOS'!$B$6:$N$1670,12,0)</f>
        <v>#N/A</v>
      </c>
      <c r="K253" s="41" t="e">
        <f>+VLOOKUP($B253,'BASE DE DATOS'!$B$6:$N$1670,13,0)</f>
        <v>#N/A</v>
      </c>
      <c r="L253" s="37"/>
      <c r="M253" s="59"/>
      <c r="N253" s="59"/>
      <c r="O253" s="59"/>
      <c r="P253" s="59"/>
      <c r="Q253" s="59"/>
      <c r="R253" s="119"/>
      <c r="S253" s="119"/>
      <c r="T253" s="119"/>
      <c r="U253" s="119"/>
      <c r="V253" s="119"/>
      <c r="W253" s="119"/>
    </row>
    <row r="254" spans="2:23" s="19" customFormat="1" ht="12.75" customHeight="1">
      <c r="B254" s="607"/>
      <c r="C254" s="40" t="e">
        <f>+VLOOKUP($B254,'BASE DE DATOS'!$B$6:$N$1670,3,0)</f>
        <v>#N/A</v>
      </c>
      <c r="D254" s="40" t="e">
        <f>+VLOOKUP($B254,'BASE DE DATOS'!$B$6:$N$1670,4,0)</f>
        <v>#N/A</v>
      </c>
      <c r="E254" s="40" t="e">
        <f>+VLOOKUP($B254,'BASE DE DATOS'!$B$6:$N$1670,5,0)</f>
        <v>#N/A</v>
      </c>
      <c r="F254" s="41" t="e">
        <f>+VLOOKUP($B254,'BASE DE DATOS'!$B$6:$N$1670,6,0)</f>
        <v>#N/A</v>
      </c>
      <c r="G254" s="41" t="e">
        <f>+VLOOKUP($B254,'BASE DE DATOS'!$B$6:$N$1670,7,0)</f>
        <v>#N/A</v>
      </c>
      <c r="H254" s="40" t="e">
        <f>+VLOOKUP($B254,'BASE DE DATOS'!$B$6:$N$1670,8,0)</f>
        <v>#N/A</v>
      </c>
      <c r="I254" s="40" t="e">
        <f>+VLOOKUP($B254,'BASE DE DATOS'!$B$6:$N$1670,11,0)</f>
        <v>#N/A</v>
      </c>
      <c r="J254" s="40" t="e">
        <f>+VLOOKUP($B254,'BASE DE DATOS'!$B$6:$N$1670,12,0)</f>
        <v>#N/A</v>
      </c>
      <c r="K254" s="41" t="e">
        <f>+VLOOKUP($B254,'BASE DE DATOS'!$B$6:$N$1670,13,0)</f>
        <v>#N/A</v>
      </c>
      <c r="L254" s="37"/>
      <c r="M254" s="59"/>
      <c r="N254" s="59"/>
      <c r="O254" s="59"/>
      <c r="P254" s="59"/>
      <c r="Q254" s="59"/>
      <c r="R254" s="119"/>
      <c r="S254" s="119"/>
      <c r="T254" s="119"/>
      <c r="U254" s="119"/>
      <c r="V254" s="119"/>
      <c r="W254" s="119"/>
    </row>
    <row r="255" spans="2:23" s="19" customFormat="1" ht="12.75" customHeight="1">
      <c r="B255" s="607"/>
      <c r="C255" s="40" t="e">
        <f>+VLOOKUP($B255,'BASE DE DATOS'!$B$6:$N$1670,3,0)</f>
        <v>#N/A</v>
      </c>
      <c r="D255" s="40" t="e">
        <f>+VLOOKUP($B255,'BASE DE DATOS'!$B$6:$N$1670,4,0)</f>
        <v>#N/A</v>
      </c>
      <c r="E255" s="40" t="e">
        <f>+VLOOKUP($B255,'BASE DE DATOS'!$B$6:$N$1670,5,0)</f>
        <v>#N/A</v>
      </c>
      <c r="F255" s="41" t="e">
        <f>+VLOOKUP($B255,'BASE DE DATOS'!$B$6:$N$1670,6,0)</f>
        <v>#N/A</v>
      </c>
      <c r="G255" s="41" t="e">
        <f>+VLOOKUP($B255,'BASE DE DATOS'!$B$6:$N$1670,7,0)</f>
        <v>#N/A</v>
      </c>
      <c r="H255" s="40" t="e">
        <f>+VLOOKUP($B255,'BASE DE DATOS'!$B$6:$N$1670,8,0)</f>
        <v>#N/A</v>
      </c>
      <c r="I255" s="40" t="e">
        <f>+VLOOKUP($B255,'BASE DE DATOS'!$B$6:$N$1670,11,0)</f>
        <v>#N/A</v>
      </c>
      <c r="J255" s="40" t="e">
        <f>+VLOOKUP($B255,'BASE DE DATOS'!$B$6:$N$1670,12,0)</f>
        <v>#N/A</v>
      </c>
      <c r="K255" s="41" t="e">
        <f>+VLOOKUP($B255,'BASE DE DATOS'!$B$6:$N$1670,13,0)</f>
        <v>#N/A</v>
      </c>
      <c r="L255" s="37"/>
      <c r="M255" s="59"/>
      <c r="N255" s="59"/>
      <c r="O255" s="59"/>
      <c r="P255" s="59"/>
      <c r="Q255" s="59"/>
      <c r="R255" s="119"/>
      <c r="S255" s="119"/>
      <c r="T255" s="119"/>
      <c r="U255" s="119"/>
      <c r="V255" s="119"/>
      <c r="W255" s="119"/>
    </row>
    <row r="256" spans="2:23" s="19" customFormat="1" ht="12.75" customHeight="1">
      <c r="B256" s="607"/>
      <c r="C256" s="40" t="e">
        <f>+VLOOKUP($B256,'BASE DE DATOS'!$B$6:$N$1670,3,0)</f>
        <v>#N/A</v>
      </c>
      <c r="D256" s="40" t="e">
        <f>+VLOOKUP($B256,'BASE DE DATOS'!$B$6:$N$1670,4,0)</f>
        <v>#N/A</v>
      </c>
      <c r="E256" s="40" t="e">
        <f>+VLOOKUP($B256,'BASE DE DATOS'!$B$6:$N$1670,5,0)</f>
        <v>#N/A</v>
      </c>
      <c r="F256" s="41" t="e">
        <f>+VLOOKUP($B256,'BASE DE DATOS'!$B$6:$N$1670,6,0)</f>
        <v>#N/A</v>
      </c>
      <c r="G256" s="41" t="e">
        <f>+VLOOKUP($B256,'BASE DE DATOS'!$B$6:$N$1670,7,0)</f>
        <v>#N/A</v>
      </c>
      <c r="H256" s="40" t="e">
        <f>+VLOOKUP($B256,'BASE DE DATOS'!$B$6:$N$1670,8,0)</f>
        <v>#N/A</v>
      </c>
      <c r="I256" s="40" t="e">
        <f>+VLOOKUP($B256,'BASE DE DATOS'!$B$6:$N$1670,11,0)</f>
        <v>#N/A</v>
      </c>
      <c r="J256" s="40" t="e">
        <f>+VLOOKUP($B256,'BASE DE DATOS'!$B$6:$N$1670,12,0)</f>
        <v>#N/A</v>
      </c>
      <c r="K256" s="41" t="e">
        <f>+VLOOKUP($B256,'BASE DE DATOS'!$B$6:$N$1670,13,0)</f>
        <v>#N/A</v>
      </c>
      <c r="L256" s="37"/>
      <c r="M256" s="59"/>
      <c r="N256" s="59"/>
      <c r="O256" s="59"/>
      <c r="P256" s="59"/>
      <c r="Q256" s="59"/>
      <c r="R256" s="119"/>
      <c r="S256" s="119"/>
      <c r="T256" s="119"/>
      <c r="U256" s="119"/>
      <c r="V256" s="119"/>
      <c r="W256" s="119"/>
    </row>
    <row r="257" spans="2:23" s="19" customFormat="1" ht="12.75" customHeight="1">
      <c r="B257" s="607"/>
      <c r="C257" s="40" t="e">
        <f>+VLOOKUP($B257,'BASE DE DATOS'!$B$6:$N$1670,3,0)</f>
        <v>#N/A</v>
      </c>
      <c r="D257" s="40" t="e">
        <f>+VLOOKUP($B257,'BASE DE DATOS'!$B$6:$N$1670,4,0)</f>
        <v>#N/A</v>
      </c>
      <c r="E257" s="40" t="e">
        <f>+VLOOKUP($B257,'BASE DE DATOS'!$B$6:$N$1670,5,0)</f>
        <v>#N/A</v>
      </c>
      <c r="F257" s="41" t="e">
        <f>+VLOOKUP($B257,'BASE DE DATOS'!$B$6:$N$1670,6,0)</f>
        <v>#N/A</v>
      </c>
      <c r="G257" s="41" t="e">
        <f>+VLOOKUP($B257,'BASE DE DATOS'!$B$6:$N$1670,7,0)</f>
        <v>#N/A</v>
      </c>
      <c r="H257" s="40" t="e">
        <f>+VLOOKUP($B257,'BASE DE DATOS'!$B$6:$N$1670,8,0)</f>
        <v>#N/A</v>
      </c>
      <c r="I257" s="40" t="e">
        <f>+VLOOKUP($B257,'BASE DE DATOS'!$B$6:$N$1670,11,0)</f>
        <v>#N/A</v>
      </c>
      <c r="J257" s="40" t="e">
        <f>+VLOOKUP($B257,'BASE DE DATOS'!$B$6:$N$1670,12,0)</f>
        <v>#N/A</v>
      </c>
      <c r="K257" s="41" t="e">
        <f>+VLOOKUP($B257,'BASE DE DATOS'!$B$6:$N$1670,13,0)</f>
        <v>#N/A</v>
      </c>
      <c r="L257" s="37"/>
      <c r="M257" s="59"/>
      <c r="N257" s="59"/>
      <c r="O257" s="59"/>
      <c r="P257" s="59"/>
      <c r="Q257" s="59"/>
      <c r="R257" s="119"/>
      <c r="S257" s="119"/>
      <c r="T257" s="119"/>
      <c r="U257" s="119"/>
      <c r="V257" s="119"/>
      <c r="W257" s="119"/>
    </row>
    <row r="258" spans="2:23" s="19" customFormat="1" ht="12.75" customHeight="1">
      <c r="B258" s="607"/>
      <c r="C258" s="40" t="e">
        <f>+VLOOKUP($B258,'BASE DE DATOS'!$B$6:$N$1670,3,0)</f>
        <v>#N/A</v>
      </c>
      <c r="D258" s="40" t="e">
        <f>+VLOOKUP($B258,'BASE DE DATOS'!$B$6:$N$1670,4,0)</f>
        <v>#N/A</v>
      </c>
      <c r="E258" s="40" t="e">
        <f>+VLOOKUP($B258,'BASE DE DATOS'!$B$6:$N$1670,5,0)</f>
        <v>#N/A</v>
      </c>
      <c r="F258" s="41" t="e">
        <f>+VLOOKUP($B258,'BASE DE DATOS'!$B$6:$N$1670,6,0)</f>
        <v>#N/A</v>
      </c>
      <c r="G258" s="41" t="e">
        <f>+VLOOKUP($B258,'BASE DE DATOS'!$B$6:$N$1670,7,0)</f>
        <v>#N/A</v>
      </c>
      <c r="H258" s="40" t="e">
        <f>+VLOOKUP($B258,'BASE DE DATOS'!$B$6:$N$1670,8,0)</f>
        <v>#N/A</v>
      </c>
      <c r="I258" s="40" t="e">
        <f>+VLOOKUP($B258,'BASE DE DATOS'!$B$6:$N$1670,11,0)</f>
        <v>#N/A</v>
      </c>
      <c r="J258" s="40" t="e">
        <f>+VLOOKUP($B258,'BASE DE DATOS'!$B$6:$N$1670,12,0)</f>
        <v>#N/A</v>
      </c>
      <c r="K258" s="41" t="e">
        <f>+VLOOKUP($B258,'BASE DE DATOS'!$B$6:$N$1670,13,0)</f>
        <v>#N/A</v>
      </c>
      <c r="L258" s="37"/>
      <c r="M258" s="59"/>
      <c r="N258" s="59"/>
      <c r="O258" s="59"/>
      <c r="P258" s="59"/>
      <c r="Q258" s="59"/>
      <c r="R258" s="119"/>
      <c r="S258" s="119"/>
      <c r="T258" s="119"/>
      <c r="U258" s="119"/>
      <c r="V258" s="119"/>
      <c r="W258" s="119"/>
    </row>
    <row r="259" spans="2:23" s="19" customFormat="1" ht="12.75" customHeight="1">
      <c r="B259" s="607"/>
      <c r="C259" s="40" t="e">
        <f>+VLOOKUP($B259,'BASE DE DATOS'!$B$6:$N$1670,3,0)</f>
        <v>#N/A</v>
      </c>
      <c r="D259" s="40" t="e">
        <f>+VLOOKUP($B259,'BASE DE DATOS'!$B$6:$N$1670,4,0)</f>
        <v>#N/A</v>
      </c>
      <c r="E259" s="40" t="e">
        <f>+VLOOKUP($B259,'BASE DE DATOS'!$B$6:$N$1670,5,0)</f>
        <v>#N/A</v>
      </c>
      <c r="F259" s="41" t="e">
        <f>+VLOOKUP($B259,'BASE DE DATOS'!$B$6:$N$1670,6,0)</f>
        <v>#N/A</v>
      </c>
      <c r="G259" s="41" t="e">
        <f>+VLOOKUP($B259,'BASE DE DATOS'!$B$6:$N$1670,7,0)</f>
        <v>#N/A</v>
      </c>
      <c r="H259" s="40" t="e">
        <f>+VLOOKUP($B259,'BASE DE DATOS'!$B$6:$N$1670,8,0)</f>
        <v>#N/A</v>
      </c>
      <c r="I259" s="40" t="e">
        <f>+VLOOKUP($B259,'BASE DE DATOS'!$B$6:$N$1670,11,0)</f>
        <v>#N/A</v>
      </c>
      <c r="J259" s="40" t="e">
        <f>+VLOOKUP($B259,'BASE DE DATOS'!$B$6:$N$1670,12,0)</f>
        <v>#N/A</v>
      </c>
      <c r="K259" s="41" t="e">
        <f>+VLOOKUP($B259,'BASE DE DATOS'!$B$6:$N$1670,13,0)</f>
        <v>#N/A</v>
      </c>
      <c r="L259" s="37"/>
      <c r="M259" s="59"/>
      <c r="N259" s="59"/>
      <c r="O259" s="59"/>
      <c r="P259" s="59"/>
      <c r="Q259" s="59"/>
      <c r="R259" s="119"/>
      <c r="S259" s="119"/>
      <c r="T259" s="119"/>
      <c r="U259" s="119"/>
      <c r="V259" s="119"/>
      <c r="W259" s="119"/>
    </row>
    <row r="260" spans="2:23" s="19" customFormat="1" ht="12.75" customHeight="1">
      <c r="B260" s="607"/>
      <c r="C260" s="40" t="e">
        <f>+VLOOKUP($B260,'BASE DE DATOS'!$B$6:$N$1670,3,0)</f>
        <v>#N/A</v>
      </c>
      <c r="D260" s="40" t="e">
        <f>+VLOOKUP($B260,'BASE DE DATOS'!$B$6:$N$1670,4,0)</f>
        <v>#N/A</v>
      </c>
      <c r="E260" s="40" t="e">
        <f>+VLOOKUP($B260,'BASE DE DATOS'!$B$6:$N$1670,5,0)</f>
        <v>#N/A</v>
      </c>
      <c r="F260" s="41" t="e">
        <f>+VLOOKUP($B260,'BASE DE DATOS'!$B$6:$N$1670,6,0)</f>
        <v>#N/A</v>
      </c>
      <c r="G260" s="41" t="e">
        <f>+VLOOKUP($B260,'BASE DE DATOS'!$B$6:$N$1670,7,0)</f>
        <v>#N/A</v>
      </c>
      <c r="H260" s="40" t="e">
        <f>+VLOOKUP($B260,'BASE DE DATOS'!$B$6:$N$1670,8,0)</f>
        <v>#N/A</v>
      </c>
      <c r="I260" s="40" t="e">
        <f>+VLOOKUP($B260,'BASE DE DATOS'!$B$6:$N$1670,11,0)</f>
        <v>#N/A</v>
      </c>
      <c r="J260" s="40" t="e">
        <f>+VLOOKUP($B260,'BASE DE DATOS'!$B$6:$N$1670,12,0)</f>
        <v>#N/A</v>
      </c>
      <c r="K260" s="41" t="e">
        <f>+VLOOKUP($B260,'BASE DE DATOS'!$B$6:$N$1670,13,0)</f>
        <v>#N/A</v>
      </c>
      <c r="L260" s="37"/>
      <c r="M260" s="59"/>
      <c r="N260" s="59"/>
      <c r="O260" s="59"/>
      <c r="P260" s="59"/>
      <c r="Q260" s="59"/>
      <c r="R260" s="119"/>
      <c r="S260" s="119"/>
      <c r="T260" s="119"/>
      <c r="U260" s="119"/>
      <c r="V260" s="119"/>
      <c r="W260" s="119"/>
    </row>
    <row r="261" spans="2:23" s="19" customFormat="1" ht="12.75" customHeight="1">
      <c r="B261" s="607"/>
      <c r="C261" s="40" t="e">
        <f>+VLOOKUP($B261,'BASE DE DATOS'!$B$6:$N$1670,3,0)</f>
        <v>#N/A</v>
      </c>
      <c r="D261" s="40" t="e">
        <f>+VLOOKUP($B261,'BASE DE DATOS'!$B$6:$N$1670,4,0)</f>
        <v>#N/A</v>
      </c>
      <c r="E261" s="40" t="e">
        <f>+VLOOKUP($B261,'BASE DE DATOS'!$B$6:$N$1670,5,0)</f>
        <v>#N/A</v>
      </c>
      <c r="F261" s="41" t="e">
        <f>+VLOOKUP($B261,'BASE DE DATOS'!$B$6:$N$1670,6,0)</f>
        <v>#N/A</v>
      </c>
      <c r="G261" s="41" t="e">
        <f>+VLOOKUP($B261,'BASE DE DATOS'!$B$6:$N$1670,7,0)</f>
        <v>#N/A</v>
      </c>
      <c r="H261" s="40" t="e">
        <f>+VLOOKUP($B261,'BASE DE DATOS'!$B$6:$N$1670,8,0)</f>
        <v>#N/A</v>
      </c>
      <c r="I261" s="40" t="e">
        <f>+VLOOKUP($B261,'BASE DE DATOS'!$B$6:$N$1670,11,0)</f>
        <v>#N/A</v>
      </c>
      <c r="J261" s="40" t="e">
        <f>+VLOOKUP($B261,'BASE DE DATOS'!$B$6:$N$1670,12,0)</f>
        <v>#N/A</v>
      </c>
      <c r="K261" s="41" t="e">
        <f>+VLOOKUP($B261,'BASE DE DATOS'!$B$6:$N$1670,13,0)</f>
        <v>#N/A</v>
      </c>
      <c r="L261" s="37"/>
      <c r="M261" s="59"/>
      <c r="N261" s="59"/>
      <c r="O261" s="59"/>
      <c r="P261" s="59"/>
      <c r="Q261" s="59"/>
      <c r="R261" s="119"/>
      <c r="S261" s="119"/>
      <c r="T261" s="119"/>
      <c r="U261" s="119"/>
      <c r="V261" s="119"/>
      <c r="W261" s="119"/>
    </row>
    <row r="262" spans="2:23" s="19" customFormat="1" ht="12.75" customHeight="1">
      <c r="B262" s="607"/>
      <c r="C262" s="40" t="e">
        <f>+VLOOKUP($B262,'BASE DE DATOS'!$B$6:$N$1670,3,0)</f>
        <v>#N/A</v>
      </c>
      <c r="D262" s="40" t="e">
        <f>+VLOOKUP($B262,'BASE DE DATOS'!$B$6:$N$1670,4,0)</f>
        <v>#N/A</v>
      </c>
      <c r="E262" s="40" t="e">
        <f>+VLOOKUP($B262,'BASE DE DATOS'!$B$6:$N$1670,5,0)</f>
        <v>#N/A</v>
      </c>
      <c r="F262" s="41" t="e">
        <f>+VLOOKUP($B262,'BASE DE DATOS'!$B$6:$N$1670,6,0)</f>
        <v>#N/A</v>
      </c>
      <c r="G262" s="41" t="e">
        <f>+VLOOKUP($B262,'BASE DE DATOS'!$B$6:$N$1670,7,0)</f>
        <v>#N/A</v>
      </c>
      <c r="H262" s="40" t="e">
        <f>+VLOOKUP($B262,'BASE DE DATOS'!$B$6:$N$1670,8,0)</f>
        <v>#N/A</v>
      </c>
      <c r="I262" s="40" t="e">
        <f>+VLOOKUP($B262,'BASE DE DATOS'!$B$6:$N$1670,11,0)</f>
        <v>#N/A</v>
      </c>
      <c r="J262" s="40" t="e">
        <f>+VLOOKUP($B262,'BASE DE DATOS'!$B$6:$N$1670,12,0)</f>
        <v>#N/A</v>
      </c>
      <c r="K262" s="41" t="e">
        <f>+VLOOKUP($B262,'BASE DE DATOS'!$B$6:$N$1670,13,0)</f>
        <v>#N/A</v>
      </c>
      <c r="L262" s="37"/>
      <c r="M262" s="59"/>
      <c r="N262" s="59"/>
      <c r="O262" s="59"/>
      <c r="P262" s="59"/>
      <c r="Q262" s="59"/>
      <c r="R262" s="119"/>
      <c r="S262" s="119"/>
      <c r="T262" s="119"/>
      <c r="U262" s="119"/>
      <c r="V262" s="119"/>
      <c r="W262" s="119"/>
    </row>
    <row r="263" spans="2:23" s="19" customFormat="1" ht="12.75" customHeight="1">
      <c r="B263" s="607"/>
      <c r="C263" s="40" t="e">
        <f>+VLOOKUP($B263,'BASE DE DATOS'!$B$6:$N$1670,3,0)</f>
        <v>#N/A</v>
      </c>
      <c r="D263" s="40" t="e">
        <f>+VLOOKUP($B263,'BASE DE DATOS'!$B$6:$N$1670,4,0)</f>
        <v>#N/A</v>
      </c>
      <c r="E263" s="40" t="e">
        <f>+VLOOKUP($B263,'BASE DE DATOS'!$B$6:$N$1670,5,0)</f>
        <v>#N/A</v>
      </c>
      <c r="F263" s="41" t="e">
        <f>+VLOOKUP($B263,'BASE DE DATOS'!$B$6:$N$1670,6,0)</f>
        <v>#N/A</v>
      </c>
      <c r="G263" s="41" t="e">
        <f>+VLOOKUP($B263,'BASE DE DATOS'!$B$6:$N$1670,7,0)</f>
        <v>#N/A</v>
      </c>
      <c r="H263" s="40" t="e">
        <f>+VLOOKUP($B263,'BASE DE DATOS'!$B$6:$N$1670,8,0)</f>
        <v>#N/A</v>
      </c>
      <c r="I263" s="40" t="e">
        <f>+VLOOKUP($B263,'BASE DE DATOS'!$B$6:$N$1670,11,0)</f>
        <v>#N/A</v>
      </c>
      <c r="J263" s="40" t="e">
        <f>+VLOOKUP($B263,'BASE DE DATOS'!$B$6:$N$1670,12,0)</f>
        <v>#N/A</v>
      </c>
      <c r="K263" s="41" t="e">
        <f>+VLOOKUP($B263,'BASE DE DATOS'!$B$6:$N$1670,13,0)</f>
        <v>#N/A</v>
      </c>
      <c r="L263" s="37"/>
      <c r="M263" s="59"/>
      <c r="N263" s="59"/>
      <c r="O263" s="59"/>
      <c r="P263" s="59"/>
      <c r="Q263" s="59"/>
      <c r="R263" s="119"/>
      <c r="S263" s="119"/>
      <c r="T263" s="119"/>
      <c r="U263" s="119"/>
      <c r="V263" s="119"/>
      <c r="W263" s="119"/>
    </row>
    <row r="264" spans="2:23" s="19" customFormat="1" ht="12.75" customHeight="1">
      <c r="B264" s="607"/>
      <c r="C264" s="40" t="e">
        <f>+VLOOKUP($B264,'BASE DE DATOS'!$B$6:$N$1670,3,0)</f>
        <v>#N/A</v>
      </c>
      <c r="D264" s="40" t="e">
        <f>+VLOOKUP($B264,'BASE DE DATOS'!$B$6:$N$1670,4,0)</f>
        <v>#N/A</v>
      </c>
      <c r="E264" s="40" t="e">
        <f>+VLOOKUP($B264,'BASE DE DATOS'!$B$6:$N$1670,5,0)</f>
        <v>#N/A</v>
      </c>
      <c r="F264" s="41" t="e">
        <f>+VLOOKUP($B264,'BASE DE DATOS'!$B$6:$N$1670,6,0)</f>
        <v>#N/A</v>
      </c>
      <c r="G264" s="41" t="e">
        <f>+VLOOKUP($B264,'BASE DE DATOS'!$B$6:$N$1670,7,0)</f>
        <v>#N/A</v>
      </c>
      <c r="H264" s="40" t="e">
        <f>+VLOOKUP($B264,'BASE DE DATOS'!$B$6:$N$1670,8,0)</f>
        <v>#N/A</v>
      </c>
      <c r="I264" s="40" t="e">
        <f>+VLOOKUP($B264,'BASE DE DATOS'!$B$6:$N$1670,11,0)</f>
        <v>#N/A</v>
      </c>
      <c r="J264" s="40" t="e">
        <f>+VLOOKUP($B264,'BASE DE DATOS'!$B$6:$N$1670,12,0)</f>
        <v>#N/A</v>
      </c>
      <c r="K264" s="41" t="e">
        <f>+VLOOKUP($B264,'BASE DE DATOS'!$B$6:$N$1670,13,0)</f>
        <v>#N/A</v>
      </c>
      <c r="L264" s="37"/>
      <c r="M264" s="59"/>
      <c r="N264" s="59"/>
      <c r="O264" s="59"/>
      <c r="P264" s="59"/>
      <c r="Q264" s="59"/>
      <c r="R264" s="119"/>
      <c r="S264" s="119"/>
      <c r="T264" s="119"/>
      <c r="U264" s="119"/>
      <c r="V264" s="119"/>
      <c r="W264" s="119"/>
    </row>
    <row r="265" spans="2:23" s="19" customFormat="1" ht="12.75" customHeight="1">
      <c r="B265" s="607"/>
      <c r="C265" s="40" t="e">
        <f>+VLOOKUP($B265,'BASE DE DATOS'!$B$6:$N$1670,3,0)</f>
        <v>#N/A</v>
      </c>
      <c r="D265" s="40" t="e">
        <f>+VLOOKUP($B265,'BASE DE DATOS'!$B$6:$N$1670,4,0)</f>
        <v>#N/A</v>
      </c>
      <c r="E265" s="40" t="e">
        <f>+VLOOKUP($B265,'BASE DE DATOS'!$B$6:$N$1670,5,0)</f>
        <v>#N/A</v>
      </c>
      <c r="F265" s="41" t="e">
        <f>+VLOOKUP($B265,'BASE DE DATOS'!$B$6:$N$1670,6,0)</f>
        <v>#N/A</v>
      </c>
      <c r="G265" s="41" t="e">
        <f>+VLOOKUP($B265,'BASE DE DATOS'!$B$6:$N$1670,7,0)</f>
        <v>#N/A</v>
      </c>
      <c r="H265" s="40" t="e">
        <f>+VLOOKUP($B265,'BASE DE DATOS'!$B$6:$N$1670,8,0)</f>
        <v>#N/A</v>
      </c>
      <c r="I265" s="40" t="e">
        <f>+VLOOKUP($B265,'BASE DE DATOS'!$B$6:$N$1670,11,0)</f>
        <v>#N/A</v>
      </c>
      <c r="J265" s="40" t="e">
        <f>+VLOOKUP($B265,'BASE DE DATOS'!$B$6:$N$1670,12,0)</f>
        <v>#N/A</v>
      </c>
      <c r="K265" s="41" t="e">
        <f>+VLOOKUP($B265,'BASE DE DATOS'!$B$6:$N$1670,13,0)</f>
        <v>#N/A</v>
      </c>
      <c r="L265" s="37"/>
      <c r="M265" s="59"/>
      <c r="N265" s="59"/>
      <c r="O265" s="59"/>
      <c r="P265" s="59"/>
      <c r="Q265" s="59"/>
      <c r="R265" s="119"/>
      <c r="S265" s="119"/>
      <c r="T265" s="119"/>
      <c r="U265" s="119"/>
      <c r="V265" s="119"/>
      <c r="W265" s="119"/>
    </row>
    <row r="266" spans="2:23" s="19" customFormat="1" ht="12.75" customHeight="1">
      <c r="B266" s="607"/>
      <c r="C266" s="40" t="e">
        <f>+VLOOKUP($B266,'BASE DE DATOS'!$B$6:$N$1670,3,0)</f>
        <v>#N/A</v>
      </c>
      <c r="D266" s="40" t="e">
        <f>+VLOOKUP($B266,'BASE DE DATOS'!$B$6:$N$1670,4,0)</f>
        <v>#N/A</v>
      </c>
      <c r="E266" s="40" t="e">
        <f>+VLOOKUP($B266,'BASE DE DATOS'!$B$6:$N$1670,5,0)</f>
        <v>#N/A</v>
      </c>
      <c r="F266" s="41" t="e">
        <f>+VLOOKUP($B266,'BASE DE DATOS'!$B$6:$N$1670,6,0)</f>
        <v>#N/A</v>
      </c>
      <c r="G266" s="41" t="e">
        <f>+VLOOKUP($B266,'BASE DE DATOS'!$B$6:$N$1670,7,0)</f>
        <v>#N/A</v>
      </c>
      <c r="H266" s="40" t="e">
        <f>+VLOOKUP($B266,'BASE DE DATOS'!$B$6:$N$1670,8,0)</f>
        <v>#N/A</v>
      </c>
      <c r="I266" s="40" t="e">
        <f>+VLOOKUP($B266,'BASE DE DATOS'!$B$6:$N$1670,11,0)</f>
        <v>#N/A</v>
      </c>
      <c r="J266" s="40" t="e">
        <f>+VLOOKUP($B266,'BASE DE DATOS'!$B$6:$N$1670,12,0)</f>
        <v>#N/A</v>
      </c>
      <c r="K266" s="41" t="e">
        <f>+VLOOKUP($B266,'BASE DE DATOS'!$B$6:$N$1670,13,0)</f>
        <v>#N/A</v>
      </c>
      <c r="L266" s="37"/>
      <c r="M266" s="59"/>
      <c r="N266" s="59"/>
      <c r="O266" s="59"/>
      <c r="P266" s="59"/>
      <c r="Q266" s="59"/>
      <c r="R266" s="119"/>
      <c r="S266" s="119"/>
      <c r="T266" s="119"/>
      <c r="U266" s="119"/>
      <c r="V266" s="119"/>
      <c r="W266" s="119"/>
    </row>
    <row r="267" spans="2:23" s="19" customFormat="1" ht="12.75" customHeight="1">
      <c r="B267" s="607"/>
      <c r="C267" s="40" t="e">
        <f>+VLOOKUP($B267,'BASE DE DATOS'!$B$6:$N$1670,3,0)</f>
        <v>#N/A</v>
      </c>
      <c r="D267" s="40" t="e">
        <f>+VLOOKUP($B267,'BASE DE DATOS'!$B$6:$N$1670,4,0)</f>
        <v>#N/A</v>
      </c>
      <c r="E267" s="40" t="e">
        <f>+VLOOKUP($B267,'BASE DE DATOS'!$B$6:$N$1670,5,0)</f>
        <v>#N/A</v>
      </c>
      <c r="F267" s="41" t="e">
        <f>+VLOOKUP($B267,'BASE DE DATOS'!$B$6:$N$1670,6,0)</f>
        <v>#N/A</v>
      </c>
      <c r="G267" s="41" t="e">
        <f>+VLOOKUP($B267,'BASE DE DATOS'!$B$6:$N$1670,7,0)</f>
        <v>#N/A</v>
      </c>
      <c r="H267" s="40" t="e">
        <f>+VLOOKUP($B267,'BASE DE DATOS'!$B$6:$N$1670,8,0)</f>
        <v>#N/A</v>
      </c>
      <c r="I267" s="40" t="e">
        <f>+VLOOKUP($B267,'BASE DE DATOS'!$B$6:$N$1670,11,0)</f>
        <v>#N/A</v>
      </c>
      <c r="J267" s="40" t="e">
        <f>+VLOOKUP($B267,'BASE DE DATOS'!$B$6:$N$1670,12,0)</f>
        <v>#N/A</v>
      </c>
      <c r="K267" s="41" t="e">
        <f>+VLOOKUP($B267,'BASE DE DATOS'!$B$6:$N$1670,13,0)</f>
        <v>#N/A</v>
      </c>
      <c r="L267" s="37"/>
      <c r="M267" s="59"/>
      <c r="N267" s="59"/>
      <c r="O267" s="59"/>
      <c r="P267" s="59"/>
      <c r="Q267" s="59"/>
      <c r="R267" s="119"/>
      <c r="S267" s="119"/>
      <c r="T267" s="119"/>
      <c r="U267" s="119"/>
      <c r="V267" s="119"/>
      <c r="W267" s="119"/>
    </row>
    <row r="268" spans="2:23" s="19" customFormat="1" ht="12.75" customHeight="1">
      <c r="B268" s="607"/>
      <c r="C268" s="40" t="e">
        <f>+VLOOKUP($B268,'BASE DE DATOS'!$B$6:$N$1670,3,0)</f>
        <v>#N/A</v>
      </c>
      <c r="D268" s="40" t="e">
        <f>+VLOOKUP($B268,'BASE DE DATOS'!$B$6:$N$1670,4,0)</f>
        <v>#N/A</v>
      </c>
      <c r="E268" s="40" t="e">
        <f>+VLOOKUP($B268,'BASE DE DATOS'!$B$6:$N$1670,5,0)</f>
        <v>#N/A</v>
      </c>
      <c r="F268" s="41" t="e">
        <f>+VLOOKUP($B268,'BASE DE DATOS'!$B$6:$N$1670,6,0)</f>
        <v>#N/A</v>
      </c>
      <c r="G268" s="41" t="e">
        <f>+VLOOKUP($B268,'BASE DE DATOS'!$B$6:$N$1670,7,0)</f>
        <v>#N/A</v>
      </c>
      <c r="H268" s="40" t="e">
        <f>+VLOOKUP($B268,'BASE DE DATOS'!$B$6:$N$1670,8,0)</f>
        <v>#N/A</v>
      </c>
      <c r="I268" s="40" t="e">
        <f>+VLOOKUP($B268,'BASE DE DATOS'!$B$6:$N$1670,11,0)</f>
        <v>#N/A</v>
      </c>
      <c r="J268" s="40" t="e">
        <f>+VLOOKUP($B268,'BASE DE DATOS'!$B$6:$N$1670,12,0)</f>
        <v>#N/A</v>
      </c>
      <c r="K268" s="41" t="e">
        <f>+VLOOKUP($B268,'BASE DE DATOS'!$B$6:$N$1670,13,0)</f>
        <v>#N/A</v>
      </c>
      <c r="L268" s="37"/>
      <c r="M268" s="59"/>
      <c r="N268" s="59"/>
      <c r="O268" s="59"/>
      <c r="P268" s="59"/>
      <c r="Q268" s="59"/>
      <c r="R268" s="119"/>
      <c r="S268" s="119"/>
      <c r="T268" s="119"/>
      <c r="U268" s="119"/>
      <c r="V268" s="119"/>
      <c r="W268" s="119"/>
    </row>
    <row r="269" spans="2:23" s="19" customFormat="1" ht="12.75" customHeight="1">
      <c r="B269" s="607"/>
      <c r="C269" s="40" t="e">
        <f>+VLOOKUP($B269,'BASE DE DATOS'!$B$6:$N$1670,3,0)</f>
        <v>#N/A</v>
      </c>
      <c r="D269" s="40" t="e">
        <f>+VLOOKUP($B269,'BASE DE DATOS'!$B$6:$N$1670,4,0)</f>
        <v>#N/A</v>
      </c>
      <c r="E269" s="40" t="e">
        <f>+VLOOKUP($B269,'BASE DE DATOS'!$B$6:$N$1670,5,0)</f>
        <v>#N/A</v>
      </c>
      <c r="F269" s="41" t="e">
        <f>+VLOOKUP($B269,'BASE DE DATOS'!$B$6:$N$1670,6,0)</f>
        <v>#N/A</v>
      </c>
      <c r="G269" s="41" t="e">
        <f>+VLOOKUP($B269,'BASE DE DATOS'!$B$6:$N$1670,7,0)</f>
        <v>#N/A</v>
      </c>
      <c r="H269" s="40" t="e">
        <f>+VLOOKUP($B269,'BASE DE DATOS'!$B$6:$N$1670,8,0)</f>
        <v>#N/A</v>
      </c>
      <c r="I269" s="40" t="e">
        <f>+VLOOKUP($B269,'BASE DE DATOS'!$B$6:$N$1670,11,0)</f>
        <v>#N/A</v>
      </c>
      <c r="J269" s="40" t="e">
        <f>+VLOOKUP($B269,'BASE DE DATOS'!$B$6:$N$1670,12,0)</f>
        <v>#N/A</v>
      </c>
      <c r="K269" s="41" t="e">
        <f>+VLOOKUP($B269,'BASE DE DATOS'!$B$6:$N$1670,13,0)</f>
        <v>#N/A</v>
      </c>
      <c r="L269" s="37"/>
      <c r="M269" s="59"/>
      <c r="N269" s="59"/>
      <c r="O269" s="59"/>
      <c r="P269" s="59"/>
      <c r="Q269" s="59"/>
      <c r="R269" s="119"/>
      <c r="S269" s="119"/>
      <c r="T269" s="119"/>
      <c r="U269" s="119"/>
      <c r="V269" s="119"/>
      <c r="W269" s="119"/>
    </row>
    <row r="270" spans="2:23" s="19" customFormat="1" ht="12.75" customHeight="1">
      <c r="B270" s="607"/>
      <c r="C270" s="40" t="e">
        <f>+VLOOKUP($B270,'BASE DE DATOS'!$B$6:$N$1670,3,0)</f>
        <v>#N/A</v>
      </c>
      <c r="D270" s="40" t="e">
        <f>+VLOOKUP($B270,'BASE DE DATOS'!$B$6:$N$1670,4,0)</f>
        <v>#N/A</v>
      </c>
      <c r="E270" s="40" t="e">
        <f>+VLOOKUP($B270,'BASE DE DATOS'!$B$6:$N$1670,5,0)</f>
        <v>#N/A</v>
      </c>
      <c r="F270" s="41" t="e">
        <f>+VLOOKUP($B270,'BASE DE DATOS'!$B$6:$N$1670,6,0)</f>
        <v>#N/A</v>
      </c>
      <c r="G270" s="41" t="e">
        <f>+VLOOKUP($B270,'BASE DE DATOS'!$B$6:$N$1670,7,0)</f>
        <v>#N/A</v>
      </c>
      <c r="H270" s="40" t="e">
        <f>+VLOOKUP($B270,'BASE DE DATOS'!$B$6:$N$1670,8,0)</f>
        <v>#N/A</v>
      </c>
      <c r="I270" s="40" t="e">
        <f>+VLOOKUP($B270,'BASE DE DATOS'!$B$6:$N$1670,11,0)</f>
        <v>#N/A</v>
      </c>
      <c r="J270" s="40" t="e">
        <f>+VLOOKUP($B270,'BASE DE DATOS'!$B$6:$N$1670,12,0)</f>
        <v>#N/A</v>
      </c>
      <c r="K270" s="41" t="e">
        <f>+VLOOKUP($B270,'BASE DE DATOS'!$B$6:$N$1670,13,0)</f>
        <v>#N/A</v>
      </c>
      <c r="L270" s="37"/>
      <c r="M270" s="59"/>
      <c r="N270" s="59"/>
      <c r="O270" s="59"/>
      <c r="P270" s="59"/>
      <c r="Q270" s="59"/>
      <c r="R270" s="119"/>
      <c r="S270" s="119"/>
      <c r="T270" s="119"/>
      <c r="U270" s="119"/>
      <c r="V270" s="119"/>
      <c r="W270" s="119"/>
    </row>
    <row r="271" spans="2:23" s="19" customFormat="1" ht="12.75" customHeight="1">
      <c r="B271" s="607"/>
      <c r="C271" s="40" t="e">
        <f>+VLOOKUP($B271,'BASE DE DATOS'!$B$6:$N$1670,3,0)</f>
        <v>#N/A</v>
      </c>
      <c r="D271" s="40" t="e">
        <f>+VLOOKUP($B271,'BASE DE DATOS'!$B$6:$N$1670,4,0)</f>
        <v>#N/A</v>
      </c>
      <c r="E271" s="40" t="e">
        <f>+VLOOKUP($B271,'BASE DE DATOS'!$B$6:$N$1670,5,0)</f>
        <v>#N/A</v>
      </c>
      <c r="F271" s="41" t="e">
        <f>+VLOOKUP($B271,'BASE DE DATOS'!$B$6:$N$1670,6,0)</f>
        <v>#N/A</v>
      </c>
      <c r="G271" s="41" t="e">
        <f>+VLOOKUP($B271,'BASE DE DATOS'!$B$6:$N$1670,7,0)</f>
        <v>#N/A</v>
      </c>
      <c r="H271" s="40" t="e">
        <f>+VLOOKUP($B271,'BASE DE DATOS'!$B$6:$N$1670,8,0)</f>
        <v>#N/A</v>
      </c>
      <c r="I271" s="40" t="e">
        <f>+VLOOKUP($B271,'BASE DE DATOS'!$B$6:$N$1670,11,0)</f>
        <v>#N/A</v>
      </c>
      <c r="J271" s="40" t="e">
        <f>+VLOOKUP($B271,'BASE DE DATOS'!$B$6:$N$1670,12,0)</f>
        <v>#N/A</v>
      </c>
      <c r="K271" s="41" t="e">
        <f>+VLOOKUP($B271,'BASE DE DATOS'!$B$6:$N$1670,13,0)</f>
        <v>#N/A</v>
      </c>
      <c r="L271" s="37"/>
      <c r="M271" s="59"/>
      <c r="N271" s="59"/>
      <c r="O271" s="59"/>
      <c r="P271" s="59"/>
      <c r="Q271" s="59"/>
      <c r="R271" s="119"/>
      <c r="S271" s="119"/>
      <c r="T271" s="119"/>
      <c r="U271" s="119"/>
      <c r="V271" s="119"/>
      <c r="W271" s="119"/>
    </row>
    <row r="272" spans="2:23" s="19" customFormat="1" ht="12.75" customHeight="1">
      <c r="B272" s="607"/>
      <c r="C272" s="40" t="e">
        <f>+VLOOKUP($B272,'BASE DE DATOS'!$B$6:$N$1670,3,0)</f>
        <v>#N/A</v>
      </c>
      <c r="D272" s="40" t="e">
        <f>+VLOOKUP($B272,'BASE DE DATOS'!$B$6:$N$1670,4,0)</f>
        <v>#N/A</v>
      </c>
      <c r="E272" s="40" t="e">
        <f>+VLOOKUP($B272,'BASE DE DATOS'!$B$6:$N$1670,5,0)</f>
        <v>#N/A</v>
      </c>
      <c r="F272" s="41" t="e">
        <f>+VLOOKUP($B272,'BASE DE DATOS'!$B$6:$N$1670,6,0)</f>
        <v>#N/A</v>
      </c>
      <c r="G272" s="41" t="e">
        <f>+VLOOKUP($B272,'BASE DE DATOS'!$B$6:$N$1670,7,0)</f>
        <v>#N/A</v>
      </c>
      <c r="H272" s="40" t="e">
        <f>+VLOOKUP($B272,'BASE DE DATOS'!$B$6:$N$1670,8,0)</f>
        <v>#N/A</v>
      </c>
      <c r="I272" s="40" t="e">
        <f>+VLOOKUP($B272,'BASE DE DATOS'!$B$6:$N$1670,11,0)</f>
        <v>#N/A</v>
      </c>
      <c r="J272" s="40" t="e">
        <f>+VLOOKUP($B272,'BASE DE DATOS'!$B$6:$N$1670,12,0)</f>
        <v>#N/A</v>
      </c>
      <c r="K272" s="41" t="e">
        <f>+VLOOKUP($B272,'BASE DE DATOS'!$B$6:$N$1670,13,0)</f>
        <v>#N/A</v>
      </c>
      <c r="L272" s="37"/>
      <c r="M272" s="59"/>
      <c r="N272" s="59"/>
      <c r="O272" s="59"/>
      <c r="P272" s="59"/>
      <c r="Q272" s="59"/>
      <c r="R272" s="119"/>
      <c r="S272" s="119"/>
      <c r="T272" s="119"/>
      <c r="U272" s="119"/>
      <c r="V272" s="119"/>
      <c r="W272" s="119"/>
    </row>
    <row r="273" spans="2:23" s="19" customFormat="1" ht="12.75" customHeight="1">
      <c r="B273" s="607"/>
      <c r="C273" s="40" t="e">
        <f>+VLOOKUP($B273,'BASE DE DATOS'!$B$6:$N$1670,3,0)</f>
        <v>#N/A</v>
      </c>
      <c r="D273" s="40" t="e">
        <f>+VLOOKUP($B273,'BASE DE DATOS'!$B$6:$N$1670,4,0)</f>
        <v>#N/A</v>
      </c>
      <c r="E273" s="40" t="e">
        <f>+VLOOKUP($B273,'BASE DE DATOS'!$B$6:$N$1670,5,0)</f>
        <v>#N/A</v>
      </c>
      <c r="F273" s="41" t="e">
        <f>+VLOOKUP($B273,'BASE DE DATOS'!$B$6:$N$1670,6,0)</f>
        <v>#N/A</v>
      </c>
      <c r="G273" s="41" t="e">
        <f>+VLOOKUP($B273,'BASE DE DATOS'!$B$6:$N$1670,7,0)</f>
        <v>#N/A</v>
      </c>
      <c r="H273" s="40" t="e">
        <f>+VLOOKUP($B273,'BASE DE DATOS'!$B$6:$N$1670,8,0)</f>
        <v>#N/A</v>
      </c>
      <c r="I273" s="40" t="e">
        <f>+VLOOKUP($B273,'BASE DE DATOS'!$B$6:$N$1670,11,0)</f>
        <v>#N/A</v>
      </c>
      <c r="J273" s="40" t="e">
        <f>+VLOOKUP($B273,'BASE DE DATOS'!$B$6:$N$1670,12,0)</f>
        <v>#N/A</v>
      </c>
      <c r="K273" s="41" t="e">
        <f>+VLOOKUP($B273,'BASE DE DATOS'!$B$6:$N$1670,13,0)</f>
        <v>#N/A</v>
      </c>
      <c r="L273" s="37"/>
      <c r="M273" s="59"/>
      <c r="N273" s="59"/>
      <c r="O273" s="59"/>
      <c r="P273" s="59"/>
      <c r="Q273" s="59"/>
      <c r="R273" s="119"/>
      <c r="S273" s="119"/>
      <c r="T273" s="119"/>
      <c r="U273" s="119"/>
      <c r="V273" s="119"/>
      <c r="W273" s="119"/>
    </row>
    <row r="274" spans="2:23" s="19" customFormat="1" ht="12.75" customHeight="1">
      <c r="B274" s="607"/>
      <c r="C274" s="40" t="e">
        <f>+VLOOKUP($B274,'BASE DE DATOS'!$B$6:$N$1670,3,0)</f>
        <v>#N/A</v>
      </c>
      <c r="D274" s="40" t="e">
        <f>+VLOOKUP($B274,'BASE DE DATOS'!$B$6:$N$1670,4,0)</f>
        <v>#N/A</v>
      </c>
      <c r="E274" s="40" t="e">
        <f>+VLOOKUP($B274,'BASE DE DATOS'!$B$6:$N$1670,5,0)</f>
        <v>#N/A</v>
      </c>
      <c r="F274" s="41" t="e">
        <f>+VLOOKUP($B274,'BASE DE DATOS'!$B$6:$N$1670,6,0)</f>
        <v>#N/A</v>
      </c>
      <c r="G274" s="41" t="e">
        <f>+VLOOKUP($B274,'BASE DE DATOS'!$B$6:$N$1670,7,0)</f>
        <v>#N/A</v>
      </c>
      <c r="H274" s="40" t="e">
        <f>+VLOOKUP($B274,'BASE DE DATOS'!$B$6:$N$1670,8,0)</f>
        <v>#N/A</v>
      </c>
      <c r="I274" s="40" t="e">
        <f>+VLOOKUP($B274,'BASE DE DATOS'!$B$6:$N$1670,11,0)</f>
        <v>#N/A</v>
      </c>
      <c r="J274" s="40" t="e">
        <f>+VLOOKUP($B274,'BASE DE DATOS'!$B$6:$N$1670,12,0)</f>
        <v>#N/A</v>
      </c>
      <c r="K274" s="41" t="e">
        <f>+VLOOKUP($B274,'BASE DE DATOS'!$B$6:$N$1670,13,0)</f>
        <v>#N/A</v>
      </c>
      <c r="L274" s="37"/>
      <c r="M274" s="59"/>
      <c r="N274" s="59"/>
      <c r="O274" s="59"/>
      <c r="P274" s="59"/>
      <c r="Q274" s="59"/>
      <c r="R274" s="119"/>
      <c r="S274" s="119"/>
      <c r="T274" s="119"/>
      <c r="U274" s="119"/>
      <c r="V274" s="119"/>
      <c r="W274" s="119"/>
    </row>
    <row r="275" spans="2:23" s="19" customFormat="1" ht="12.75" customHeight="1">
      <c r="B275" s="607"/>
      <c r="C275" s="40" t="e">
        <f>+VLOOKUP($B275,'BASE DE DATOS'!$B$6:$N$1670,3,0)</f>
        <v>#N/A</v>
      </c>
      <c r="D275" s="40" t="e">
        <f>+VLOOKUP($B275,'BASE DE DATOS'!$B$6:$N$1670,4,0)</f>
        <v>#N/A</v>
      </c>
      <c r="E275" s="40" t="e">
        <f>+VLOOKUP($B275,'BASE DE DATOS'!$B$6:$N$1670,5,0)</f>
        <v>#N/A</v>
      </c>
      <c r="F275" s="41" t="e">
        <f>+VLOOKUP($B275,'BASE DE DATOS'!$B$6:$N$1670,6,0)</f>
        <v>#N/A</v>
      </c>
      <c r="G275" s="41" t="e">
        <f>+VLOOKUP($B275,'BASE DE DATOS'!$B$6:$N$1670,7,0)</f>
        <v>#N/A</v>
      </c>
      <c r="H275" s="40" t="e">
        <f>+VLOOKUP($B275,'BASE DE DATOS'!$B$6:$N$1670,8,0)</f>
        <v>#N/A</v>
      </c>
      <c r="I275" s="40" t="e">
        <f>+VLOOKUP($B275,'BASE DE DATOS'!$B$6:$N$1670,11,0)</f>
        <v>#N/A</v>
      </c>
      <c r="J275" s="40" t="e">
        <f>+VLOOKUP($B275,'BASE DE DATOS'!$B$6:$N$1670,12,0)</f>
        <v>#N/A</v>
      </c>
      <c r="K275" s="41" t="e">
        <f>+VLOOKUP($B275,'BASE DE DATOS'!$B$6:$N$1670,13,0)</f>
        <v>#N/A</v>
      </c>
      <c r="L275" s="37"/>
      <c r="M275" s="59"/>
      <c r="N275" s="59"/>
      <c r="O275" s="59"/>
      <c r="P275" s="59"/>
      <c r="Q275" s="59"/>
      <c r="R275" s="119"/>
      <c r="S275" s="119"/>
      <c r="T275" s="119"/>
      <c r="U275" s="119"/>
      <c r="V275" s="119"/>
      <c r="W275" s="119"/>
    </row>
    <row r="276" spans="2:23" s="19" customFormat="1" ht="12.75" customHeight="1">
      <c r="B276" s="607"/>
      <c r="C276" s="40" t="e">
        <f>+VLOOKUP($B276,'BASE DE DATOS'!$B$6:$N$1670,3,0)</f>
        <v>#N/A</v>
      </c>
      <c r="D276" s="40" t="e">
        <f>+VLOOKUP($B276,'BASE DE DATOS'!$B$6:$N$1670,4,0)</f>
        <v>#N/A</v>
      </c>
      <c r="E276" s="40" t="e">
        <f>+VLOOKUP($B276,'BASE DE DATOS'!$B$6:$N$1670,5,0)</f>
        <v>#N/A</v>
      </c>
      <c r="F276" s="41" t="e">
        <f>+VLOOKUP($B276,'BASE DE DATOS'!$B$6:$N$1670,6,0)</f>
        <v>#N/A</v>
      </c>
      <c r="G276" s="41" t="e">
        <f>+VLOOKUP($B276,'BASE DE DATOS'!$B$6:$N$1670,7,0)</f>
        <v>#N/A</v>
      </c>
      <c r="H276" s="40" t="e">
        <f>+VLOOKUP($B276,'BASE DE DATOS'!$B$6:$N$1670,8,0)</f>
        <v>#N/A</v>
      </c>
      <c r="I276" s="40" t="e">
        <f>+VLOOKUP($B276,'BASE DE DATOS'!$B$6:$N$1670,11,0)</f>
        <v>#N/A</v>
      </c>
      <c r="J276" s="40" t="e">
        <f>+VLOOKUP($B276,'BASE DE DATOS'!$B$6:$N$1670,12,0)</f>
        <v>#N/A</v>
      </c>
      <c r="K276" s="41" t="e">
        <f>+VLOOKUP($B276,'BASE DE DATOS'!$B$6:$N$1670,13,0)</f>
        <v>#N/A</v>
      </c>
      <c r="L276" s="37"/>
      <c r="M276" s="59"/>
      <c r="N276" s="59"/>
      <c r="O276" s="59"/>
      <c r="P276" s="59"/>
      <c r="Q276" s="59"/>
      <c r="R276" s="119"/>
      <c r="S276" s="119"/>
      <c r="T276" s="119"/>
      <c r="U276" s="119"/>
      <c r="V276" s="119"/>
      <c r="W276" s="119"/>
    </row>
    <row r="277" spans="2:23" s="19" customFormat="1" ht="12.75" customHeight="1">
      <c r="B277" s="607"/>
      <c r="C277" s="40" t="e">
        <f>+VLOOKUP($B277,'BASE DE DATOS'!$B$6:$N$1670,3,0)</f>
        <v>#N/A</v>
      </c>
      <c r="D277" s="40" t="e">
        <f>+VLOOKUP($B277,'BASE DE DATOS'!$B$6:$N$1670,4,0)</f>
        <v>#N/A</v>
      </c>
      <c r="E277" s="40" t="e">
        <f>+VLOOKUP($B277,'BASE DE DATOS'!$B$6:$N$1670,5,0)</f>
        <v>#N/A</v>
      </c>
      <c r="F277" s="41" t="e">
        <f>+VLOOKUP($B277,'BASE DE DATOS'!$B$6:$N$1670,6,0)</f>
        <v>#N/A</v>
      </c>
      <c r="G277" s="41" t="e">
        <f>+VLOOKUP($B277,'BASE DE DATOS'!$B$6:$N$1670,7,0)</f>
        <v>#N/A</v>
      </c>
      <c r="H277" s="40" t="e">
        <f>+VLOOKUP($B277,'BASE DE DATOS'!$B$6:$N$1670,8,0)</f>
        <v>#N/A</v>
      </c>
      <c r="I277" s="40" t="e">
        <f>+VLOOKUP($B277,'BASE DE DATOS'!$B$6:$N$1670,11,0)</f>
        <v>#N/A</v>
      </c>
      <c r="J277" s="40" t="e">
        <f>+VLOOKUP($B277,'BASE DE DATOS'!$B$6:$N$1670,12,0)</f>
        <v>#N/A</v>
      </c>
      <c r="K277" s="41" t="e">
        <f>+VLOOKUP($B277,'BASE DE DATOS'!$B$6:$N$1670,13,0)</f>
        <v>#N/A</v>
      </c>
      <c r="L277" s="37"/>
      <c r="M277" s="59"/>
      <c r="N277" s="59"/>
      <c r="O277" s="59"/>
      <c r="P277" s="59"/>
      <c r="Q277" s="59"/>
      <c r="R277" s="119"/>
      <c r="S277" s="119"/>
      <c r="T277" s="119"/>
      <c r="U277" s="119"/>
      <c r="V277" s="119"/>
      <c r="W277" s="119"/>
    </row>
    <row r="278" spans="2:23" s="19" customFormat="1" ht="12.75" customHeight="1">
      <c r="B278" s="607"/>
      <c r="C278" s="40" t="e">
        <f>+VLOOKUP($B278,'BASE DE DATOS'!$B$6:$N$1670,3,0)</f>
        <v>#N/A</v>
      </c>
      <c r="D278" s="40" t="e">
        <f>+VLOOKUP($B278,'BASE DE DATOS'!$B$6:$N$1670,4,0)</f>
        <v>#N/A</v>
      </c>
      <c r="E278" s="40" t="e">
        <f>+VLOOKUP($B278,'BASE DE DATOS'!$B$6:$N$1670,5,0)</f>
        <v>#N/A</v>
      </c>
      <c r="F278" s="41" t="e">
        <f>+VLOOKUP($B278,'BASE DE DATOS'!$B$6:$N$1670,6,0)</f>
        <v>#N/A</v>
      </c>
      <c r="G278" s="41" t="e">
        <f>+VLOOKUP($B278,'BASE DE DATOS'!$B$6:$N$1670,7,0)</f>
        <v>#N/A</v>
      </c>
      <c r="H278" s="40" t="e">
        <f>+VLOOKUP($B278,'BASE DE DATOS'!$B$6:$N$1670,8,0)</f>
        <v>#N/A</v>
      </c>
      <c r="I278" s="40" t="e">
        <f>+VLOOKUP($B278,'BASE DE DATOS'!$B$6:$N$1670,11,0)</f>
        <v>#N/A</v>
      </c>
      <c r="J278" s="40" t="e">
        <f>+VLOOKUP($B278,'BASE DE DATOS'!$B$6:$N$1670,12,0)</f>
        <v>#N/A</v>
      </c>
      <c r="K278" s="41" t="e">
        <f>+VLOOKUP($B278,'BASE DE DATOS'!$B$6:$N$1670,13,0)</f>
        <v>#N/A</v>
      </c>
      <c r="L278" s="37"/>
      <c r="M278" s="59"/>
      <c r="N278" s="59"/>
      <c r="O278" s="59"/>
      <c r="P278" s="59"/>
      <c r="Q278" s="59"/>
      <c r="R278" s="119"/>
      <c r="S278" s="119"/>
      <c r="T278" s="119"/>
      <c r="U278" s="119"/>
      <c r="V278" s="119"/>
      <c r="W278" s="119"/>
    </row>
    <row r="279" spans="2:23" s="19" customFormat="1" ht="12.75" customHeight="1">
      <c r="B279" s="607"/>
      <c r="C279" s="40" t="e">
        <f>+VLOOKUP($B279,'BASE DE DATOS'!$B$6:$N$1670,3,0)</f>
        <v>#N/A</v>
      </c>
      <c r="D279" s="40" t="e">
        <f>+VLOOKUP($B279,'BASE DE DATOS'!$B$6:$N$1670,4,0)</f>
        <v>#N/A</v>
      </c>
      <c r="E279" s="40" t="e">
        <f>+VLOOKUP($B279,'BASE DE DATOS'!$B$6:$N$1670,5,0)</f>
        <v>#N/A</v>
      </c>
      <c r="F279" s="41" t="e">
        <f>+VLOOKUP($B279,'BASE DE DATOS'!$B$6:$N$1670,6,0)</f>
        <v>#N/A</v>
      </c>
      <c r="G279" s="41" t="e">
        <f>+VLOOKUP($B279,'BASE DE DATOS'!$B$6:$N$1670,7,0)</f>
        <v>#N/A</v>
      </c>
      <c r="H279" s="40" t="e">
        <f>+VLOOKUP($B279,'BASE DE DATOS'!$B$6:$N$1670,8,0)</f>
        <v>#N/A</v>
      </c>
      <c r="I279" s="40" t="e">
        <f>+VLOOKUP($B279,'BASE DE DATOS'!$B$6:$N$1670,11,0)</f>
        <v>#N/A</v>
      </c>
      <c r="J279" s="40" t="e">
        <f>+VLOOKUP($B279,'BASE DE DATOS'!$B$6:$N$1670,12,0)</f>
        <v>#N/A</v>
      </c>
      <c r="K279" s="41" t="e">
        <f>+VLOOKUP($B279,'BASE DE DATOS'!$B$6:$N$1670,13,0)</f>
        <v>#N/A</v>
      </c>
      <c r="L279" s="37"/>
      <c r="M279" s="59"/>
      <c r="N279" s="59"/>
      <c r="O279" s="59"/>
      <c r="P279" s="59"/>
      <c r="Q279" s="59"/>
      <c r="R279" s="119"/>
      <c r="S279" s="119"/>
      <c r="T279" s="119"/>
      <c r="U279" s="119"/>
      <c r="V279" s="119"/>
      <c r="W279" s="119"/>
    </row>
    <row r="280" spans="2:23" s="19" customFormat="1" ht="12.75" customHeight="1">
      <c r="B280" s="607"/>
      <c r="C280" s="40" t="e">
        <f>+VLOOKUP($B280,'BASE DE DATOS'!$B$6:$N$1670,3,0)</f>
        <v>#N/A</v>
      </c>
      <c r="D280" s="40" t="e">
        <f>+VLOOKUP($B280,'BASE DE DATOS'!$B$6:$N$1670,4,0)</f>
        <v>#N/A</v>
      </c>
      <c r="E280" s="40" t="e">
        <f>+VLOOKUP($B280,'BASE DE DATOS'!$B$6:$N$1670,5,0)</f>
        <v>#N/A</v>
      </c>
      <c r="F280" s="41" t="e">
        <f>+VLOOKUP($B280,'BASE DE DATOS'!$B$6:$N$1670,6,0)</f>
        <v>#N/A</v>
      </c>
      <c r="G280" s="41" t="e">
        <f>+VLOOKUP($B280,'BASE DE DATOS'!$B$6:$N$1670,7,0)</f>
        <v>#N/A</v>
      </c>
      <c r="H280" s="40" t="e">
        <f>+VLOOKUP($B280,'BASE DE DATOS'!$B$6:$N$1670,8,0)</f>
        <v>#N/A</v>
      </c>
      <c r="I280" s="40" t="e">
        <f>+VLOOKUP($B280,'BASE DE DATOS'!$B$6:$N$1670,11,0)</f>
        <v>#N/A</v>
      </c>
      <c r="J280" s="40" t="e">
        <f>+VLOOKUP($B280,'BASE DE DATOS'!$B$6:$N$1670,12,0)</f>
        <v>#N/A</v>
      </c>
      <c r="K280" s="41" t="e">
        <f>+VLOOKUP($B280,'BASE DE DATOS'!$B$6:$N$1670,13,0)</f>
        <v>#N/A</v>
      </c>
      <c r="L280" s="37"/>
      <c r="M280" s="59"/>
      <c r="N280" s="59"/>
      <c r="O280" s="59"/>
      <c r="P280" s="59"/>
      <c r="Q280" s="59"/>
      <c r="R280" s="119"/>
      <c r="S280" s="119"/>
      <c r="T280" s="119"/>
      <c r="U280" s="119"/>
      <c r="V280" s="119"/>
      <c r="W280" s="119"/>
    </row>
    <row r="281" spans="2:23" s="19" customFormat="1" ht="12.75" customHeight="1">
      <c r="B281" s="607"/>
      <c r="C281" s="40" t="e">
        <f>+VLOOKUP($B281,'BASE DE DATOS'!$B$6:$N$1670,3,0)</f>
        <v>#N/A</v>
      </c>
      <c r="D281" s="40" t="e">
        <f>+VLOOKUP($B281,'BASE DE DATOS'!$B$6:$N$1670,4,0)</f>
        <v>#N/A</v>
      </c>
      <c r="E281" s="40" t="e">
        <f>+VLOOKUP($B281,'BASE DE DATOS'!$B$6:$N$1670,5,0)</f>
        <v>#N/A</v>
      </c>
      <c r="F281" s="41" t="e">
        <f>+VLOOKUP($B281,'BASE DE DATOS'!$B$6:$N$1670,6,0)</f>
        <v>#N/A</v>
      </c>
      <c r="G281" s="41" t="e">
        <f>+VLOOKUP($B281,'BASE DE DATOS'!$B$6:$N$1670,7,0)</f>
        <v>#N/A</v>
      </c>
      <c r="H281" s="40" t="e">
        <f>+VLOOKUP($B281,'BASE DE DATOS'!$B$6:$N$1670,8,0)</f>
        <v>#N/A</v>
      </c>
      <c r="I281" s="40" t="e">
        <f>+VLOOKUP($B281,'BASE DE DATOS'!$B$6:$N$1670,11,0)</f>
        <v>#N/A</v>
      </c>
      <c r="J281" s="40" t="e">
        <f>+VLOOKUP($B281,'BASE DE DATOS'!$B$6:$N$1670,12,0)</f>
        <v>#N/A</v>
      </c>
      <c r="K281" s="41" t="e">
        <f>+VLOOKUP($B281,'BASE DE DATOS'!$B$6:$N$1670,13,0)</f>
        <v>#N/A</v>
      </c>
      <c r="L281" s="37"/>
      <c r="M281" s="59"/>
      <c r="N281" s="59"/>
      <c r="O281" s="59"/>
      <c r="P281" s="59"/>
      <c r="Q281" s="59"/>
      <c r="R281" s="119"/>
      <c r="S281" s="119"/>
      <c r="T281" s="119"/>
      <c r="U281" s="119"/>
      <c r="V281" s="119"/>
      <c r="W281" s="119"/>
    </row>
    <row r="282" spans="2:23" s="19" customFormat="1" ht="12.75" customHeight="1">
      <c r="B282" s="607"/>
      <c r="C282" s="40" t="e">
        <f>+VLOOKUP($B282,'BASE DE DATOS'!$B$6:$N$1670,3,0)</f>
        <v>#N/A</v>
      </c>
      <c r="D282" s="40" t="e">
        <f>+VLOOKUP($B282,'BASE DE DATOS'!$B$6:$N$1670,4,0)</f>
        <v>#N/A</v>
      </c>
      <c r="E282" s="40" t="e">
        <f>+VLOOKUP($B282,'BASE DE DATOS'!$B$6:$N$1670,5,0)</f>
        <v>#N/A</v>
      </c>
      <c r="F282" s="41" t="e">
        <f>+VLOOKUP($B282,'BASE DE DATOS'!$B$6:$N$1670,6,0)</f>
        <v>#N/A</v>
      </c>
      <c r="G282" s="41" t="e">
        <f>+VLOOKUP($B282,'BASE DE DATOS'!$B$6:$N$1670,7,0)</f>
        <v>#N/A</v>
      </c>
      <c r="H282" s="40" t="e">
        <f>+VLOOKUP($B282,'BASE DE DATOS'!$B$6:$N$1670,8,0)</f>
        <v>#N/A</v>
      </c>
      <c r="I282" s="40" t="e">
        <f>+VLOOKUP($B282,'BASE DE DATOS'!$B$6:$N$1670,11,0)</f>
        <v>#N/A</v>
      </c>
      <c r="J282" s="40" t="e">
        <f>+VLOOKUP($B282,'BASE DE DATOS'!$B$6:$N$1670,12,0)</f>
        <v>#N/A</v>
      </c>
      <c r="K282" s="41" t="e">
        <f>+VLOOKUP($B282,'BASE DE DATOS'!$B$6:$N$1670,13,0)</f>
        <v>#N/A</v>
      </c>
      <c r="L282" s="37"/>
      <c r="M282" s="59"/>
      <c r="N282" s="59"/>
      <c r="O282" s="59"/>
      <c r="P282" s="59"/>
      <c r="Q282" s="59"/>
      <c r="R282" s="119"/>
      <c r="S282" s="119"/>
      <c r="T282" s="119"/>
      <c r="U282" s="119"/>
      <c r="V282" s="119"/>
      <c r="W282" s="119"/>
    </row>
    <row r="283" spans="2:23" s="19" customFormat="1" ht="12.75" customHeight="1">
      <c r="B283" s="607"/>
      <c r="C283" s="40" t="e">
        <f>+VLOOKUP($B283,'BASE DE DATOS'!$B$6:$N$1670,3,0)</f>
        <v>#N/A</v>
      </c>
      <c r="D283" s="40" t="e">
        <f>+VLOOKUP($B283,'BASE DE DATOS'!$B$6:$N$1670,4,0)</f>
        <v>#N/A</v>
      </c>
      <c r="E283" s="40" t="e">
        <f>+VLOOKUP($B283,'BASE DE DATOS'!$B$6:$N$1670,5,0)</f>
        <v>#N/A</v>
      </c>
      <c r="F283" s="41" t="e">
        <f>+VLOOKUP($B283,'BASE DE DATOS'!$B$6:$N$1670,6,0)</f>
        <v>#N/A</v>
      </c>
      <c r="G283" s="41" t="e">
        <f>+VLOOKUP($B283,'BASE DE DATOS'!$B$6:$N$1670,7,0)</f>
        <v>#N/A</v>
      </c>
      <c r="H283" s="40" t="e">
        <f>+VLOOKUP($B283,'BASE DE DATOS'!$B$6:$N$1670,8,0)</f>
        <v>#N/A</v>
      </c>
      <c r="I283" s="40" t="e">
        <f>+VLOOKUP($B283,'BASE DE DATOS'!$B$6:$N$1670,11,0)</f>
        <v>#N/A</v>
      </c>
      <c r="J283" s="40" t="e">
        <f>+VLOOKUP($B283,'BASE DE DATOS'!$B$6:$N$1670,12,0)</f>
        <v>#N/A</v>
      </c>
      <c r="K283" s="41" t="e">
        <f>+VLOOKUP($B283,'BASE DE DATOS'!$B$6:$N$1670,13,0)</f>
        <v>#N/A</v>
      </c>
      <c r="L283" s="37"/>
      <c r="M283" s="59"/>
      <c r="N283" s="59"/>
      <c r="O283" s="59"/>
      <c r="P283" s="59"/>
      <c r="Q283" s="59"/>
      <c r="R283" s="119"/>
      <c r="S283" s="119"/>
      <c r="T283" s="119"/>
      <c r="U283" s="119"/>
      <c r="V283" s="119"/>
      <c r="W283" s="119"/>
    </row>
    <row r="284" spans="2:23" s="19" customFormat="1" ht="12.75" customHeight="1">
      <c r="B284" s="607"/>
      <c r="C284" s="40" t="e">
        <f>+VLOOKUP($B284,'BASE DE DATOS'!$B$6:$N$1670,3,0)</f>
        <v>#N/A</v>
      </c>
      <c r="D284" s="40" t="e">
        <f>+VLOOKUP($B284,'BASE DE DATOS'!$B$6:$N$1670,4,0)</f>
        <v>#N/A</v>
      </c>
      <c r="E284" s="40" t="e">
        <f>+VLOOKUP($B284,'BASE DE DATOS'!$B$6:$N$1670,5,0)</f>
        <v>#N/A</v>
      </c>
      <c r="F284" s="41" t="e">
        <f>+VLOOKUP($B284,'BASE DE DATOS'!$B$6:$N$1670,6,0)</f>
        <v>#N/A</v>
      </c>
      <c r="G284" s="41" t="e">
        <f>+VLOOKUP($B284,'BASE DE DATOS'!$B$6:$N$1670,7,0)</f>
        <v>#N/A</v>
      </c>
      <c r="H284" s="40" t="e">
        <f>+VLOOKUP($B284,'BASE DE DATOS'!$B$6:$N$1670,8,0)</f>
        <v>#N/A</v>
      </c>
      <c r="I284" s="40" t="e">
        <f>+VLOOKUP($B284,'BASE DE DATOS'!$B$6:$N$1670,11,0)</f>
        <v>#N/A</v>
      </c>
      <c r="J284" s="40" t="e">
        <f>+VLOOKUP($B284,'BASE DE DATOS'!$B$6:$N$1670,12,0)</f>
        <v>#N/A</v>
      </c>
      <c r="K284" s="41" t="e">
        <f>+VLOOKUP($B284,'BASE DE DATOS'!$B$6:$N$1670,13,0)</f>
        <v>#N/A</v>
      </c>
      <c r="L284" s="37"/>
      <c r="M284" s="59"/>
      <c r="N284" s="59"/>
      <c r="O284" s="59"/>
      <c r="P284" s="59"/>
      <c r="Q284" s="59"/>
      <c r="R284" s="119"/>
      <c r="S284" s="119"/>
      <c r="T284" s="119"/>
      <c r="U284" s="119"/>
      <c r="V284" s="119"/>
      <c r="W284" s="119"/>
    </row>
    <row r="285" spans="2:23" s="19" customFormat="1" ht="12.75" customHeight="1">
      <c r="B285" s="607"/>
      <c r="C285" s="40" t="e">
        <f>+VLOOKUP($B285,'BASE DE DATOS'!$B$6:$N$1670,3,0)</f>
        <v>#N/A</v>
      </c>
      <c r="D285" s="40" t="e">
        <f>+VLOOKUP($B285,'BASE DE DATOS'!$B$6:$N$1670,4,0)</f>
        <v>#N/A</v>
      </c>
      <c r="E285" s="40" t="e">
        <f>+VLOOKUP($B285,'BASE DE DATOS'!$B$6:$N$1670,5,0)</f>
        <v>#N/A</v>
      </c>
      <c r="F285" s="41" t="e">
        <f>+VLOOKUP($B285,'BASE DE DATOS'!$B$6:$N$1670,6,0)</f>
        <v>#N/A</v>
      </c>
      <c r="G285" s="41" t="e">
        <f>+VLOOKUP($B285,'BASE DE DATOS'!$B$6:$N$1670,7,0)</f>
        <v>#N/A</v>
      </c>
      <c r="H285" s="40" t="e">
        <f>+VLOOKUP($B285,'BASE DE DATOS'!$B$6:$N$1670,8,0)</f>
        <v>#N/A</v>
      </c>
      <c r="I285" s="40" t="e">
        <f>+VLOOKUP($B285,'BASE DE DATOS'!$B$6:$N$1670,11,0)</f>
        <v>#N/A</v>
      </c>
      <c r="J285" s="40" t="e">
        <f>+VLOOKUP($B285,'BASE DE DATOS'!$B$6:$N$1670,12,0)</f>
        <v>#N/A</v>
      </c>
      <c r="K285" s="41" t="e">
        <f>+VLOOKUP($B285,'BASE DE DATOS'!$B$6:$N$1670,13,0)</f>
        <v>#N/A</v>
      </c>
      <c r="L285" s="37"/>
      <c r="M285" s="59"/>
      <c r="N285" s="59"/>
      <c r="O285" s="59"/>
      <c r="P285" s="59"/>
      <c r="Q285" s="59"/>
      <c r="R285" s="119"/>
      <c r="S285" s="119"/>
      <c r="T285" s="119"/>
      <c r="U285" s="119"/>
      <c r="V285" s="119"/>
      <c r="W285" s="119"/>
    </row>
    <row r="286" spans="2:23" s="19" customFormat="1" ht="12.75" customHeight="1">
      <c r="B286" s="607"/>
      <c r="C286" s="40" t="e">
        <f>+VLOOKUP($B286,'BASE DE DATOS'!$B$6:$N$1670,3,0)</f>
        <v>#N/A</v>
      </c>
      <c r="D286" s="40" t="e">
        <f>+VLOOKUP($B286,'BASE DE DATOS'!$B$6:$N$1670,4,0)</f>
        <v>#N/A</v>
      </c>
      <c r="E286" s="40" t="e">
        <f>+VLOOKUP($B286,'BASE DE DATOS'!$B$6:$N$1670,5,0)</f>
        <v>#N/A</v>
      </c>
      <c r="F286" s="41" t="e">
        <f>+VLOOKUP($B286,'BASE DE DATOS'!$B$6:$N$1670,6,0)</f>
        <v>#N/A</v>
      </c>
      <c r="G286" s="41" t="e">
        <f>+VLOOKUP($B286,'BASE DE DATOS'!$B$6:$N$1670,7,0)</f>
        <v>#N/A</v>
      </c>
      <c r="H286" s="40" t="e">
        <f>+VLOOKUP($B286,'BASE DE DATOS'!$B$6:$N$1670,8,0)</f>
        <v>#N/A</v>
      </c>
      <c r="I286" s="40" t="e">
        <f>+VLOOKUP($B286,'BASE DE DATOS'!$B$6:$N$1670,11,0)</f>
        <v>#N/A</v>
      </c>
      <c r="J286" s="40" t="e">
        <f>+VLOOKUP($B286,'BASE DE DATOS'!$B$6:$N$1670,12,0)</f>
        <v>#N/A</v>
      </c>
      <c r="K286" s="41" t="e">
        <f>+VLOOKUP($B286,'BASE DE DATOS'!$B$6:$N$1670,13,0)</f>
        <v>#N/A</v>
      </c>
      <c r="L286" s="37"/>
      <c r="M286" s="59"/>
      <c r="N286" s="59"/>
      <c r="O286" s="59"/>
      <c r="P286" s="59"/>
      <c r="Q286" s="59"/>
      <c r="R286" s="119"/>
      <c r="S286" s="119"/>
      <c r="T286" s="119"/>
      <c r="U286" s="119"/>
      <c r="V286" s="119"/>
      <c r="W286" s="119"/>
    </row>
    <row r="287" spans="2:23" s="19" customFormat="1" ht="12.75" customHeight="1">
      <c r="B287" s="607"/>
      <c r="C287" s="40" t="e">
        <f>+VLOOKUP($B287,'BASE DE DATOS'!$B$6:$N$1670,3,0)</f>
        <v>#N/A</v>
      </c>
      <c r="D287" s="40" t="e">
        <f>+VLOOKUP($B287,'BASE DE DATOS'!$B$6:$N$1670,4,0)</f>
        <v>#N/A</v>
      </c>
      <c r="E287" s="40" t="e">
        <f>+VLOOKUP($B287,'BASE DE DATOS'!$B$6:$N$1670,5,0)</f>
        <v>#N/A</v>
      </c>
      <c r="F287" s="41" t="e">
        <f>+VLOOKUP($B287,'BASE DE DATOS'!$B$6:$N$1670,6,0)</f>
        <v>#N/A</v>
      </c>
      <c r="G287" s="41" t="e">
        <f>+VLOOKUP($B287,'BASE DE DATOS'!$B$6:$N$1670,7,0)</f>
        <v>#N/A</v>
      </c>
      <c r="H287" s="40" t="e">
        <f>+VLOOKUP($B287,'BASE DE DATOS'!$B$6:$N$1670,8,0)</f>
        <v>#N/A</v>
      </c>
      <c r="I287" s="40" t="e">
        <f>+VLOOKUP($B287,'BASE DE DATOS'!$B$6:$N$1670,11,0)</f>
        <v>#N/A</v>
      </c>
      <c r="J287" s="40" t="e">
        <f>+VLOOKUP($B287,'BASE DE DATOS'!$B$6:$N$1670,12,0)</f>
        <v>#N/A</v>
      </c>
      <c r="K287" s="41" t="e">
        <f>+VLOOKUP($B287,'BASE DE DATOS'!$B$6:$N$1670,13,0)</f>
        <v>#N/A</v>
      </c>
      <c r="L287" s="37"/>
      <c r="M287" s="59"/>
      <c r="N287" s="59"/>
      <c r="O287" s="59"/>
      <c r="P287" s="59"/>
      <c r="Q287" s="59"/>
      <c r="R287" s="119"/>
      <c r="S287" s="119"/>
      <c r="T287" s="119"/>
      <c r="U287" s="119"/>
      <c r="V287" s="119"/>
      <c r="W287" s="119"/>
    </row>
    <row r="288" spans="2:23" s="19" customFormat="1" ht="12.75" customHeight="1">
      <c r="B288" s="607"/>
      <c r="C288" s="40" t="e">
        <f>+VLOOKUP($B288,'BASE DE DATOS'!$B$6:$N$1670,3,0)</f>
        <v>#N/A</v>
      </c>
      <c r="D288" s="40" t="e">
        <f>+VLOOKUP($B288,'BASE DE DATOS'!$B$6:$N$1670,4,0)</f>
        <v>#N/A</v>
      </c>
      <c r="E288" s="40" t="e">
        <f>+VLOOKUP($B288,'BASE DE DATOS'!$B$6:$N$1670,5,0)</f>
        <v>#N/A</v>
      </c>
      <c r="F288" s="41" t="e">
        <f>+VLOOKUP($B288,'BASE DE DATOS'!$B$6:$N$1670,6,0)</f>
        <v>#N/A</v>
      </c>
      <c r="G288" s="41" t="e">
        <f>+VLOOKUP($B288,'BASE DE DATOS'!$B$6:$N$1670,7,0)</f>
        <v>#N/A</v>
      </c>
      <c r="H288" s="40" t="e">
        <f>+VLOOKUP($B288,'BASE DE DATOS'!$B$6:$N$1670,8,0)</f>
        <v>#N/A</v>
      </c>
      <c r="I288" s="40" t="e">
        <f>+VLOOKUP($B288,'BASE DE DATOS'!$B$6:$N$1670,11,0)</f>
        <v>#N/A</v>
      </c>
      <c r="J288" s="40" t="e">
        <f>+VLOOKUP($B288,'BASE DE DATOS'!$B$6:$N$1670,12,0)</f>
        <v>#N/A</v>
      </c>
      <c r="K288" s="41" t="e">
        <f>+VLOOKUP($B288,'BASE DE DATOS'!$B$6:$N$1670,13,0)</f>
        <v>#N/A</v>
      </c>
      <c r="L288" s="37"/>
      <c r="M288" s="59"/>
      <c r="N288" s="59"/>
      <c r="O288" s="59"/>
      <c r="P288" s="59"/>
      <c r="Q288" s="59"/>
      <c r="R288" s="119"/>
      <c r="S288" s="119"/>
      <c r="T288" s="119"/>
      <c r="U288" s="119"/>
      <c r="V288" s="119"/>
      <c r="W288" s="119"/>
    </row>
    <row r="289" spans="2:23" s="19" customFormat="1" ht="12.75" customHeight="1">
      <c r="B289" s="607"/>
      <c r="C289" s="40" t="e">
        <f>+VLOOKUP($B289,'BASE DE DATOS'!$B$6:$N$1670,3,0)</f>
        <v>#N/A</v>
      </c>
      <c r="D289" s="40" t="e">
        <f>+VLOOKUP($B289,'BASE DE DATOS'!$B$6:$N$1670,4,0)</f>
        <v>#N/A</v>
      </c>
      <c r="E289" s="40" t="e">
        <f>+VLOOKUP($B289,'BASE DE DATOS'!$B$6:$N$1670,5,0)</f>
        <v>#N/A</v>
      </c>
      <c r="F289" s="41" t="e">
        <f>+VLOOKUP($B289,'BASE DE DATOS'!$B$6:$N$1670,6,0)</f>
        <v>#N/A</v>
      </c>
      <c r="G289" s="41" t="e">
        <f>+VLOOKUP($B289,'BASE DE DATOS'!$B$6:$N$1670,7,0)</f>
        <v>#N/A</v>
      </c>
      <c r="H289" s="40" t="e">
        <f>+VLOOKUP($B289,'BASE DE DATOS'!$B$6:$N$1670,8,0)</f>
        <v>#N/A</v>
      </c>
      <c r="I289" s="40" t="e">
        <f>+VLOOKUP($B289,'BASE DE DATOS'!$B$6:$N$1670,11,0)</f>
        <v>#N/A</v>
      </c>
      <c r="J289" s="40" t="e">
        <f>+VLOOKUP($B289,'BASE DE DATOS'!$B$6:$N$1670,12,0)</f>
        <v>#N/A</v>
      </c>
      <c r="K289" s="41" t="e">
        <f>+VLOOKUP($B289,'BASE DE DATOS'!$B$6:$N$1670,13,0)</f>
        <v>#N/A</v>
      </c>
      <c r="L289" s="37"/>
      <c r="M289" s="59"/>
      <c r="N289" s="59"/>
      <c r="O289" s="59"/>
      <c r="P289" s="59"/>
      <c r="Q289" s="59"/>
      <c r="R289" s="119"/>
      <c r="S289" s="119"/>
      <c r="T289" s="119"/>
      <c r="U289" s="119"/>
      <c r="V289" s="119"/>
      <c r="W289" s="119"/>
    </row>
    <row r="290" spans="2:23" s="19" customFormat="1" ht="12.75" customHeight="1">
      <c r="B290" s="607"/>
      <c r="C290" s="40" t="e">
        <f>+VLOOKUP($B290,'BASE DE DATOS'!$B$6:$N$1670,3,0)</f>
        <v>#N/A</v>
      </c>
      <c r="D290" s="40" t="e">
        <f>+VLOOKUP($B290,'BASE DE DATOS'!$B$6:$N$1670,4,0)</f>
        <v>#N/A</v>
      </c>
      <c r="E290" s="40" t="e">
        <f>+VLOOKUP($B290,'BASE DE DATOS'!$B$6:$N$1670,5,0)</f>
        <v>#N/A</v>
      </c>
      <c r="F290" s="41" t="e">
        <f>+VLOOKUP($B290,'BASE DE DATOS'!$B$6:$N$1670,6,0)</f>
        <v>#N/A</v>
      </c>
      <c r="G290" s="41" t="e">
        <f>+VLOOKUP($B290,'BASE DE DATOS'!$B$6:$N$1670,7,0)</f>
        <v>#N/A</v>
      </c>
      <c r="H290" s="40" t="e">
        <f>+VLOOKUP($B290,'BASE DE DATOS'!$B$6:$N$1670,8,0)</f>
        <v>#N/A</v>
      </c>
      <c r="I290" s="40" t="e">
        <f>+VLOOKUP($B290,'BASE DE DATOS'!$B$6:$N$1670,11,0)</f>
        <v>#N/A</v>
      </c>
      <c r="J290" s="40" t="e">
        <f>+VLOOKUP($B290,'BASE DE DATOS'!$B$6:$N$1670,12,0)</f>
        <v>#N/A</v>
      </c>
      <c r="K290" s="41" t="e">
        <f>+VLOOKUP($B290,'BASE DE DATOS'!$B$6:$N$1670,13,0)</f>
        <v>#N/A</v>
      </c>
      <c r="L290" s="37"/>
      <c r="M290" s="59"/>
      <c r="N290" s="59"/>
      <c r="O290" s="59"/>
      <c r="P290" s="59"/>
      <c r="Q290" s="59"/>
      <c r="R290" s="119"/>
      <c r="S290" s="119"/>
      <c r="T290" s="119"/>
      <c r="U290" s="119"/>
      <c r="V290" s="119"/>
      <c r="W290" s="119"/>
    </row>
    <row r="291" spans="2:23" s="19" customFormat="1" ht="12.75" customHeight="1">
      <c r="B291" s="607"/>
      <c r="C291" s="40" t="e">
        <f>+VLOOKUP($B291,'BASE DE DATOS'!$B$6:$N$1670,3,0)</f>
        <v>#N/A</v>
      </c>
      <c r="D291" s="40" t="e">
        <f>+VLOOKUP($B291,'BASE DE DATOS'!$B$6:$N$1670,4,0)</f>
        <v>#N/A</v>
      </c>
      <c r="E291" s="40" t="e">
        <f>+VLOOKUP($B291,'BASE DE DATOS'!$B$6:$N$1670,5,0)</f>
        <v>#N/A</v>
      </c>
      <c r="F291" s="41" t="e">
        <f>+VLOOKUP($B291,'BASE DE DATOS'!$B$6:$N$1670,6,0)</f>
        <v>#N/A</v>
      </c>
      <c r="G291" s="41" t="e">
        <f>+VLOOKUP($B291,'BASE DE DATOS'!$B$6:$N$1670,7,0)</f>
        <v>#N/A</v>
      </c>
      <c r="H291" s="40" t="e">
        <f>+VLOOKUP($B291,'BASE DE DATOS'!$B$6:$N$1670,8,0)</f>
        <v>#N/A</v>
      </c>
      <c r="I291" s="40" t="e">
        <f>+VLOOKUP($B291,'BASE DE DATOS'!$B$6:$N$1670,11,0)</f>
        <v>#N/A</v>
      </c>
      <c r="J291" s="40" t="e">
        <f>+VLOOKUP($B291,'BASE DE DATOS'!$B$6:$N$1670,12,0)</f>
        <v>#N/A</v>
      </c>
      <c r="K291" s="41" t="e">
        <f>+VLOOKUP($B291,'BASE DE DATOS'!$B$6:$N$1670,13,0)</f>
        <v>#N/A</v>
      </c>
      <c r="L291" s="37"/>
      <c r="M291" s="59"/>
      <c r="N291" s="59"/>
      <c r="O291" s="59"/>
      <c r="P291" s="59"/>
      <c r="Q291" s="59"/>
      <c r="R291" s="119"/>
      <c r="S291" s="119"/>
      <c r="T291" s="119"/>
      <c r="U291" s="119"/>
      <c r="V291" s="119"/>
      <c r="W291" s="119"/>
    </row>
    <row r="292" spans="2:23" s="19" customFormat="1" ht="12.75" customHeight="1">
      <c r="B292" s="607"/>
      <c r="C292" s="40" t="e">
        <f>+VLOOKUP($B292,'BASE DE DATOS'!$B$6:$N$1670,3,0)</f>
        <v>#N/A</v>
      </c>
      <c r="D292" s="40" t="e">
        <f>+VLOOKUP($B292,'BASE DE DATOS'!$B$6:$N$1670,4,0)</f>
        <v>#N/A</v>
      </c>
      <c r="E292" s="40" t="e">
        <f>+VLOOKUP($B292,'BASE DE DATOS'!$B$6:$N$1670,5,0)</f>
        <v>#N/A</v>
      </c>
      <c r="F292" s="41" t="e">
        <f>+VLOOKUP($B292,'BASE DE DATOS'!$B$6:$N$1670,6,0)</f>
        <v>#N/A</v>
      </c>
      <c r="G292" s="41" t="e">
        <f>+VLOOKUP($B292,'BASE DE DATOS'!$B$6:$N$1670,7,0)</f>
        <v>#N/A</v>
      </c>
      <c r="H292" s="40" t="e">
        <f>+VLOOKUP($B292,'BASE DE DATOS'!$B$6:$N$1670,8,0)</f>
        <v>#N/A</v>
      </c>
      <c r="I292" s="40" t="e">
        <f>+VLOOKUP($B292,'BASE DE DATOS'!$B$6:$N$1670,11,0)</f>
        <v>#N/A</v>
      </c>
      <c r="J292" s="40" t="e">
        <f>+VLOOKUP($B292,'BASE DE DATOS'!$B$6:$N$1670,12,0)</f>
        <v>#N/A</v>
      </c>
      <c r="K292" s="41" t="e">
        <f>+VLOOKUP($B292,'BASE DE DATOS'!$B$6:$N$1670,13,0)</f>
        <v>#N/A</v>
      </c>
      <c r="L292" s="37"/>
      <c r="M292" s="59"/>
      <c r="N292" s="59"/>
      <c r="O292" s="59"/>
      <c r="P292" s="59"/>
      <c r="Q292" s="59"/>
      <c r="R292" s="119"/>
      <c r="S292" s="119"/>
      <c r="T292" s="119"/>
      <c r="U292" s="119"/>
      <c r="V292" s="119"/>
      <c r="W292" s="119"/>
    </row>
    <row r="293" spans="2:23" s="19" customFormat="1" ht="12.75" customHeight="1">
      <c r="B293" s="607"/>
      <c r="C293" s="40" t="e">
        <f>+VLOOKUP($B293,'BASE DE DATOS'!$B$6:$N$1670,3,0)</f>
        <v>#N/A</v>
      </c>
      <c r="D293" s="40" t="e">
        <f>+VLOOKUP($B293,'BASE DE DATOS'!$B$6:$N$1670,4,0)</f>
        <v>#N/A</v>
      </c>
      <c r="E293" s="40" t="e">
        <f>+VLOOKUP($B293,'BASE DE DATOS'!$B$6:$N$1670,5,0)</f>
        <v>#N/A</v>
      </c>
      <c r="F293" s="41" t="e">
        <f>+VLOOKUP($B293,'BASE DE DATOS'!$B$6:$N$1670,6,0)</f>
        <v>#N/A</v>
      </c>
      <c r="G293" s="41" t="e">
        <f>+VLOOKUP($B293,'BASE DE DATOS'!$B$6:$N$1670,7,0)</f>
        <v>#N/A</v>
      </c>
      <c r="H293" s="40" t="e">
        <f>+VLOOKUP($B293,'BASE DE DATOS'!$B$6:$N$1670,8,0)</f>
        <v>#N/A</v>
      </c>
      <c r="I293" s="40" t="e">
        <f>+VLOOKUP($B293,'BASE DE DATOS'!$B$6:$N$1670,11,0)</f>
        <v>#N/A</v>
      </c>
      <c r="J293" s="40" t="e">
        <f>+VLOOKUP($B293,'BASE DE DATOS'!$B$6:$N$1670,12,0)</f>
        <v>#N/A</v>
      </c>
      <c r="K293" s="41" t="e">
        <f>+VLOOKUP($B293,'BASE DE DATOS'!$B$6:$N$1670,13,0)</f>
        <v>#N/A</v>
      </c>
      <c r="L293" s="37"/>
      <c r="M293" s="59"/>
      <c r="N293" s="59"/>
      <c r="O293" s="59"/>
      <c r="P293" s="59"/>
      <c r="Q293" s="59"/>
      <c r="R293" s="119"/>
      <c r="S293" s="119"/>
      <c r="T293" s="119"/>
      <c r="U293" s="119"/>
      <c r="V293" s="119"/>
      <c r="W293" s="119"/>
    </row>
    <row r="294" spans="2:23" s="19" customFormat="1" ht="12.75" customHeight="1">
      <c r="B294" s="607"/>
      <c r="C294" s="40" t="e">
        <f>+VLOOKUP($B294,'BASE DE DATOS'!$B$6:$N$1670,3,0)</f>
        <v>#N/A</v>
      </c>
      <c r="D294" s="40" t="e">
        <f>+VLOOKUP($B294,'BASE DE DATOS'!$B$6:$N$1670,4,0)</f>
        <v>#N/A</v>
      </c>
      <c r="E294" s="40" t="e">
        <f>+VLOOKUP($B294,'BASE DE DATOS'!$B$6:$N$1670,5,0)</f>
        <v>#N/A</v>
      </c>
      <c r="F294" s="41" t="e">
        <f>+VLOOKUP($B294,'BASE DE DATOS'!$B$6:$N$1670,6,0)</f>
        <v>#N/A</v>
      </c>
      <c r="G294" s="41" t="e">
        <f>+VLOOKUP($B294,'BASE DE DATOS'!$B$6:$N$1670,7,0)</f>
        <v>#N/A</v>
      </c>
      <c r="H294" s="40" t="e">
        <f>+VLOOKUP($B294,'BASE DE DATOS'!$B$6:$N$1670,8,0)</f>
        <v>#N/A</v>
      </c>
      <c r="I294" s="40" t="e">
        <f>+VLOOKUP($B294,'BASE DE DATOS'!$B$6:$N$1670,11,0)</f>
        <v>#N/A</v>
      </c>
      <c r="J294" s="40" t="e">
        <f>+VLOOKUP($B294,'BASE DE DATOS'!$B$6:$N$1670,12,0)</f>
        <v>#N/A</v>
      </c>
      <c r="K294" s="41" t="e">
        <f>+VLOOKUP($B294,'BASE DE DATOS'!$B$6:$N$1670,13,0)</f>
        <v>#N/A</v>
      </c>
      <c r="L294" s="37"/>
      <c r="M294" s="59"/>
      <c r="N294" s="59"/>
      <c r="O294" s="59"/>
      <c r="P294" s="59"/>
      <c r="Q294" s="59"/>
      <c r="R294" s="119"/>
      <c r="S294" s="119"/>
      <c r="T294" s="119"/>
      <c r="U294" s="119"/>
      <c r="V294" s="119"/>
      <c r="W294" s="119"/>
    </row>
    <row r="295" spans="2:23" s="19" customFormat="1" ht="12.75" customHeight="1">
      <c r="B295" s="607"/>
      <c r="C295" s="40" t="e">
        <f>+VLOOKUP($B295,'BASE DE DATOS'!$B$6:$N$1670,3,0)</f>
        <v>#N/A</v>
      </c>
      <c r="D295" s="40" t="e">
        <f>+VLOOKUP($B295,'BASE DE DATOS'!$B$6:$N$1670,4,0)</f>
        <v>#N/A</v>
      </c>
      <c r="E295" s="40" t="e">
        <f>+VLOOKUP($B295,'BASE DE DATOS'!$B$6:$N$1670,5,0)</f>
        <v>#N/A</v>
      </c>
      <c r="F295" s="41" t="e">
        <f>+VLOOKUP($B295,'BASE DE DATOS'!$B$6:$N$1670,6,0)</f>
        <v>#N/A</v>
      </c>
      <c r="G295" s="41" t="e">
        <f>+VLOOKUP($B295,'BASE DE DATOS'!$B$6:$N$1670,7,0)</f>
        <v>#N/A</v>
      </c>
      <c r="H295" s="40" t="e">
        <f>+VLOOKUP($B295,'BASE DE DATOS'!$B$6:$N$1670,8,0)</f>
        <v>#N/A</v>
      </c>
      <c r="I295" s="40" t="e">
        <f>+VLOOKUP($B295,'BASE DE DATOS'!$B$6:$N$1670,11,0)</f>
        <v>#N/A</v>
      </c>
      <c r="J295" s="40" t="e">
        <f>+VLOOKUP($B295,'BASE DE DATOS'!$B$6:$N$1670,12,0)</f>
        <v>#N/A</v>
      </c>
      <c r="K295" s="41" t="e">
        <f>+VLOOKUP($B295,'BASE DE DATOS'!$B$6:$N$1670,13,0)</f>
        <v>#N/A</v>
      </c>
      <c r="L295" s="37"/>
      <c r="M295" s="59"/>
      <c r="N295" s="59"/>
      <c r="O295" s="59"/>
      <c r="P295" s="59"/>
      <c r="Q295" s="59"/>
      <c r="R295" s="119"/>
      <c r="S295" s="119"/>
      <c r="T295" s="119"/>
      <c r="U295" s="119"/>
      <c r="V295" s="119"/>
      <c r="W295" s="119"/>
    </row>
    <row r="296" spans="2:23" s="19" customFormat="1" ht="12.75" customHeight="1">
      <c r="B296" s="607"/>
      <c r="C296" s="40" t="e">
        <f>+VLOOKUP($B296,'BASE DE DATOS'!$B$6:$N$1670,3,0)</f>
        <v>#N/A</v>
      </c>
      <c r="D296" s="40" t="e">
        <f>+VLOOKUP($B296,'BASE DE DATOS'!$B$6:$N$1670,4,0)</f>
        <v>#N/A</v>
      </c>
      <c r="E296" s="40" t="e">
        <f>+VLOOKUP($B296,'BASE DE DATOS'!$B$6:$N$1670,5,0)</f>
        <v>#N/A</v>
      </c>
      <c r="F296" s="41" t="e">
        <f>+VLOOKUP($B296,'BASE DE DATOS'!$B$6:$N$1670,6,0)</f>
        <v>#N/A</v>
      </c>
      <c r="G296" s="41" t="e">
        <f>+VLOOKUP($B296,'BASE DE DATOS'!$B$6:$N$1670,7,0)</f>
        <v>#N/A</v>
      </c>
      <c r="H296" s="40" t="e">
        <f>+VLOOKUP($B296,'BASE DE DATOS'!$B$6:$N$1670,8,0)</f>
        <v>#N/A</v>
      </c>
      <c r="I296" s="40" t="e">
        <f>+VLOOKUP($B296,'BASE DE DATOS'!$B$6:$N$1670,11,0)</f>
        <v>#N/A</v>
      </c>
      <c r="J296" s="40" t="e">
        <f>+VLOOKUP($B296,'BASE DE DATOS'!$B$6:$N$1670,12,0)</f>
        <v>#N/A</v>
      </c>
      <c r="K296" s="41" t="e">
        <f>+VLOOKUP($B296,'BASE DE DATOS'!$B$6:$N$1670,13,0)</f>
        <v>#N/A</v>
      </c>
      <c r="L296" s="37"/>
      <c r="M296" s="59"/>
      <c r="N296" s="59"/>
      <c r="O296" s="59"/>
      <c r="P296" s="59"/>
      <c r="Q296" s="59"/>
      <c r="R296" s="119"/>
      <c r="S296" s="119"/>
      <c r="T296" s="119"/>
      <c r="U296" s="119"/>
      <c r="V296" s="119"/>
      <c r="W296" s="119"/>
    </row>
    <row r="297" spans="2:23" s="19" customFormat="1" ht="12.75" customHeight="1">
      <c r="B297" s="607"/>
      <c r="C297" s="40" t="e">
        <f>+VLOOKUP($B297,'BASE DE DATOS'!$B$6:$N$1670,3,0)</f>
        <v>#N/A</v>
      </c>
      <c r="D297" s="40" t="e">
        <f>+VLOOKUP($B297,'BASE DE DATOS'!$B$6:$N$1670,4,0)</f>
        <v>#N/A</v>
      </c>
      <c r="E297" s="40" t="e">
        <f>+VLOOKUP($B297,'BASE DE DATOS'!$B$6:$N$1670,5,0)</f>
        <v>#N/A</v>
      </c>
      <c r="F297" s="41" t="e">
        <f>+VLOOKUP($B297,'BASE DE DATOS'!$B$6:$N$1670,6,0)</f>
        <v>#N/A</v>
      </c>
      <c r="G297" s="41" t="e">
        <f>+VLOOKUP($B297,'BASE DE DATOS'!$B$6:$N$1670,7,0)</f>
        <v>#N/A</v>
      </c>
      <c r="H297" s="40" t="e">
        <f>+VLOOKUP($B297,'BASE DE DATOS'!$B$6:$N$1670,8,0)</f>
        <v>#N/A</v>
      </c>
      <c r="I297" s="40" t="e">
        <f>+VLOOKUP($B297,'BASE DE DATOS'!$B$6:$N$1670,11,0)</f>
        <v>#N/A</v>
      </c>
      <c r="J297" s="40" t="e">
        <f>+VLOOKUP($B297,'BASE DE DATOS'!$B$6:$N$1670,12,0)</f>
        <v>#N/A</v>
      </c>
      <c r="K297" s="41" t="e">
        <f>+VLOOKUP($B297,'BASE DE DATOS'!$B$6:$N$1670,13,0)</f>
        <v>#N/A</v>
      </c>
      <c r="L297" s="37"/>
      <c r="M297" s="59"/>
      <c r="N297" s="59"/>
      <c r="O297" s="59"/>
      <c r="P297" s="59"/>
      <c r="Q297" s="59"/>
      <c r="R297" s="119"/>
      <c r="S297" s="119"/>
      <c r="T297" s="119"/>
      <c r="U297" s="119"/>
      <c r="V297" s="119"/>
      <c r="W297" s="119"/>
    </row>
    <row r="298" spans="2:23" s="19" customFormat="1" ht="12.75" customHeight="1">
      <c r="B298" s="607"/>
      <c r="C298" s="40" t="e">
        <f>+VLOOKUP($B298,'BASE DE DATOS'!$B$6:$N$1670,3,0)</f>
        <v>#N/A</v>
      </c>
      <c r="D298" s="40" t="e">
        <f>+VLOOKUP($B298,'BASE DE DATOS'!$B$6:$N$1670,4,0)</f>
        <v>#N/A</v>
      </c>
      <c r="E298" s="40" t="e">
        <f>+VLOOKUP($B298,'BASE DE DATOS'!$B$6:$N$1670,5,0)</f>
        <v>#N/A</v>
      </c>
      <c r="F298" s="41" t="e">
        <f>+VLOOKUP($B298,'BASE DE DATOS'!$B$6:$N$1670,6,0)</f>
        <v>#N/A</v>
      </c>
      <c r="G298" s="41" t="e">
        <f>+VLOOKUP($B298,'BASE DE DATOS'!$B$6:$N$1670,7,0)</f>
        <v>#N/A</v>
      </c>
      <c r="H298" s="40" t="e">
        <f>+VLOOKUP($B298,'BASE DE DATOS'!$B$6:$N$1670,8,0)</f>
        <v>#N/A</v>
      </c>
      <c r="I298" s="40" t="e">
        <f>+VLOOKUP($B298,'BASE DE DATOS'!$B$6:$N$1670,11,0)</f>
        <v>#N/A</v>
      </c>
      <c r="J298" s="40" t="e">
        <f>+VLOOKUP($B298,'BASE DE DATOS'!$B$6:$N$1670,12,0)</f>
        <v>#N/A</v>
      </c>
      <c r="K298" s="41" t="e">
        <f>+VLOOKUP($B298,'BASE DE DATOS'!$B$6:$N$1670,13,0)</f>
        <v>#N/A</v>
      </c>
      <c r="L298" s="37"/>
      <c r="M298" s="59"/>
      <c r="N298" s="59"/>
      <c r="O298" s="59"/>
      <c r="P298" s="59"/>
      <c r="Q298" s="59"/>
      <c r="R298" s="119"/>
      <c r="S298" s="119"/>
      <c r="T298" s="119"/>
      <c r="U298" s="119"/>
      <c r="V298" s="119"/>
      <c r="W298" s="119"/>
    </row>
    <row r="299" spans="2:23" s="19" customFormat="1" ht="12.75" customHeight="1">
      <c r="B299" s="607"/>
      <c r="C299" s="40" t="e">
        <f>+VLOOKUP($B299,'BASE DE DATOS'!$B$6:$N$1670,3,0)</f>
        <v>#N/A</v>
      </c>
      <c r="D299" s="40" t="e">
        <f>+VLOOKUP($B299,'BASE DE DATOS'!$B$6:$N$1670,4,0)</f>
        <v>#N/A</v>
      </c>
      <c r="E299" s="40" t="e">
        <f>+VLOOKUP($B299,'BASE DE DATOS'!$B$6:$N$1670,5,0)</f>
        <v>#N/A</v>
      </c>
      <c r="F299" s="41" t="e">
        <f>+VLOOKUP($B299,'BASE DE DATOS'!$B$6:$N$1670,6,0)</f>
        <v>#N/A</v>
      </c>
      <c r="G299" s="41" t="e">
        <f>+VLOOKUP($B299,'BASE DE DATOS'!$B$6:$N$1670,7,0)</f>
        <v>#N/A</v>
      </c>
      <c r="H299" s="40" t="e">
        <f>+VLOOKUP($B299,'BASE DE DATOS'!$B$6:$N$1670,8,0)</f>
        <v>#N/A</v>
      </c>
      <c r="I299" s="40" t="e">
        <f>+VLOOKUP($B299,'BASE DE DATOS'!$B$6:$N$1670,11,0)</f>
        <v>#N/A</v>
      </c>
      <c r="J299" s="40" t="e">
        <f>+VLOOKUP($B299,'BASE DE DATOS'!$B$6:$N$1670,12,0)</f>
        <v>#N/A</v>
      </c>
      <c r="K299" s="41" t="e">
        <f>+VLOOKUP($B299,'BASE DE DATOS'!$B$6:$N$1670,13,0)</f>
        <v>#N/A</v>
      </c>
      <c r="L299" s="37"/>
      <c r="M299" s="59"/>
      <c r="N299" s="59"/>
      <c r="O299" s="59"/>
      <c r="P299" s="59"/>
      <c r="Q299" s="59"/>
      <c r="R299" s="119"/>
      <c r="S299" s="119"/>
      <c r="T299" s="119"/>
      <c r="U299" s="119"/>
      <c r="V299" s="119"/>
      <c r="W299" s="119"/>
    </row>
    <row r="300" spans="2:23" s="19" customFormat="1" ht="12.75" customHeight="1">
      <c r="B300" s="607"/>
      <c r="C300" s="40" t="e">
        <f>+VLOOKUP($B300,'BASE DE DATOS'!$B$6:$N$1670,3,0)</f>
        <v>#N/A</v>
      </c>
      <c r="D300" s="40" t="e">
        <f>+VLOOKUP($B300,'BASE DE DATOS'!$B$6:$N$1670,4,0)</f>
        <v>#N/A</v>
      </c>
      <c r="E300" s="40" t="e">
        <f>+VLOOKUP($B300,'BASE DE DATOS'!$B$6:$N$1670,5,0)</f>
        <v>#N/A</v>
      </c>
      <c r="F300" s="41" t="e">
        <f>+VLOOKUP($B300,'BASE DE DATOS'!$B$6:$N$1670,6,0)</f>
        <v>#N/A</v>
      </c>
      <c r="G300" s="41" t="e">
        <f>+VLOOKUP($B300,'BASE DE DATOS'!$B$6:$N$1670,7,0)</f>
        <v>#N/A</v>
      </c>
      <c r="H300" s="40" t="e">
        <f>+VLOOKUP($B300,'BASE DE DATOS'!$B$6:$N$1670,8,0)</f>
        <v>#N/A</v>
      </c>
      <c r="I300" s="40" t="e">
        <f>+VLOOKUP($B300,'BASE DE DATOS'!$B$6:$N$1670,11,0)</f>
        <v>#N/A</v>
      </c>
      <c r="J300" s="40" t="e">
        <f>+VLOOKUP($B300,'BASE DE DATOS'!$B$6:$N$1670,12,0)</f>
        <v>#N/A</v>
      </c>
      <c r="K300" s="41" t="e">
        <f>+VLOOKUP($B300,'BASE DE DATOS'!$B$6:$N$1670,13,0)</f>
        <v>#N/A</v>
      </c>
      <c r="L300" s="37"/>
      <c r="M300" s="59"/>
      <c r="N300" s="59"/>
      <c r="O300" s="59"/>
      <c r="P300" s="59"/>
      <c r="Q300" s="59"/>
      <c r="R300" s="119"/>
      <c r="S300" s="119"/>
      <c r="T300" s="119"/>
      <c r="U300" s="119"/>
      <c r="V300" s="119"/>
      <c r="W300" s="119"/>
    </row>
    <row r="301" spans="2:23" s="19" customFormat="1" ht="12.75" customHeight="1">
      <c r="B301" s="607"/>
      <c r="C301" s="40" t="e">
        <f>+VLOOKUP($B301,'BASE DE DATOS'!$B$6:$N$1670,3,0)</f>
        <v>#N/A</v>
      </c>
      <c r="D301" s="40" t="e">
        <f>+VLOOKUP($B301,'BASE DE DATOS'!$B$6:$N$1670,4,0)</f>
        <v>#N/A</v>
      </c>
      <c r="E301" s="40" t="e">
        <f>+VLOOKUP($B301,'BASE DE DATOS'!$B$6:$N$1670,5,0)</f>
        <v>#N/A</v>
      </c>
      <c r="F301" s="41" t="e">
        <f>+VLOOKUP($B301,'BASE DE DATOS'!$B$6:$N$1670,6,0)</f>
        <v>#N/A</v>
      </c>
      <c r="G301" s="41" t="e">
        <f>+VLOOKUP($B301,'BASE DE DATOS'!$B$6:$N$1670,7,0)</f>
        <v>#N/A</v>
      </c>
      <c r="H301" s="40" t="e">
        <f>+VLOOKUP($B301,'BASE DE DATOS'!$B$6:$N$1670,8,0)</f>
        <v>#N/A</v>
      </c>
      <c r="I301" s="40" t="e">
        <f>+VLOOKUP($B301,'BASE DE DATOS'!$B$6:$N$1670,11,0)</f>
        <v>#N/A</v>
      </c>
      <c r="J301" s="40" t="e">
        <f>+VLOOKUP($B301,'BASE DE DATOS'!$B$6:$N$1670,12,0)</f>
        <v>#N/A</v>
      </c>
      <c r="K301" s="41" t="e">
        <f>+VLOOKUP($B301,'BASE DE DATOS'!$B$6:$N$1670,13,0)</f>
        <v>#N/A</v>
      </c>
      <c r="L301" s="37"/>
      <c r="M301" s="59"/>
      <c r="N301" s="59"/>
      <c r="O301" s="59"/>
      <c r="P301" s="59"/>
      <c r="Q301" s="59"/>
      <c r="R301" s="119"/>
      <c r="S301" s="119"/>
      <c r="T301" s="119"/>
      <c r="U301" s="119"/>
      <c r="V301" s="119"/>
      <c r="W301" s="119"/>
    </row>
    <row r="302" spans="2:23" ht="12.75" customHeight="1">
      <c r="B302" s="607"/>
      <c r="C302" s="40" t="e">
        <f>+VLOOKUP($B302,'BASE DE DATOS'!$B$6:$N$1670,3,0)</f>
        <v>#N/A</v>
      </c>
      <c r="D302" s="40" t="e">
        <f>+VLOOKUP($B302,'BASE DE DATOS'!$B$6:$N$1670,4,0)</f>
        <v>#N/A</v>
      </c>
      <c r="E302" s="40" t="e">
        <f>+VLOOKUP($B302,'BASE DE DATOS'!$B$6:$N$1670,5,0)</f>
        <v>#N/A</v>
      </c>
      <c r="F302" s="41" t="e">
        <f>+VLOOKUP($B302,'BASE DE DATOS'!$B$6:$N$1670,6,0)</f>
        <v>#N/A</v>
      </c>
      <c r="G302" s="41" t="e">
        <f>+VLOOKUP($B302,'BASE DE DATOS'!$B$6:$N$1670,7,0)</f>
        <v>#N/A</v>
      </c>
      <c r="H302" s="40" t="e">
        <f>+VLOOKUP($B302,'BASE DE DATOS'!$B$6:$N$1670,8,0)</f>
        <v>#N/A</v>
      </c>
      <c r="I302" s="40" t="e">
        <f>+VLOOKUP($B302,'BASE DE DATOS'!$B$6:$N$1670,11,0)</f>
        <v>#N/A</v>
      </c>
      <c r="J302" s="40" t="e">
        <f>+VLOOKUP($B302,'BASE DE DATOS'!$B$6:$N$1670,12,0)</f>
        <v>#N/A</v>
      </c>
      <c r="K302" s="41" t="e">
        <f>+VLOOKUP($B302,'BASE DE DATOS'!$B$6:$N$1670,13,0)</f>
        <v>#N/A</v>
      </c>
      <c r="L302" s="37"/>
      <c r="M302" s="59"/>
      <c r="N302" s="59"/>
      <c r="O302" s="59"/>
      <c r="P302" s="59"/>
      <c r="Q302" s="59"/>
      <c r="R302" s="119"/>
      <c r="S302" s="119"/>
      <c r="T302" s="119"/>
      <c r="U302" s="119"/>
      <c r="V302" s="119"/>
      <c r="W302" s="119"/>
    </row>
    <row r="303" spans="2:23" ht="12.75" customHeight="1">
      <c r="B303" s="607"/>
      <c r="C303" s="40" t="e">
        <f>+VLOOKUP($B303,'BASE DE DATOS'!$B$6:$N$1670,3,0)</f>
        <v>#N/A</v>
      </c>
      <c r="D303" s="40" t="e">
        <f>+VLOOKUP($B303,'BASE DE DATOS'!$B$6:$N$1670,4,0)</f>
        <v>#N/A</v>
      </c>
      <c r="E303" s="40" t="e">
        <f>+VLOOKUP($B303,'BASE DE DATOS'!$B$6:$N$1670,5,0)</f>
        <v>#N/A</v>
      </c>
      <c r="F303" s="41" t="e">
        <f>+VLOOKUP($B303,'BASE DE DATOS'!$B$6:$N$1670,6,0)</f>
        <v>#N/A</v>
      </c>
      <c r="G303" s="41" t="e">
        <f>+VLOOKUP($B303,'BASE DE DATOS'!$B$6:$N$1670,7,0)</f>
        <v>#N/A</v>
      </c>
      <c r="H303" s="40" t="e">
        <f>+VLOOKUP($B303,'BASE DE DATOS'!$B$6:$N$1670,8,0)</f>
        <v>#N/A</v>
      </c>
      <c r="I303" s="40" t="e">
        <f>+VLOOKUP($B303,'BASE DE DATOS'!$B$6:$N$1670,11,0)</f>
        <v>#N/A</v>
      </c>
      <c r="J303" s="40" t="e">
        <f>+VLOOKUP($B303,'BASE DE DATOS'!$B$6:$N$1670,12,0)</f>
        <v>#N/A</v>
      </c>
      <c r="K303" s="41" t="e">
        <f>+VLOOKUP($B303,'BASE DE DATOS'!$B$6:$N$1670,13,0)</f>
        <v>#N/A</v>
      </c>
      <c r="L303" s="37"/>
      <c r="M303" s="59"/>
      <c r="N303" s="59"/>
      <c r="O303" s="59"/>
      <c r="P303" s="59"/>
      <c r="Q303" s="59"/>
      <c r="R303" s="119"/>
      <c r="S303" s="119"/>
      <c r="T303" s="119"/>
      <c r="U303" s="119"/>
      <c r="V303" s="119"/>
      <c r="W303" s="119"/>
    </row>
    <row r="304" spans="2:23" ht="12.75" customHeight="1">
      <c r="B304" s="607"/>
      <c r="C304" s="40" t="e">
        <f>+VLOOKUP($B304,'BASE DE DATOS'!$B$6:$N$1670,3,0)</f>
        <v>#N/A</v>
      </c>
      <c r="D304" s="40" t="e">
        <f>+VLOOKUP($B304,'BASE DE DATOS'!$B$6:$N$1670,4,0)</f>
        <v>#N/A</v>
      </c>
      <c r="E304" s="40" t="e">
        <f>+VLOOKUP($B304,'BASE DE DATOS'!$B$6:$N$1670,5,0)</f>
        <v>#N/A</v>
      </c>
      <c r="F304" s="41" t="e">
        <f>+VLOOKUP($B304,'BASE DE DATOS'!$B$6:$N$1670,6,0)</f>
        <v>#N/A</v>
      </c>
      <c r="G304" s="41" t="e">
        <f>+VLOOKUP($B304,'BASE DE DATOS'!$B$6:$N$1670,7,0)</f>
        <v>#N/A</v>
      </c>
      <c r="H304" s="40" t="e">
        <f>+VLOOKUP($B304,'BASE DE DATOS'!$B$6:$N$1670,8,0)</f>
        <v>#N/A</v>
      </c>
      <c r="I304" s="40" t="e">
        <f>+VLOOKUP($B304,'BASE DE DATOS'!$B$6:$N$1670,11,0)</f>
        <v>#N/A</v>
      </c>
      <c r="J304" s="40" t="e">
        <f>+VLOOKUP($B304,'BASE DE DATOS'!$B$6:$N$1670,12,0)</f>
        <v>#N/A</v>
      </c>
      <c r="K304" s="41" t="e">
        <f>+VLOOKUP($B304,'BASE DE DATOS'!$B$6:$N$1670,13,0)</f>
        <v>#N/A</v>
      </c>
      <c r="L304" s="37"/>
      <c r="M304" s="59"/>
      <c r="N304" s="59"/>
      <c r="O304" s="59"/>
      <c r="P304" s="59"/>
      <c r="Q304" s="59"/>
      <c r="R304" s="119"/>
      <c r="S304" s="119"/>
      <c r="T304" s="119"/>
      <c r="U304" s="119"/>
      <c r="V304" s="119"/>
      <c r="W304" s="119"/>
    </row>
    <row r="305" spans="2:23" ht="12.75" customHeight="1">
      <c r="B305" s="607"/>
      <c r="C305" s="40" t="e">
        <f>+VLOOKUP($B305,'BASE DE DATOS'!$B$6:$N$1670,3,0)</f>
        <v>#N/A</v>
      </c>
      <c r="D305" s="40" t="e">
        <f>+VLOOKUP($B305,'BASE DE DATOS'!$B$6:$N$1670,4,0)</f>
        <v>#N/A</v>
      </c>
      <c r="E305" s="40" t="e">
        <f>+VLOOKUP($B305,'BASE DE DATOS'!$B$6:$N$1670,5,0)</f>
        <v>#N/A</v>
      </c>
      <c r="F305" s="41" t="e">
        <f>+VLOOKUP($B305,'BASE DE DATOS'!$B$6:$N$1670,6,0)</f>
        <v>#N/A</v>
      </c>
      <c r="G305" s="41" t="e">
        <f>+VLOOKUP($B305,'BASE DE DATOS'!$B$6:$N$1670,7,0)</f>
        <v>#N/A</v>
      </c>
      <c r="H305" s="40" t="e">
        <f>+VLOOKUP($B305,'BASE DE DATOS'!$B$6:$N$1670,8,0)</f>
        <v>#N/A</v>
      </c>
      <c r="I305" s="40" t="e">
        <f>+VLOOKUP($B305,'BASE DE DATOS'!$B$6:$N$1670,11,0)</f>
        <v>#N/A</v>
      </c>
      <c r="J305" s="40" t="e">
        <f>+VLOOKUP($B305,'BASE DE DATOS'!$B$6:$N$1670,12,0)</f>
        <v>#N/A</v>
      </c>
      <c r="K305" s="41" t="e">
        <f>+VLOOKUP($B305,'BASE DE DATOS'!$B$6:$N$1670,13,0)</f>
        <v>#N/A</v>
      </c>
      <c r="L305" s="37"/>
      <c r="M305" s="59"/>
      <c r="N305" s="59"/>
      <c r="O305" s="59"/>
      <c r="P305" s="59"/>
      <c r="Q305" s="59"/>
      <c r="R305" s="119"/>
      <c r="S305" s="119"/>
      <c r="T305" s="119"/>
      <c r="U305" s="119"/>
      <c r="V305" s="119"/>
      <c r="W305" s="119"/>
    </row>
    <row r="306" spans="2:23" ht="12.75" customHeight="1">
      <c r="B306" s="607"/>
      <c r="C306" s="40" t="e">
        <f>+VLOOKUP($B306,'BASE DE DATOS'!$B$6:$N$1670,3,0)</f>
        <v>#N/A</v>
      </c>
      <c r="D306" s="40" t="e">
        <f>+VLOOKUP($B306,'BASE DE DATOS'!$B$6:$N$1670,4,0)</f>
        <v>#N/A</v>
      </c>
      <c r="E306" s="40" t="e">
        <f>+VLOOKUP($B306,'BASE DE DATOS'!$B$6:$N$1670,5,0)</f>
        <v>#N/A</v>
      </c>
      <c r="F306" s="41" t="e">
        <f>+VLOOKUP($B306,'BASE DE DATOS'!$B$6:$N$1670,6,0)</f>
        <v>#N/A</v>
      </c>
      <c r="G306" s="41" t="e">
        <f>+VLOOKUP($B306,'BASE DE DATOS'!$B$6:$N$1670,7,0)</f>
        <v>#N/A</v>
      </c>
      <c r="H306" s="40" t="e">
        <f>+VLOOKUP($B306,'BASE DE DATOS'!$B$6:$N$1670,8,0)</f>
        <v>#N/A</v>
      </c>
      <c r="I306" s="40" t="e">
        <f>+VLOOKUP($B306,'BASE DE DATOS'!$B$6:$N$1670,11,0)</f>
        <v>#N/A</v>
      </c>
      <c r="J306" s="40" t="e">
        <f>+VLOOKUP($B306,'BASE DE DATOS'!$B$6:$N$1670,12,0)</f>
        <v>#N/A</v>
      </c>
      <c r="K306" s="41" t="e">
        <f>+VLOOKUP($B306,'BASE DE DATOS'!$B$6:$N$1670,13,0)</f>
        <v>#N/A</v>
      </c>
      <c r="L306" s="37"/>
      <c r="M306" s="59"/>
      <c r="N306" s="59"/>
      <c r="O306" s="59"/>
      <c r="P306" s="59"/>
      <c r="Q306" s="59"/>
      <c r="R306" s="119"/>
      <c r="S306" s="119"/>
      <c r="T306" s="119"/>
      <c r="U306" s="119"/>
      <c r="V306" s="119"/>
      <c r="W306" s="119"/>
    </row>
    <row r="307" spans="2:23" ht="12.75" customHeight="1">
      <c r="B307" s="607"/>
      <c r="C307" s="40" t="e">
        <f>+VLOOKUP($B307,'BASE DE DATOS'!$B$6:$N$1670,3,0)</f>
        <v>#N/A</v>
      </c>
      <c r="D307" s="40" t="e">
        <f>+VLOOKUP($B307,'BASE DE DATOS'!$B$6:$N$1670,4,0)</f>
        <v>#N/A</v>
      </c>
      <c r="E307" s="40" t="e">
        <f>+VLOOKUP($B307,'BASE DE DATOS'!$B$6:$N$1670,5,0)</f>
        <v>#N/A</v>
      </c>
      <c r="F307" s="41" t="e">
        <f>+VLOOKUP($B307,'BASE DE DATOS'!$B$6:$N$1670,6,0)</f>
        <v>#N/A</v>
      </c>
      <c r="G307" s="41" t="e">
        <f>+VLOOKUP($B307,'BASE DE DATOS'!$B$6:$N$1670,7,0)</f>
        <v>#N/A</v>
      </c>
      <c r="H307" s="40" t="e">
        <f>+VLOOKUP($B307,'BASE DE DATOS'!$B$6:$N$1670,8,0)</f>
        <v>#N/A</v>
      </c>
      <c r="I307" s="40" t="e">
        <f>+VLOOKUP($B307,'BASE DE DATOS'!$B$6:$N$1670,11,0)</f>
        <v>#N/A</v>
      </c>
      <c r="J307" s="40" t="e">
        <f>+VLOOKUP($B307,'BASE DE DATOS'!$B$6:$N$1670,12,0)</f>
        <v>#N/A</v>
      </c>
      <c r="K307" s="41" t="e">
        <f>+VLOOKUP($B307,'BASE DE DATOS'!$B$6:$N$1670,13,0)</f>
        <v>#N/A</v>
      </c>
      <c r="L307" s="37"/>
      <c r="M307" s="59"/>
      <c r="N307" s="59"/>
      <c r="O307" s="59"/>
      <c r="P307" s="59"/>
      <c r="Q307" s="59"/>
      <c r="R307" s="119"/>
      <c r="S307" s="119"/>
      <c r="T307" s="119"/>
      <c r="U307" s="119"/>
      <c r="V307" s="119"/>
      <c r="W307" s="119"/>
    </row>
    <row r="308" spans="2:23" ht="12.75" customHeight="1">
      <c r="B308" s="607"/>
      <c r="C308" s="40" t="e">
        <f>+VLOOKUP($B308,'BASE DE DATOS'!$B$6:$N$1670,3,0)</f>
        <v>#N/A</v>
      </c>
      <c r="D308" s="40" t="e">
        <f>+VLOOKUP($B308,'BASE DE DATOS'!$B$6:$N$1670,4,0)</f>
        <v>#N/A</v>
      </c>
      <c r="E308" s="40" t="e">
        <f>+VLOOKUP($B308,'BASE DE DATOS'!$B$6:$N$1670,5,0)</f>
        <v>#N/A</v>
      </c>
      <c r="F308" s="41" t="e">
        <f>+VLOOKUP($B308,'BASE DE DATOS'!$B$6:$N$1670,6,0)</f>
        <v>#N/A</v>
      </c>
      <c r="G308" s="41" t="e">
        <f>+VLOOKUP($B308,'BASE DE DATOS'!$B$6:$N$1670,7,0)</f>
        <v>#N/A</v>
      </c>
      <c r="H308" s="40" t="e">
        <f>+VLOOKUP($B308,'BASE DE DATOS'!$B$6:$N$1670,8,0)</f>
        <v>#N/A</v>
      </c>
      <c r="I308" s="40" t="e">
        <f>+VLOOKUP($B308,'BASE DE DATOS'!$B$6:$N$1670,11,0)</f>
        <v>#N/A</v>
      </c>
      <c r="J308" s="40" t="e">
        <f>+VLOOKUP($B308,'BASE DE DATOS'!$B$6:$N$1670,12,0)</f>
        <v>#N/A</v>
      </c>
      <c r="K308" s="41" t="e">
        <f>+VLOOKUP($B308,'BASE DE DATOS'!$B$6:$N$1670,13,0)</f>
        <v>#N/A</v>
      </c>
      <c r="L308" s="37"/>
      <c r="M308" s="59"/>
      <c r="N308" s="59"/>
      <c r="O308" s="59"/>
      <c r="P308" s="59"/>
      <c r="Q308" s="59"/>
      <c r="R308" s="119"/>
      <c r="S308" s="119"/>
      <c r="T308" s="119"/>
      <c r="U308" s="119"/>
      <c r="V308" s="119"/>
      <c r="W308" s="119"/>
    </row>
    <row r="309" spans="2:23" ht="12.75" customHeight="1">
      <c r="B309" s="607"/>
      <c r="C309" s="40" t="e">
        <f>+VLOOKUP($B309,'BASE DE DATOS'!$B$6:$N$1670,3,0)</f>
        <v>#N/A</v>
      </c>
      <c r="D309" s="40" t="e">
        <f>+VLOOKUP($B309,'BASE DE DATOS'!$B$6:$N$1670,4,0)</f>
        <v>#N/A</v>
      </c>
      <c r="E309" s="40" t="e">
        <f>+VLOOKUP($B309,'BASE DE DATOS'!$B$6:$N$1670,5,0)</f>
        <v>#N/A</v>
      </c>
      <c r="F309" s="41" t="e">
        <f>+VLOOKUP($B309,'BASE DE DATOS'!$B$6:$N$1670,6,0)</f>
        <v>#N/A</v>
      </c>
      <c r="G309" s="41" t="e">
        <f>+VLOOKUP($B309,'BASE DE DATOS'!$B$6:$N$1670,7,0)</f>
        <v>#N/A</v>
      </c>
      <c r="H309" s="40" t="e">
        <f>+VLOOKUP($B309,'BASE DE DATOS'!$B$6:$N$1670,8,0)</f>
        <v>#N/A</v>
      </c>
      <c r="I309" s="40" t="e">
        <f>+VLOOKUP($B309,'BASE DE DATOS'!$B$6:$N$1670,11,0)</f>
        <v>#N/A</v>
      </c>
      <c r="J309" s="40" t="e">
        <f>+VLOOKUP($B309,'BASE DE DATOS'!$B$6:$N$1670,12,0)</f>
        <v>#N/A</v>
      </c>
      <c r="K309" s="41" t="e">
        <f>+VLOOKUP($B309,'BASE DE DATOS'!$B$6:$N$1670,13,0)</f>
        <v>#N/A</v>
      </c>
      <c r="L309" s="37"/>
      <c r="M309" s="59"/>
      <c r="N309" s="59"/>
      <c r="O309" s="59"/>
      <c r="P309" s="59"/>
      <c r="Q309" s="59"/>
      <c r="R309" s="119"/>
      <c r="S309" s="119"/>
      <c r="T309" s="119"/>
      <c r="U309" s="119"/>
      <c r="V309" s="119"/>
      <c r="W309" s="119"/>
    </row>
    <row r="310" spans="2:23" ht="12.75" customHeight="1">
      <c r="B310" s="607"/>
      <c r="C310" s="40" t="e">
        <f>+VLOOKUP($B310,'BASE DE DATOS'!$B$6:$N$1670,3,0)</f>
        <v>#N/A</v>
      </c>
      <c r="D310" s="40" t="e">
        <f>+VLOOKUP($B310,'BASE DE DATOS'!$B$6:$N$1670,4,0)</f>
        <v>#N/A</v>
      </c>
      <c r="E310" s="40" t="e">
        <f>+VLOOKUP($B310,'BASE DE DATOS'!$B$6:$N$1670,5,0)</f>
        <v>#N/A</v>
      </c>
      <c r="F310" s="41" t="e">
        <f>+VLOOKUP($B310,'BASE DE DATOS'!$B$6:$N$1670,6,0)</f>
        <v>#N/A</v>
      </c>
      <c r="G310" s="41" t="e">
        <f>+VLOOKUP($B310,'BASE DE DATOS'!$B$6:$N$1670,7,0)</f>
        <v>#N/A</v>
      </c>
      <c r="H310" s="40" t="e">
        <f>+VLOOKUP($B310,'BASE DE DATOS'!$B$6:$N$1670,8,0)</f>
        <v>#N/A</v>
      </c>
      <c r="I310" s="40" t="e">
        <f>+VLOOKUP($B310,'BASE DE DATOS'!$B$6:$N$1670,11,0)</f>
        <v>#N/A</v>
      </c>
      <c r="J310" s="40" t="e">
        <f>+VLOOKUP($B310,'BASE DE DATOS'!$B$6:$N$1670,12,0)</f>
        <v>#N/A</v>
      </c>
      <c r="K310" s="41" t="e">
        <f>+VLOOKUP($B310,'BASE DE DATOS'!$B$6:$N$1670,13,0)</f>
        <v>#N/A</v>
      </c>
      <c r="L310" s="37"/>
      <c r="M310" s="59"/>
      <c r="N310" s="59"/>
      <c r="O310" s="59"/>
      <c r="P310" s="59"/>
      <c r="Q310" s="59"/>
      <c r="R310" s="119"/>
      <c r="S310" s="119"/>
      <c r="T310" s="119"/>
      <c r="U310" s="119"/>
      <c r="V310" s="119"/>
      <c r="W310" s="119"/>
    </row>
    <row r="311" spans="2:23" ht="12.75" customHeight="1">
      <c r="B311" s="607"/>
      <c r="C311" s="40" t="e">
        <f>+VLOOKUP($B311,'BASE DE DATOS'!$B$6:$N$1670,3,0)</f>
        <v>#N/A</v>
      </c>
      <c r="D311" s="40" t="e">
        <f>+VLOOKUP($B311,'BASE DE DATOS'!$B$6:$N$1670,4,0)</f>
        <v>#N/A</v>
      </c>
      <c r="E311" s="40" t="e">
        <f>+VLOOKUP($B311,'BASE DE DATOS'!$B$6:$N$1670,5,0)</f>
        <v>#N/A</v>
      </c>
      <c r="F311" s="41" t="e">
        <f>+VLOOKUP($B311,'BASE DE DATOS'!$B$6:$N$1670,6,0)</f>
        <v>#N/A</v>
      </c>
      <c r="G311" s="41" t="e">
        <f>+VLOOKUP($B311,'BASE DE DATOS'!$B$6:$N$1670,7,0)</f>
        <v>#N/A</v>
      </c>
      <c r="H311" s="40" t="e">
        <f>+VLOOKUP($B311,'BASE DE DATOS'!$B$6:$N$1670,8,0)</f>
        <v>#N/A</v>
      </c>
      <c r="I311" s="40" t="e">
        <f>+VLOOKUP($B311,'BASE DE DATOS'!$B$6:$N$1670,11,0)</f>
        <v>#N/A</v>
      </c>
      <c r="J311" s="40" t="e">
        <f>+VLOOKUP($B311,'BASE DE DATOS'!$B$6:$N$1670,12,0)</f>
        <v>#N/A</v>
      </c>
      <c r="K311" s="41" t="e">
        <f>+VLOOKUP($B311,'BASE DE DATOS'!$B$6:$N$1670,13,0)</f>
        <v>#N/A</v>
      </c>
      <c r="L311" s="37"/>
      <c r="M311" s="59"/>
      <c r="N311" s="59"/>
      <c r="O311" s="59"/>
      <c r="P311" s="59"/>
      <c r="Q311" s="59"/>
      <c r="R311" s="119"/>
      <c r="S311" s="119"/>
      <c r="T311" s="119"/>
      <c r="U311" s="119"/>
      <c r="V311" s="119"/>
      <c r="W311" s="119"/>
    </row>
    <row r="312" spans="2:23" ht="12.75" customHeight="1">
      <c r="B312" s="607"/>
      <c r="C312" s="40" t="e">
        <f>+VLOOKUP($B312,'BASE DE DATOS'!$B$6:$N$1670,3,0)</f>
        <v>#N/A</v>
      </c>
      <c r="D312" s="40" t="e">
        <f>+VLOOKUP($B312,'BASE DE DATOS'!$B$6:$N$1670,4,0)</f>
        <v>#N/A</v>
      </c>
      <c r="E312" s="40" t="e">
        <f>+VLOOKUP($B312,'BASE DE DATOS'!$B$6:$N$1670,5,0)</f>
        <v>#N/A</v>
      </c>
      <c r="F312" s="41" t="e">
        <f>+VLOOKUP($B312,'BASE DE DATOS'!$B$6:$N$1670,6,0)</f>
        <v>#N/A</v>
      </c>
      <c r="G312" s="41" t="e">
        <f>+VLOOKUP($B312,'BASE DE DATOS'!$B$6:$N$1670,7,0)</f>
        <v>#N/A</v>
      </c>
      <c r="H312" s="40" t="e">
        <f>+VLOOKUP($B312,'BASE DE DATOS'!$B$6:$N$1670,8,0)</f>
        <v>#N/A</v>
      </c>
      <c r="I312" s="40" t="e">
        <f>+VLOOKUP($B312,'BASE DE DATOS'!$B$6:$N$1670,11,0)</f>
        <v>#N/A</v>
      </c>
      <c r="J312" s="40" t="e">
        <f>+VLOOKUP($B312,'BASE DE DATOS'!$B$6:$N$1670,12,0)</f>
        <v>#N/A</v>
      </c>
      <c r="K312" s="41" t="e">
        <f>+VLOOKUP($B312,'BASE DE DATOS'!$B$6:$N$1670,13,0)</f>
        <v>#N/A</v>
      </c>
      <c r="L312" s="37"/>
      <c r="M312" s="59"/>
      <c r="N312" s="59"/>
      <c r="O312" s="59"/>
      <c r="P312" s="59"/>
      <c r="Q312" s="59"/>
      <c r="R312" s="119"/>
      <c r="S312" s="119"/>
      <c r="T312" s="119"/>
      <c r="U312" s="119"/>
      <c r="V312" s="119"/>
      <c r="W312" s="119"/>
    </row>
    <row r="313" spans="2:23" ht="12.75" customHeight="1">
      <c r="B313" s="607"/>
      <c r="C313" s="40" t="e">
        <f>+VLOOKUP($B313,'BASE DE DATOS'!$B$6:$N$1670,3,0)</f>
        <v>#N/A</v>
      </c>
      <c r="D313" s="40" t="e">
        <f>+VLOOKUP($B313,'BASE DE DATOS'!$B$6:$N$1670,4,0)</f>
        <v>#N/A</v>
      </c>
      <c r="E313" s="40" t="e">
        <f>+VLOOKUP($B313,'BASE DE DATOS'!$B$6:$N$1670,5,0)</f>
        <v>#N/A</v>
      </c>
      <c r="F313" s="41" t="e">
        <f>+VLOOKUP($B313,'BASE DE DATOS'!$B$6:$N$1670,6,0)</f>
        <v>#N/A</v>
      </c>
      <c r="G313" s="41" t="e">
        <f>+VLOOKUP($B313,'BASE DE DATOS'!$B$6:$N$1670,7,0)</f>
        <v>#N/A</v>
      </c>
      <c r="H313" s="40" t="e">
        <f>+VLOOKUP($B313,'BASE DE DATOS'!$B$6:$N$1670,8,0)</f>
        <v>#N/A</v>
      </c>
      <c r="I313" s="40" t="e">
        <f>+VLOOKUP($B313,'BASE DE DATOS'!$B$6:$N$1670,11,0)</f>
        <v>#N/A</v>
      </c>
      <c r="J313" s="40" t="e">
        <f>+VLOOKUP($B313,'BASE DE DATOS'!$B$6:$N$1670,12,0)</f>
        <v>#N/A</v>
      </c>
      <c r="K313" s="41" t="e">
        <f>+VLOOKUP($B313,'BASE DE DATOS'!$B$6:$N$1670,13,0)</f>
        <v>#N/A</v>
      </c>
      <c r="L313" s="37"/>
      <c r="M313" s="59"/>
      <c r="N313" s="59"/>
      <c r="O313" s="59"/>
      <c r="P313" s="59"/>
      <c r="Q313" s="59"/>
      <c r="R313" s="119"/>
      <c r="S313" s="119"/>
      <c r="T313" s="119"/>
      <c r="U313" s="119"/>
      <c r="V313" s="119"/>
      <c r="W313" s="119"/>
    </row>
    <row r="314" spans="2:23" ht="12.75" customHeight="1">
      <c r="B314" s="607"/>
      <c r="C314" s="40" t="e">
        <f>+VLOOKUP($B314,'BASE DE DATOS'!$B$6:$N$1670,3,0)</f>
        <v>#N/A</v>
      </c>
      <c r="D314" s="40" t="e">
        <f>+VLOOKUP($B314,'BASE DE DATOS'!$B$6:$N$1670,4,0)</f>
        <v>#N/A</v>
      </c>
      <c r="E314" s="40" t="e">
        <f>+VLOOKUP($B314,'BASE DE DATOS'!$B$6:$N$1670,5,0)</f>
        <v>#N/A</v>
      </c>
      <c r="F314" s="41" t="e">
        <f>+VLOOKUP($B314,'BASE DE DATOS'!$B$6:$N$1670,6,0)</f>
        <v>#N/A</v>
      </c>
      <c r="G314" s="41" t="e">
        <f>+VLOOKUP($B314,'BASE DE DATOS'!$B$6:$N$1670,7,0)</f>
        <v>#N/A</v>
      </c>
      <c r="H314" s="40" t="e">
        <f>+VLOOKUP($B314,'BASE DE DATOS'!$B$6:$N$1670,8,0)</f>
        <v>#N/A</v>
      </c>
      <c r="I314" s="40" t="e">
        <f>+VLOOKUP($B314,'BASE DE DATOS'!$B$6:$N$1670,11,0)</f>
        <v>#N/A</v>
      </c>
      <c r="J314" s="40" t="e">
        <f>+VLOOKUP($B314,'BASE DE DATOS'!$B$6:$N$1670,12,0)</f>
        <v>#N/A</v>
      </c>
      <c r="K314" s="41" t="e">
        <f>+VLOOKUP($B314,'BASE DE DATOS'!$B$6:$N$1670,13,0)</f>
        <v>#N/A</v>
      </c>
      <c r="L314" s="37"/>
      <c r="M314" s="59"/>
      <c r="N314" s="59"/>
      <c r="O314" s="59"/>
      <c r="P314" s="59"/>
      <c r="Q314" s="59"/>
      <c r="R314" s="119"/>
      <c r="S314" s="119"/>
      <c r="T314" s="119"/>
      <c r="U314" s="119"/>
      <c r="V314" s="119"/>
      <c r="W314" s="119"/>
    </row>
    <row r="315" spans="2:23" ht="12.75" customHeight="1">
      <c r="B315" s="607"/>
      <c r="C315" s="40" t="e">
        <f>+VLOOKUP($B315,'BASE DE DATOS'!$B$6:$N$1670,3,0)</f>
        <v>#N/A</v>
      </c>
      <c r="D315" s="40" t="e">
        <f>+VLOOKUP($B315,'BASE DE DATOS'!$B$6:$N$1670,4,0)</f>
        <v>#N/A</v>
      </c>
      <c r="E315" s="40" t="e">
        <f>+VLOOKUP($B315,'BASE DE DATOS'!$B$6:$N$1670,5,0)</f>
        <v>#N/A</v>
      </c>
      <c r="F315" s="41" t="e">
        <f>+VLOOKUP($B315,'BASE DE DATOS'!$B$6:$N$1670,6,0)</f>
        <v>#N/A</v>
      </c>
      <c r="G315" s="41" t="e">
        <f>+VLOOKUP($B315,'BASE DE DATOS'!$B$6:$N$1670,7,0)</f>
        <v>#N/A</v>
      </c>
      <c r="H315" s="40" t="e">
        <f>+VLOOKUP($B315,'BASE DE DATOS'!$B$6:$N$1670,8,0)</f>
        <v>#N/A</v>
      </c>
      <c r="I315" s="40" t="e">
        <f>+VLOOKUP($B315,'BASE DE DATOS'!$B$6:$N$1670,11,0)</f>
        <v>#N/A</v>
      </c>
      <c r="J315" s="40" t="e">
        <f>+VLOOKUP($B315,'BASE DE DATOS'!$B$6:$N$1670,12,0)</f>
        <v>#N/A</v>
      </c>
      <c r="K315" s="41" t="e">
        <f>+VLOOKUP($B315,'BASE DE DATOS'!$B$6:$N$1670,13,0)</f>
        <v>#N/A</v>
      </c>
      <c r="L315" s="37"/>
      <c r="M315" s="59"/>
      <c r="N315" s="59"/>
      <c r="O315" s="59"/>
      <c r="P315" s="59"/>
      <c r="Q315" s="59"/>
      <c r="R315" s="119"/>
      <c r="S315" s="119"/>
      <c r="T315" s="119"/>
      <c r="U315" s="119"/>
      <c r="V315" s="119"/>
      <c r="W315" s="119"/>
    </row>
    <row r="316" spans="2:23" ht="12.75" customHeight="1">
      <c r="B316" s="607"/>
      <c r="C316" s="40" t="e">
        <f>+VLOOKUP($B316,'BASE DE DATOS'!$B$6:$N$1670,3,0)</f>
        <v>#N/A</v>
      </c>
      <c r="D316" s="40" t="e">
        <f>+VLOOKUP($B316,'BASE DE DATOS'!$B$6:$N$1670,4,0)</f>
        <v>#N/A</v>
      </c>
      <c r="E316" s="40" t="e">
        <f>+VLOOKUP($B316,'BASE DE DATOS'!$B$6:$N$1670,5,0)</f>
        <v>#N/A</v>
      </c>
      <c r="F316" s="41" t="e">
        <f>+VLOOKUP($B316,'BASE DE DATOS'!$B$6:$N$1670,6,0)</f>
        <v>#N/A</v>
      </c>
      <c r="G316" s="41" t="e">
        <f>+VLOOKUP($B316,'BASE DE DATOS'!$B$6:$N$1670,7,0)</f>
        <v>#N/A</v>
      </c>
      <c r="H316" s="40" t="e">
        <f>+VLOOKUP($B316,'BASE DE DATOS'!$B$6:$N$1670,8,0)</f>
        <v>#N/A</v>
      </c>
      <c r="I316" s="40" t="e">
        <f>+VLOOKUP($B316,'BASE DE DATOS'!$B$6:$N$1670,11,0)</f>
        <v>#N/A</v>
      </c>
      <c r="J316" s="40" t="e">
        <f>+VLOOKUP($B316,'BASE DE DATOS'!$B$6:$N$1670,12,0)</f>
        <v>#N/A</v>
      </c>
      <c r="K316" s="41" t="e">
        <f>+VLOOKUP($B316,'BASE DE DATOS'!$B$6:$N$1670,13,0)</f>
        <v>#N/A</v>
      </c>
      <c r="L316" s="37"/>
      <c r="M316" s="59"/>
      <c r="N316" s="59"/>
      <c r="O316" s="59"/>
      <c r="P316" s="59"/>
      <c r="Q316" s="59"/>
      <c r="R316" s="119"/>
      <c r="S316" s="119"/>
      <c r="T316" s="119"/>
      <c r="U316" s="119"/>
      <c r="V316" s="119"/>
      <c r="W316" s="119"/>
    </row>
    <row r="317" spans="2:23">
      <c r="B317" s="607"/>
      <c r="C317" s="40" t="e">
        <f>+VLOOKUP($B317,'BASE DE DATOS'!$B$6:$N$1670,3,0)</f>
        <v>#N/A</v>
      </c>
      <c r="D317" s="40" t="e">
        <f>+VLOOKUP($B317,'BASE DE DATOS'!$B$6:$N$1670,4,0)</f>
        <v>#N/A</v>
      </c>
      <c r="E317" s="40" t="e">
        <f>+VLOOKUP($B317,'BASE DE DATOS'!$B$6:$N$1670,5,0)</f>
        <v>#N/A</v>
      </c>
      <c r="F317" s="41" t="e">
        <f>+VLOOKUP($B317,'BASE DE DATOS'!$B$6:$N$1670,6,0)</f>
        <v>#N/A</v>
      </c>
      <c r="G317" s="41" t="e">
        <f>+VLOOKUP($B317,'BASE DE DATOS'!$B$6:$N$1670,7,0)</f>
        <v>#N/A</v>
      </c>
      <c r="H317" s="40" t="e">
        <f>+VLOOKUP($B317,'BASE DE DATOS'!$B$6:$N$1670,8,0)</f>
        <v>#N/A</v>
      </c>
      <c r="I317" s="40" t="e">
        <f>+VLOOKUP($B317,'BASE DE DATOS'!$B$6:$N$1670,11,0)</f>
        <v>#N/A</v>
      </c>
      <c r="J317" s="40" t="e">
        <f>+VLOOKUP($B317,'BASE DE DATOS'!$B$6:$N$1670,12,0)</f>
        <v>#N/A</v>
      </c>
      <c r="K317" s="41" t="e">
        <f>+VLOOKUP($B317,'BASE DE DATOS'!$B$6:$N$1670,13,0)</f>
        <v>#N/A</v>
      </c>
      <c r="L317" s="37"/>
      <c r="M317" s="59"/>
      <c r="N317" s="59"/>
      <c r="O317" s="59"/>
      <c r="P317" s="59"/>
      <c r="Q317" s="59"/>
      <c r="R317" s="119"/>
      <c r="S317" s="119"/>
      <c r="T317" s="119"/>
      <c r="U317" s="119"/>
      <c r="V317" s="119"/>
      <c r="W317" s="119"/>
    </row>
    <row r="318" spans="2:23">
      <c r="B318" s="607"/>
      <c r="C318" s="40" t="e">
        <f>+VLOOKUP($B318,'BASE DE DATOS'!$B$6:$N$1670,3,0)</f>
        <v>#N/A</v>
      </c>
      <c r="D318" s="40" t="e">
        <f>+VLOOKUP($B318,'BASE DE DATOS'!$B$6:$N$1670,4,0)</f>
        <v>#N/A</v>
      </c>
      <c r="E318" s="40" t="e">
        <f>+VLOOKUP($B318,'BASE DE DATOS'!$B$6:$N$1670,5,0)</f>
        <v>#N/A</v>
      </c>
      <c r="F318" s="41" t="e">
        <f>+VLOOKUP($B318,'BASE DE DATOS'!$B$6:$N$1670,6,0)</f>
        <v>#N/A</v>
      </c>
      <c r="G318" s="41" t="e">
        <f>+VLOOKUP($B318,'BASE DE DATOS'!$B$6:$N$1670,7,0)</f>
        <v>#N/A</v>
      </c>
      <c r="H318" s="40" t="e">
        <f>+VLOOKUP($B318,'BASE DE DATOS'!$B$6:$N$1670,8,0)</f>
        <v>#N/A</v>
      </c>
      <c r="I318" s="40" t="e">
        <f>+VLOOKUP($B318,'BASE DE DATOS'!$B$6:$N$1670,11,0)</f>
        <v>#N/A</v>
      </c>
      <c r="J318" s="40" t="e">
        <f>+VLOOKUP($B318,'BASE DE DATOS'!$B$6:$N$1670,12,0)</f>
        <v>#N/A</v>
      </c>
      <c r="K318" s="41" t="e">
        <f>+VLOOKUP($B318,'BASE DE DATOS'!$B$6:$N$1670,13,0)</f>
        <v>#N/A</v>
      </c>
      <c r="L318" s="37"/>
      <c r="M318" s="59"/>
      <c r="N318" s="59"/>
      <c r="O318" s="59"/>
      <c r="P318" s="59"/>
      <c r="Q318" s="59"/>
      <c r="R318" s="119"/>
      <c r="S318" s="119"/>
      <c r="T318" s="119"/>
      <c r="U318" s="119"/>
      <c r="V318" s="119"/>
      <c r="W318" s="119"/>
    </row>
    <row r="319" spans="2:23">
      <c r="B319" s="607"/>
      <c r="C319" s="40" t="e">
        <f>+VLOOKUP($B319,'BASE DE DATOS'!$B$6:$N$1670,3,0)</f>
        <v>#N/A</v>
      </c>
      <c r="D319" s="40" t="e">
        <f>+VLOOKUP($B319,'BASE DE DATOS'!$B$6:$N$1670,4,0)</f>
        <v>#N/A</v>
      </c>
      <c r="E319" s="40" t="e">
        <f>+VLOOKUP($B319,'BASE DE DATOS'!$B$6:$N$1670,5,0)</f>
        <v>#N/A</v>
      </c>
      <c r="F319" s="41" t="e">
        <f>+VLOOKUP($B319,'BASE DE DATOS'!$B$6:$N$1670,6,0)</f>
        <v>#N/A</v>
      </c>
      <c r="G319" s="41" t="e">
        <f>+VLOOKUP($B319,'BASE DE DATOS'!$B$6:$N$1670,7,0)</f>
        <v>#N/A</v>
      </c>
      <c r="H319" s="40" t="e">
        <f>+VLOOKUP($B319,'BASE DE DATOS'!$B$6:$N$1670,8,0)</f>
        <v>#N/A</v>
      </c>
      <c r="I319" s="40" t="e">
        <f>+VLOOKUP($B319,'BASE DE DATOS'!$B$6:$N$1670,11,0)</f>
        <v>#N/A</v>
      </c>
      <c r="J319" s="40" t="e">
        <f>+VLOOKUP($B319,'BASE DE DATOS'!$B$6:$N$1670,12,0)</f>
        <v>#N/A</v>
      </c>
      <c r="K319" s="41" t="e">
        <f>+VLOOKUP($B319,'BASE DE DATOS'!$B$6:$N$1670,13,0)</f>
        <v>#N/A</v>
      </c>
      <c r="L319" s="37"/>
      <c r="M319" s="59"/>
      <c r="N319" s="59"/>
      <c r="O319" s="59"/>
      <c r="P319" s="59"/>
      <c r="Q319" s="59"/>
      <c r="R319" s="119"/>
      <c r="S319" s="119"/>
      <c r="T319" s="119"/>
      <c r="U319" s="119"/>
      <c r="V319" s="119"/>
      <c r="W319" s="119"/>
    </row>
    <row r="320" spans="2:23">
      <c r="B320" s="607"/>
      <c r="C320" s="40" t="e">
        <f>+VLOOKUP($B320,'BASE DE DATOS'!$B$6:$N$1670,3,0)</f>
        <v>#N/A</v>
      </c>
      <c r="D320" s="40" t="e">
        <f>+VLOOKUP($B320,'BASE DE DATOS'!$B$6:$N$1670,4,0)</f>
        <v>#N/A</v>
      </c>
      <c r="E320" s="40" t="e">
        <f>+VLOOKUP($B320,'BASE DE DATOS'!$B$6:$N$1670,5,0)</f>
        <v>#N/A</v>
      </c>
      <c r="F320" s="41" t="e">
        <f>+VLOOKUP($B320,'BASE DE DATOS'!$B$6:$N$1670,6,0)</f>
        <v>#N/A</v>
      </c>
      <c r="G320" s="41" t="e">
        <f>+VLOOKUP($B320,'BASE DE DATOS'!$B$6:$N$1670,7,0)</f>
        <v>#N/A</v>
      </c>
      <c r="H320" s="40" t="e">
        <f>+VLOOKUP($B320,'BASE DE DATOS'!$B$6:$N$1670,8,0)</f>
        <v>#N/A</v>
      </c>
      <c r="I320" s="40" t="e">
        <f>+VLOOKUP($B320,'BASE DE DATOS'!$B$6:$N$1670,11,0)</f>
        <v>#N/A</v>
      </c>
      <c r="J320" s="40" t="e">
        <f>+VLOOKUP($B320,'BASE DE DATOS'!$B$6:$N$1670,12,0)</f>
        <v>#N/A</v>
      </c>
      <c r="K320" s="41" t="e">
        <f>+VLOOKUP($B320,'BASE DE DATOS'!$B$6:$N$1670,13,0)</f>
        <v>#N/A</v>
      </c>
      <c r="L320" s="37"/>
      <c r="M320" s="59"/>
      <c r="N320" s="59"/>
      <c r="O320" s="59"/>
      <c r="P320" s="59"/>
      <c r="Q320" s="59"/>
      <c r="R320" s="119"/>
      <c r="S320" s="119"/>
      <c r="T320" s="119"/>
      <c r="U320" s="119"/>
      <c r="V320" s="119"/>
      <c r="W320" s="119"/>
    </row>
    <row r="321" spans="2:23">
      <c r="B321" s="607"/>
      <c r="C321" s="40" t="e">
        <f>+VLOOKUP($B321,'BASE DE DATOS'!$B$6:$N$1670,3,0)</f>
        <v>#N/A</v>
      </c>
      <c r="D321" s="40" t="e">
        <f>+VLOOKUP($B321,'BASE DE DATOS'!$B$6:$N$1670,4,0)</f>
        <v>#N/A</v>
      </c>
      <c r="E321" s="40" t="e">
        <f>+VLOOKUP($B321,'BASE DE DATOS'!$B$6:$N$1670,5,0)</f>
        <v>#N/A</v>
      </c>
      <c r="F321" s="41" t="e">
        <f>+VLOOKUP($B321,'BASE DE DATOS'!$B$6:$N$1670,6,0)</f>
        <v>#N/A</v>
      </c>
      <c r="G321" s="41" t="e">
        <f>+VLOOKUP($B321,'BASE DE DATOS'!$B$6:$N$1670,7,0)</f>
        <v>#N/A</v>
      </c>
      <c r="H321" s="40" t="e">
        <f>+VLOOKUP($B321,'BASE DE DATOS'!$B$6:$N$1670,8,0)</f>
        <v>#N/A</v>
      </c>
      <c r="I321" s="40" t="e">
        <f>+VLOOKUP($B321,'BASE DE DATOS'!$B$6:$N$1670,11,0)</f>
        <v>#N/A</v>
      </c>
      <c r="J321" s="40" t="e">
        <f>+VLOOKUP($B321,'BASE DE DATOS'!$B$6:$N$1670,12,0)</f>
        <v>#N/A</v>
      </c>
      <c r="K321" s="41" t="e">
        <f>+VLOOKUP($B321,'BASE DE DATOS'!$B$6:$N$1670,13,0)</f>
        <v>#N/A</v>
      </c>
      <c r="L321" s="37"/>
      <c r="M321" s="59"/>
      <c r="N321" s="59"/>
      <c r="O321" s="59"/>
      <c r="P321" s="59"/>
      <c r="Q321" s="59"/>
      <c r="R321" s="119"/>
      <c r="S321" s="119"/>
      <c r="T321" s="119"/>
      <c r="U321" s="119"/>
      <c r="V321" s="119"/>
      <c r="W321" s="119"/>
    </row>
    <row r="322" spans="2:23">
      <c r="B322" s="607"/>
      <c r="C322" s="40" t="e">
        <f>+VLOOKUP($B322,'BASE DE DATOS'!$B$6:$N$1670,3,0)</f>
        <v>#N/A</v>
      </c>
      <c r="D322" s="40" t="e">
        <f>+VLOOKUP($B322,'BASE DE DATOS'!$B$6:$N$1670,4,0)</f>
        <v>#N/A</v>
      </c>
      <c r="E322" s="40" t="e">
        <f>+VLOOKUP($B322,'BASE DE DATOS'!$B$6:$N$1670,5,0)</f>
        <v>#N/A</v>
      </c>
      <c r="F322" s="41" t="e">
        <f>+VLOOKUP($B322,'BASE DE DATOS'!$B$6:$N$1670,6,0)</f>
        <v>#N/A</v>
      </c>
      <c r="G322" s="41" t="e">
        <f>+VLOOKUP($B322,'BASE DE DATOS'!$B$6:$N$1670,7,0)</f>
        <v>#N/A</v>
      </c>
      <c r="H322" s="40" t="e">
        <f>+VLOOKUP($B322,'BASE DE DATOS'!$B$6:$N$1670,8,0)</f>
        <v>#N/A</v>
      </c>
      <c r="I322" s="40" t="e">
        <f>+VLOOKUP($B322,'BASE DE DATOS'!$B$6:$N$1670,11,0)</f>
        <v>#N/A</v>
      </c>
      <c r="J322" s="40" t="e">
        <f>+VLOOKUP($B322,'BASE DE DATOS'!$B$6:$N$1670,12,0)</f>
        <v>#N/A</v>
      </c>
      <c r="K322" s="41" t="e">
        <f>+VLOOKUP($B322,'BASE DE DATOS'!$B$6:$N$1670,13,0)</f>
        <v>#N/A</v>
      </c>
      <c r="L322" s="37"/>
      <c r="M322" s="59"/>
      <c r="N322" s="59"/>
      <c r="O322" s="59"/>
      <c r="P322" s="59"/>
      <c r="Q322" s="59"/>
      <c r="R322" s="119"/>
      <c r="S322" s="119"/>
      <c r="T322" s="119"/>
      <c r="U322" s="119"/>
      <c r="V322" s="119"/>
      <c r="W322" s="119"/>
    </row>
    <row r="323" spans="2:23">
      <c r="B323" s="607"/>
      <c r="C323" s="40" t="e">
        <f>+VLOOKUP($B323,'BASE DE DATOS'!$B$6:$N$1670,3,0)</f>
        <v>#N/A</v>
      </c>
      <c r="D323" s="40" t="e">
        <f>+VLOOKUP($B323,'BASE DE DATOS'!$B$6:$N$1670,4,0)</f>
        <v>#N/A</v>
      </c>
      <c r="E323" s="40" t="e">
        <f>+VLOOKUP($B323,'BASE DE DATOS'!$B$6:$N$1670,5,0)</f>
        <v>#N/A</v>
      </c>
      <c r="F323" s="41" t="e">
        <f>+VLOOKUP($B323,'BASE DE DATOS'!$B$6:$N$1670,6,0)</f>
        <v>#N/A</v>
      </c>
      <c r="G323" s="41" t="e">
        <f>+VLOOKUP($B323,'BASE DE DATOS'!$B$6:$N$1670,7,0)</f>
        <v>#N/A</v>
      </c>
      <c r="H323" s="40" t="e">
        <f>+VLOOKUP($B323,'BASE DE DATOS'!$B$6:$N$1670,8,0)</f>
        <v>#N/A</v>
      </c>
      <c r="I323" s="40" t="e">
        <f>+VLOOKUP($B323,'BASE DE DATOS'!$B$6:$N$1670,11,0)</f>
        <v>#N/A</v>
      </c>
      <c r="J323" s="40" t="e">
        <f>+VLOOKUP($B323,'BASE DE DATOS'!$B$6:$N$1670,12,0)</f>
        <v>#N/A</v>
      </c>
      <c r="K323" s="41" t="e">
        <f>+VLOOKUP($B323,'BASE DE DATOS'!$B$6:$N$1670,13,0)</f>
        <v>#N/A</v>
      </c>
      <c r="L323" s="37"/>
      <c r="M323" s="59"/>
      <c r="N323" s="59"/>
      <c r="O323" s="59"/>
      <c r="P323" s="59"/>
      <c r="Q323" s="59"/>
      <c r="R323" s="119"/>
      <c r="S323" s="119"/>
      <c r="T323" s="119"/>
      <c r="U323" s="119"/>
      <c r="V323" s="119"/>
      <c r="W323" s="119"/>
    </row>
    <row r="324" spans="2:23">
      <c r="B324" s="607"/>
      <c r="C324" s="40" t="e">
        <f>+VLOOKUP($B324,'BASE DE DATOS'!$B$6:$N$1670,3,0)</f>
        <v>#N/A</v>
      </c>
      <c r="D324" s="40" t="e">
        <f>+VLOOKUP($B324,'BASE DE DATOS'!$B$6:$N$1670,4,0)</f>
        <v>#N/A</v>
      </c>
      <c r="E324" s="40" t="e">
        <f>+VLOOKUP($B324,'BASE DE DATOS'!$B$6:$N$1670,5,0)</f>
        <v>#N/A</v>
      </c>
      <c r="F324" s="41" t="e">
        <f>+VLOOKUP($B324,'BASE DE DATOS'!$B$6:$N$1670,6,0)</f>
        <v>#N/A</v>
      </c>
      <c r="G324" s="41" t="e">
        <f>+VLOOKUP($B324,'BASE DE DATOS'!$B$6:$N$1670,7,0)</f>
        <v>#N/A</v>
      </c>
      <c r="H324" s="40" t="e">
        <f>+VLOOKUP($B324,'BASE DE DATOS'!$B$6:$N$1670,8,0)</f>
        <v>#N/A</v>
      </c>
      <c r="I324" s="40" t="e">
        <f>+VLOOKUP($B324,'BASE DE DATOS'!$B$6:$N$1670,11,0)</f>
        <v>#N/A</v>
      </c>
      <c r="J324" s="40" t="e">
        <f>+VLOOKUP($B324,'BASE DE DATOS'!$B$6:$N$1670,12,0)</f>
        <v>#N/A</v>
      </c>
      <c r="K324" s="41" t="e">
        <f>+VLOOKUP($B324,'BASE DE DATOS'!$B$6:$N$1670,13,0)</f>
        <v>#N/A</v>
      </c>
      <c r="L324" s="37"/>
      <c r="M324" s="59"/>
      <c r="N324" s="59"/>
      <c r="O324" s="59"/>
      <c r="P324" s="59"/>
      <c r="Q324" s="59"/>
      <c r="R324" s="119"/>
      <c r="S324" s="119"/>
      <c r="T324" s="119"/>
      <c r="U324" s="119"/>
      <c r="V324" s="119"/>
      <c r="W324" s="119"/>
    </row>
    <row r="325" spans="2:23">
      <c r="B325" s="607"/>
      <c r="C325" s="40" t="e">
        <f>+VLOOKUP($B325,'BASE DE DATOS'!$B$6:$N$1670,3,0)</f>
        <v>#N/A</v>
      </c>
      <c r="D325" s="40" t="e">
        <f>+VLOOKUP($B325,'BASE DE DATOS'!$B$6:$N$1670,4,0)</f>
        <v>#N/A</v>
      </c>
      <c r="E325" s="40" t="e">
        <f>+VLOOKUP($B325,'BASE DE DATOS'!$B$6:$N$1670,5,0)</f>
        <v>#N/A</v>
      </c>
      <c r="F325" s="41" t="e">
        <f>+VLOOKUP($B325,'BASE DE DATOS'!$B$6:$N$1670,6,0)</f>
        <v>#N/A</v>
      </c>
      <c r="G325" s="41" t="e">
        <f>+VLOOKUP($B325,'BASE DE DATOS'!$B$6:$N$1670,7,0)</f>
        <v>#N/A</v>
      </c>
      <c r="H325" s="40" t="e">
        <f>+VLOOKUP($B325,'BASE DE DATOS'!$B$6:$N$1670,8,0)</f>
        <v>#N/A</v>
      </c>
      <c r="I325" s="40" t="e">
        <f>+VLOOKUP($B325,'BASE DE DATOS'!$B$6:$N$1670,11,0)</f>
        <v>#N/A</v>
      </c>
      <c r="J325" s="40" t="e">
        <f>+VLOOKUP($B325,'BASE DE DATOS'!$B$6:$N$1670,12,0)</f>
        <v>#N/A</v>
      </c>
      <c r="K325" s="41" t="e">
        <f>+VLOOKUP($B325,'BASE DE DATOS'!$B$6:$N$1670,13,0)</f>
        <v>#N/A</v>
      </c>
      <c r="L325" s="37"/>
      <c r="M325" s="59"/>
      <c r="N325" s="59"/>
      <c r="O325" s="59"/>
      <c r="P325" s="59"/>
      <c r="Q325" s="59"/>
      <c r="R325" s="119"/>
      <c r="S325" s="119"/>
      <c r="T325" s="119"/>
      <c r="U325" s="119"/>
      <c r="V325" s="119"/>
      <c r="W325" s="119"/>
    </row>
    <row r="326" spans="2:23">
      <c r="B326" s="607"/>
      <c r="C326" s="40" t="e">
        <f>+VLOOKUP($B326,'BASE DE DATOS'!$B$6:$N$1670,3,0)</f>
        <v>#N/A</v>
      </c>
      <c r="D326" s="40" t="e">
        <f>+VLOOKUP($B326,'BASE DE DATOS'!$B$6:$N$1670,4,0)</f>
        <v>#N/A</v>
      </c>
      <c r="E326" s="40" t="e">
        <f>+VLOOKUP($B326,'BASE DE DATOS'!$B$6:$N$1670,5,0)</f>
        <v>#N/A</v>
      </c>
      <c r="F326" s="41" t="e">
        <f>+VLOOKUP($B326,'BASE DE DATOS'!$B$6:$N$1670,6,0)</f>
        <v>#N/A</v>
      </c>
      <c r="G326" s="41" t="e">
        <f>+VLOOKUP($B326,'BASE DE DATOS'!$B$6:$N$1670,7,0)</f>
        <v>#N/A</v>
      </c>
      <c r="H326" s="40" t="e">
        <f>+VLOOKUP($B326,'BASE DE DATOS'!$B$6:$N$1670,8,0)</f>
        <v>#N/A</v>
      </c>
      <c r="I326" s="40" t="e">
        <f>+VLOOKUP($B326,'BASE DE DATOS'!$B$6:$N$1670,11,0)</f>
        <v>#N/A</v>
      </c>
      <c r="J326" s="40" t="e">
        <f>+VLOOKUP($B326,'BASE DE DATOS'!$B$6:$N$1670,12,0)</f>
        <v>#N/A</v>
      </c>
      <c r="K326" s="41" t="e">
        <f>+VLOOKUP($B326,'BASE DE DATOS'!$B$6:$N$1670,13,0)</f>
        <v>#N/A</v>
      </c>
      <c r="L326" s="37"/>
      <c r="M326" s="59"/>
      <c r="N326" s="59"/>
      <c r="O326" s="59"/>
      <c r="P326" s="59"/>
      <c r="Q326" s="59"/>
      <c r="R326" s="119"/>
      <c r="S326" s="119"/>
      <c r="T326" s="119"/>
      <c r="U326" s="119"/>
      <c r="V326" s="119"/>
      <c r="W326" s="119"/>
    </row>
    <row r="327" spans="2:23">
      <c r="B327" s="607"/>
      <c r="C327" s="40" t="e">
        <f>+VLOOKUP($B327,'BASE DE DATOS'!$B$6:$N$1670,3,0)</f>
        <v>#N/A</v>
      </c>
      <c r="D327" s="40" t="e">
        <f>+VLOOKUP($B327,'BASE DE DATOS'!$B$6:$N$1670,4,0)</f>
        <v>#N/A</v>
      </c>
      <c r="E327" s="40" t="e">
        <f>+VLOOKUP($B327,'BASE DE DATOS'!$B$6:$N$1670,5,0)</f>
        <v>#N/A</v>
      </c>
      <c r="F327" s="41" t="e">
        <f>+VLOOKUP($B327,'BASE DE DATOS'!$B$6:$N$1670,6,0)</f>
        <v>#N/A</v>
      </c>
      <c r="G327" s="41" t="e">
        <f>+VLOOKUP($B327,'BASE DE DATOS'!$B$6:$N$1670,7,0)</f>
        <v>#N/A</v>
      </c>
      <c r="H327" s="40" t="e">
        <f>+VLOOKUP($B327,'BASE DE DATOS'!$B$6:$N$1670,8,0)</f>
        <v>#N/A</v>
      </c>
      <c r="I327" s="40" t="e">
        <f>+VLOOKUP($B327,'BASE DE DATOS'!$B$6:$N$1670,11,0)</f>
        <v>#N/A</v>
      </c>
      <c r="J327" s="40" t="e">
        <f>+VLOOKUP($B327,'BASE DE DATOS'!$B$6:$N$1670,12,0)</f>
        <v>#N/A</v>
      </c>
      <c r="K327" s="41" t="e">
        <f>+VLOOKUP($B327,'BASE DE DATOS'!$B$6:$N$1670,13,0)</f>
        <v>#N/A</v>
      </c>
      <c r="L327" s="37"/>
      <c r="M327" s="59"/>
      <c r="N327" s="59"/>
      <c r="O327" s="59"/>
      <c r="P327" s="59"/>
      <c r="Q327" s="59"/>
      <c r="R327" s="119"/>
      <c r="S327" s="119"/>
      <c r="T327" s="119"/>
      <c r="U327" s="119"/>
      <c r="V327" s="119"/>
      <c r="W327" s="119"/>
    </row>
    <row r="328" spans="2:23">
      <c r="B328" s="607"/>
      <c r="C328" s="40" t="e">
        <f>+VLOOKUP($B328,'BASE DE DATOS'!$B$6:$N$1670,3,0)</f>
        <v>#N/A</v>
      </c>
      <c r="D328" s="40" t="e">
        <f>+VLOOKUP($B328,'BASE DE DATOS'!$B$6:$N$1670,4,0)</f>
        <v>#N/A</v>
      </c>
      <c r="E328" s="40" t="e">
        <f>+VLOOKUP($B328,'BASE DE DATOS'!$B$6:$N$1670,5,0)</f>
        <v>#N/A</v>
      </c>
      <c r="F328" s="41" t="e">
        <f>+VLOOKUP($B328,'BASE DE DATOS'!$B$6:$N$1670,6,0)</f>
        <v>#N/A</v>
      </c>
      <c r="G328" s="41" t="e">
        <f>+VLOOKUP($B328,'BASE DE DATOS'!$B$6:$N$1670,7,0)</f>
        <v>#N/A</v>
      </c>
      <c r="H328" s="40" t="e">
        <f>+VLOOKUP($B328,'BASE DE DATOS'!$B$6:$N$1670,8,0)</f>
        <v>#N/A</v>
      </c>
      <c r="I328" s="40" t="e">
        <f>+VLOOKUP($B328,'BASE DE DATOS'!$B$6:$N$1670,11,0)</f>
        <v>#N/A</v>
      </c>
      <c r="J328" s="40" t="e">
        <f>+VLOOKUP($B328,'BASE DE DATOS'!$B$6:$N$1670,12,0)</f>
        <v>#N/A</v>
      </c>
      <c r="K328" s="41" t="e">
        <f>+VLOOKUP($B328,'BASE DE DATOS'!$B$6:$N$1670,13,0)</f>
        <v>#N/A</v>
      </c>
      <c r="L328" s="37"/>
      <c r="M328" s="59"/>
      <c r="N328" s="59"/>
      <c r="O328" s="59"/>
      <c r="P328" s="59"/>
      <c r="Q328" s="59"/>
      <c r="R328" s="119"/>
      <c r="S328" s="119"/>
      <c r="T328" s="119"/>
      <c r="U328" s="119"/>
      <c r="V328" s="119"/>
      <c r="W328" s="119"/>
    </row>
    <row r="329" spans="2:23">
      <c r="B329" s="607"/>
      <c r="C329" s="40" t="e">
        <f>+VLOOKUP($B329,'BASE DE DATOS'!$B$6:$N$1670,3,0)</f>
        <v>#N/A</v>
      </c>
      <c r="D329" s="40" t="e">
        <f>+VLOOKUP($B329,'BASE DE DATOS'!$B$6:$N$1670,4,0)</f>
        <v>#N/A</v>
      </c>
      <c r="E329" s="40" t="e">
        <f>+VLOOKUP($B329,'BASE DE DATOS'!$B$6:$N$1670,5,0)</f>
        <v>#N/A</v>
      </c>
      <c r="F329" s="41" t="e">
        <f>+VLOOKUP($B329,'BASE DE DATOS'!$B$6:$N$1670,6,0)</f>
        <v>#N/A</v>
      </c>
      <c r="G329" s="41" t="e">
        <f>+VLOOKUP($B329,'BASE DE DATOS'!$B$6:$N$1670,7,0)</f>
        <v>#N/A</v>
      </c>
      <c r="H329" s="40" t="e">
        <f>+VLOOKUP($B329,'BASE DE DATOS'!$B$6:$N$1670,8,0)</f>
        <v>#N/A</v>
      </c>
      <c r="I329" s="40" t="e">
        <f>+VLOOKUP($B329,'BASE DE DATOS'!$B$6:$N$1670,11,0)</f>
        <v>#N/A</v>
      </c>
      <c r="J329" s="40" t="e">
        <f>+VLOOKUP($B329,'BASE DE DATOS'!$B$6:$N$1670,12,0)</f>
        <v>#N/A</v>
      </c>
      <c r="K329" s="41" t="e">
        <f>+VLOOKUP($B329,'BASE DE DATOS'!$B$6:$N$1670,13,0)</f>
        <v>#N/A</v>
      </c>
      <c r="L329" s="37"/>
      <c r="M329" s="59"/>
      <c r="N329" s="59"/>
      <c r="O329" s="59"/>
      <c r="P329" s="59"/>
      <c r="Q329" s="59"/>
      <c r="R329" s="119"/>
      <c r="S329" s="119"/>
      <c r="T329" s="119"/>
      <c r="U329" s="119"/>
      <c r="V329" s="119"/>
      <c r="W329" s="119"/>
    </row>
    <row r="330" spans="2:23">
      <c r="B330" s="611"/>
      <c r="C330" s="40" t="e">
        <f>+VLOOKUP($B330,'BASE DE DATOS'!$B$6:$N$1670,3,0)</f>
        <v>#N/A</v>
      </c>
      <c r="D330" s="40" t="e">
        <f>+VLOOKUP($B330,'BASE DE DATOS'!$B$6:$N$1670,4,0)</f>
        <v>#N/A</v>
      </c>
      <c r="E330" s="40" t="e">
        <f>+VLOOKUP($B330,'BASE DE DATOS'!$B$6:$N$1670,5,0)</f>
        <v>#N/A</v>
      </c>
      <c r="F330" s="41" t="e">
        <f>+VLOOKUP($B330,'BASE DE DATOS'!$B$6:$N$1670,6,0)</f>
        <v>#N/A</v>
      </c>
      <c r="G330" s="41" t="e">
        <f>+VLOOKUP($B330,'BASE DE DATOS'!$B$6:$N$1670,7,0)</f>
        <v>#N/A</v>
      </c>
      <c r="H330" s="40" t="e">
        <f>+VLOOKUP($B330,'BASE DE DATOS'!$B$6:$N$1670,8,0)</f>
        <v>#N/A</v>
      </c>
      <c r="I330" s="40" t="e">
        <f>+VLOOKUP($B330,'BASE DE DATOS'!$B$6:$N$1670,11,0)</f>
        <v>#N/A</v>
      </c>
      <c r="J330" s="40" t="e">
        <f>+VLOOKUP($B330,'BASE DE DATOS'!$B$6:$N$1670,12,0)</f>
        <v>#N/A</v>
      </c>
      <c r="K330" s="41" t="e">
        <f>+VLOOKUP($B330,'BASE DE DATOS'!$B$6:$N$1670,13,0)</f>
        <v>#N/A</v>
      </c>
      <c r="L330" s="37"/>
      <c r="M330" s="59"/>
      <c r="N330" s="59"/>
      <c r="O330" s="59"/>
      <c r="P330" s="59"/>
      <c r="Q330" s="59"/>
      <c r="R330" s="119"/>
      <c r="S330" s="119"/>
      <c r="T330" s="119"/>
      <c r="U330" s="119"/>
      <c r="V330" s="119"/>
      <c r="W330" s="119"/>
    </row>
    <row r="331" spans="2:23">
      <c r="B331" s="611"/>
      <c r="C331" s="40" t="e">
        <f>+VLOOKUP($B331,'BASE DE DATOS'!$B$6:$N$1670,3,0)</f>
        <v>#N/A</v>
      </c>
      <c r="D331" s="40" t="e">
        <f>+VLOOKUP($B331,'BASE DE DATOS'!$B$6:$N$1670,4,0)</f>
        <v>#N/A</v>
      </c>
      <c r="E331" s="40" t="e">
        <f>+VLOOKUP($B331,'BASE DE DATOS'!$B$6:$N$1670,5,0)</f>
        <v>#N/A</v>
      </c>
      <c r="F331" s="41" t="e">
        <f>+VLOOKUP($B331,'BASE DE DATOS'!$B$6:$N$1670,6,0)</f>
        <v>#N/A</v>
      </c>
      <c r="G331" s="41" t="e">
        <f>+VLOOKUP($B331,'BASE DE DATOS'!$B$6:$N$1670,7,0)</f>
        <v>#N/A</v>
      </c>
      <c r="H331" s="40" t="e">
        <f>+VLOOKUP($B331,'BASE DE DATOS'!$B$6:$N$1670,8,0)</f>
        <v>#N/A</v>
      </c>
      <c r="I331" s="40" t="e">
        <f>+VLOOKUP($B331,'BASE DE DATOS'!$B$6:$N$1670,11,0)</f>
        <v>#N/A</v>
      </c>
      <c r="J331" s="40" t="e">
        <f>+VLOOKUP($B331,'BASE DE DATOS'!$B$6:$N$1670,12,0)</f>
        <v>#N/A</v>
      </c>
      <c r="K331" s="41" t="e">
        <f>+VLOOKUP($B331,'BASE DE DATOS'!$B$6:$N$1670,13,0)</f>
        <v>#N/A</v>
      </c>
      <c r="L331" s="37"/>
      <c r="M331" s="59"/>
      <c r="N331" s="59"/>
      <c r="O331" s="59"/>
      <c r="P331" s="59"/>
      <c r="Q331" s="59"/>
      <c r="R331" s="119"/>
      <c r="S331" s="119"/>
      <c r="T331" s="119"/>
      <c r="U331" s="119"/>
      <c r="V331" s="119"/>
      <c r="W331" s="119"/>
    </row>
    <row r="332" spans="2:23">
      <c r="B332" s="611"/>
      <c r="C332" s="40" t="e">
        <f>+VLOOKUP($B332,'BASE DE DATOS'!$B$6:$N$1670,3,0)</f>
        <v>#N/A</v>
      </c>
      <c r="D332" s="40" t="e">
        <f>+VLOOKUP($B332,'BASE DE DATOS'!$B$6:$N$1670,4,0)</f>
        <v>#N/A</v>
      </c>
      <c r="E332" s="40" t="e">
        <f>+VLOOKUP($B332,'BASE DE DATOS'!$B$6:$N$1670,5,0)</f>
        <v>#N/A</v>
      </c>
      <c r="F332" s="41" t="e">
        <f>+VLOOKUP($B332,'BASE DE DATOS'!$B$6:$N$1670,6,0)</f>
        <v>#N/A</v>
      </c>
      <c r="G332" s="41" t="e">
        <f>+VLOOKUP($B332,'BASE DE DATOS'!$B$6:$N$1670,7,0)</f>
        <v>#N/A</v>
      </c>
      <c r="H332" s="40" t="e">
        <f>+VLOOKUP($B332,'BASE DE DATOS'!$B$6:$N$1670,8,0)</f>
        <v>#N/A</v>
      </c>
      <c r="I332" s="40" t="e">
        <f>+VLOOKUP($B332,'BASE DE DATOS'!$B$6:$N$1670,11,0)</f>
        <v>#N/A</v>
      </c>
      <c r="J332" s="40" t="e">
        <f>+VLOOKUP($B332,'BASE DE DATOS'!$B$6:$N$1670,12,0)</f>
        <v>#N/A</v>
      </c>
      <c r="K332" s="41" t="e">
        <f>+VLOOKUP($B332,'BASE DE DATOS'!$B$6:$N$1670,13,0)</f>
        <v>#N/A</v>
      </c>
      <c r="L332" s="37"/>
      <c r="M332" s="59"/>
      <c r="N332" s="59"/>
      <c r="O332" s="59"/>
      <c r="P332" s="59"/>
      <c r="Q332" s="59"/>
      <c r="R332" s="119"/>
      <c r="S332" s="119"/>
      <c r="T332" s="119"/>
      <c r="U332" s="119"/>
      <c r="V332" s="119"/>
      <c r="W332" s="119"/>
    </row>
    <row r="333" spans="2:23">
      <c r="B333" s="611"/>
      <c r="C333" s="40" t="e">
        <f>+VLOOKUP($B333,'BASE DE DATOS'!$B$6:$N$1670,3,0)</f>
        <v>#N/A</v>
      </c>
      <c r="D333" s="40" t="e">
        <f>+VLOOKUP($B333,'BASE DE DATOS'!$B$6:$N$1670,4,0)</f>
        <v>#N/A</v>
      </c>
      <c r="E333" s="40" t="e">
        <f>+VLOOKUP($B333,'BASE DE DATOS'!$B$6:$N$1670,5,0)</f>
        <v>#N/A</v>
      </c>
      <c r="F333" s="41" t="e">
        <f>+VLOOKUP($B333,'BASE DE DATOS'!$B$6:$N$1670,6,0)</f>
        <v>#N/A</v>
      </c>
      <c r="G333" s="41" t="e">
        <f>+VLOOKUP($B333,'BASE DE DATOS'!$B$6:$N$1670,7,0)</f>
        <v>#N/A</v>
      </c>
      <c r="H333" s="40" t="e">
        <f>+VLOOKUP($B333,'BASE DE DATOS'!$B$6:$N$1670,8,0)</f>
        <v>#N/A</v>
      </c>
      <c r="I333" s="40" t="e">
        <f>+VLOOKUP($B333,'BASE DE DATOS'!$B$6:$N$1670,11,0)</f>
        <v>#N/A</v>
      </c>
      <c r="J333" s="40" t="e">
        <f>+VLOOKUP($B333,'BASE DE DATOS'!$B$6:$N$1670,12,0)</f>
        <v>#N/A</v>
      </c>
      <c r="K333" s="41" t="e">
        <f>+VLOOKUP($B333,'BASE DE DATOS'!$B$6:$N$1670,13,0)</f>
        <v>#N/A</v>
      </c>
      <c r="L333" s="37"/>
      <c r="M333" s="59"/>
      <c r="N333" s="59"/>
      <c r="O333" s="59"/>
      <c r="P333" s="59"/>
      <c r="Q333" s="59"/>
      <c r="R333" s="119"/>
      <c r="S333" s="119"/>
      <c r="T333" s="119"/>
      <c r="U333" s="119"/>
      <c r="V333" s="119"/>
      <c r="W333" s="119"/>
    </row>
    <row r="334" spans="2:23">
      <c r="B334" s="611"/>
      <c r="C334" s="40" t="e">
        <f>+VLOOKUP($B334,'BASE DE DATOS'!$B$6:$N$1670,3,0)</f>
        <v>#N/A</v>
      </c>
      <c r="D334" s="40" t="e">
        <f>+VLOOKUP($B334,'BASE DE DATOS'!$B$6:$N$1670,4,0)</f>
        <v>#N/A</v>
      </c>
      <c r="E334" s="40" t="e">
        <f>+VLOOKUP($B334,'BASE DE DATOS'!$B$6:$N$1670,5,0)</f>
        <v>#N/A</v>
      </c>
      <c r="F334" s="41" t="e">
        <f>+VLOOKUP($B334,'BASE DE DATOS'!$B$6:$N$1670,6,0)</f>
        <v>#N/A</v>
      </c>
      <c r="G334" s="41" t="e">
        <f>+VLOOKUP($B334,'BASE DE DATOS'!$B$6:$N$1670,7,0)</f>
        <v>#N/A</v>
      </c>
      <c r="H334" s="40" t="e">
        <f>+VLOOKUP($B334,'BASE DE DATOS'!$B$6:$N$1670,8,0)</f>
        <v>#N/A</v>
      </c>
      <c r="I334" s="40" t="e">
        <f>+VLOOKUP($B334,'BASE DE DATOS'!$B$6:$N$1670,11,0)</f>
        <v>#N/A</v>
      </c>
      <c r="J334" s="40" t="e">
        <f>+VLOOKUP($B334,'BASE DE DATOS'!$B$6:$N$1670,12,0)</f>
        <v>#N/A</v>
      </c>
      <c r="K334" s="41" t="e">
        <f>+VLOOKUP($B334,'BASE DE DATOS'!$B$6:$N$1670,13,0)</f>
        <v>#N/A</v>
      </c>
      <c r="L334" s="37"/>
      <c r="M334" s="59"/>
      <c r="N334" s="59"/>
      <c r="O334" s="59"/>
      <c r="P334" s="59"/>
      <c r="Q334" s="59"/>
      <c r="R334" s="119"/>
      <c r="S334" s="119"/>
      <c r="T334" s="119"/>
      <c r="U334" s="119"/>
      <c r="V334" s="119"/>
      <c r="W334" s="119"/>
    </row>
    <row r="335" spans="2:23">
      <c r="B335" s="611"/>
      <c r="C335" s="40" t="e">
        <f>+VLOOKUP($B335,'BASE DE DATOS'!$B$6:$N$1670,3,0)</f>
        <v>#N/A</v>
      </c>
      <c r="D335" s="40" t="e">
        <f>+VLOOKUP($B335,'BASE DE DATOS'!$B$6:$N$1670,4,0)</f>
        <v>#N/A</v>
      </c>
      <c r="E335" s="40" t="e">
        <f>+VLOOKUP($B335,'BASE DE DATOS'!$B$6:$N$1670,5,0)</f>
        <v>#N/A</v>
      </c>
      <c r="F335" s="41" t="e">
        <f>+VLOOKUP($B335,'BASE DE DATOS'!$B$6:$N$1670,6,0)</f>
        <v>#N/A</v>
      </c>
      <c r="G335" s="41" t="e">
        <f>+VLOOKUP($B335,'BASE DE DATOS'!$B$6:$N$1670,7,0)</f>
        <v>#N/A</v>
      </c>
      <c r="H335" s="40" t="e">
        <f>+VLOOKUP($B335,'BASE DE DATOS'!$B$6:$N$1670,8,0)</f>
        <v>#N/A</v>
      </c>
      <c r="I335" s="40" t="e">
        <f>+VLOOKUP($B335,'BASE DE DATOS'!$B$6:$N$1670,11,0)</f>
        <v>#N/A</v>
      </c>
      <c r="J335" s="40" t="e">
        <f>+VLOOKUP($B335,'BASE DE DATOS'!$B$6:$N$1670,12,0)</f>
        <v>#N/A</v>
      </c>
      <c r="K335" s="41" t="e">
        <f>+VLOOKUP($B335,'BASE DE DATOS'!$B$6:$N$1670,13,0)</f>
        <v>#N/A</v>
      </c>
      <c r="L335" s="37"/>
      <c r="M335" s="59"/>
      <c r="N335" s="59"/>
      <c r="O335" s="59"/>
      <c r="P335" s="59"/>
      <c r="Q335" s="59"/>
      <c r="R335" s="119"/>
      <c r="S335" s="119"/>
      <c r="T335" s="119"/>
      <c r="U335" s="119"/>
      <c r="V335" s="119"/>
      <c r="W335" s="119"/>
    </row>
    <row r="336" spans="2:23">
      <c r="B336" s="611"/>
      <c r="C336" s="40" t="e">
        <f>+VLOOKUP($B336,'BASE DE DATOS'!$B$6:$N$1670,3,0)</f>
        <v>#N/A</v>
      </c>
      <c r="D336" s="40" t="e">
        <f>+VLOOKUP($B336,'BASE DE DATOS'!$B$6:$N$1670,4,0)</f>
        <v>#N/A</v>
      </c>
      <c r="E336" s="40" t="e">
        <f>+VLOOKUP($B336,'BASE DE DATOS'!$B$6:$N$1670,5,0)</f>
        <v>#N/A</v>
      </c>
      <c r="F336" s="41" t="e">
        <f>+VLOOKUP($B336,'BASE DE DATOS'!$B$6:$N$1670,6,0)</f>
        <v>#N/A</v>
      </c>
      <c r="G336" s="41" t="e">
        <f>+VLOOKUP($B336,'BASE DE DATOS'!$B$6:$N$1670,7,0)</f>
        <v>#N/A</v>
      </c>
      <c r="H336" s="40" t="e">
        <f>+VLOOKUP($B336,'BASE DE DATOS'!$B$6:$N$1670,8,0)</f>
        <v>#N/A</v>
      </c>
      <c r="I336" s="40" t="e">
        <f>+VLOOKUP($B336,'BASE DE DATOS'!$B$6:$N$1670,11,0)</f>
        <v>#N/A</v>
      </c>
      <c r="J336" s="40" t="e">
        <f>+VLOOKUP($B336,'BASE DE DATOS'!$B$6:$N$1670,12,0)</f>
        <v>#N/A</v>
      </c>
      <c r="K336" s="41" t="e">
        <f>+VLOOKUP($B336,'BASE DE DATOS'!$B$6:$N$1670,13,0)</f>
        <v>#N/A</v>
      </c>
      <c r="L336" s="37"/>
      <c r="M336" s="59"/>
      <c r="N336" s="59"/>
      <c r="O336" s="59"/>
      <c r="P336" s="59"/>
      <c r="Q336" s="59"/>
      <c r="R336" s="119"/>
      <c r="S336" s="119"/>
      <c r="T336" s="119"/>
      <c r="U336" s="119"/>
      <c r="V336" s="119"/>
      <c r="W336" s="119"/>
    </row>
    <row r="337" spans="2:23">
      <c r="B337" s="611"/>
      <c r="C337" s="40" t="e">
        <f>+VLOOKUP($B337,'BASE DE DATOS'!$B$6:$N$1670,3,0)</f>
        <v>#N/A</v>
      </c>
      <c r="D337" s="40" t="e">
        <f>+VLOOKUP($B337,'BASE DE DATOS'!$B$6:$N$1670,4,0)</f>
        <v>#N/A</v>
      </c>
      <c r="E337" s="40" t="e">
        <f>+VLOOKUP($B337,'BASE DE DATOS'!$B$6:$N$1670,5,0)</f>
        <v>#N/A</v>
      </c>
      <c r="F337" s="41" t="e">
        <f>+VLOOKUP($B337,'BASE DE DATOS'!$B$6:$N$1670,6,0)</f>
        <v>#N/A</v>
      </c>
      <c r="G337" s="41" t="e">
        <f>+VLOOKUP($B337,'BASE DE DATOS'!$B$6:$N$1670,7,0)</f>
        <v>#N/A</v>
      </c>
      <c r="H337" s="40" t="e">
        <f>+VLOOKUP($B337,'BASE DE DATOS'!$B$6:$N$1670,8,0)</f>
        <v>#N/A</v>
      </c>
      <c r="I337" s="40" t="e">
        <f>+VLOOKUP($B337,'BASE DE DATOS'!$B$6:$N$1670,11,0)</f>
        <v>#N/A</v>
      </c>
      <c r="J337" s="40" t="e">
        <f>+VLOOKUP($B337,'BASE DE DATOS'!$B$6:$N$1670,12,0)</f>
        <v>#N/A</v>
      </c>
      <c r="K337" s="41" t="e">
        <f>+VLOOKUP($B337,'BASE DE DATOS'!$B$6:$N$1670,13,0)</f>
        <v>#N/A</v>
      </c>
      <c r="L337" s="37"/>
      <c r="M337" s="59"/>
      <c r="N337" s="59"/>
      <c r="O337" s="59"/>
      <c r="P337" s="59"/>
      <c r="Q337" s="59"/>
      <c r="R337" s="119"/>
      <c r="S337" s="119"/>
      <c r="T337" s="119"/>
      <c r="U337" s="119"/>
      <c r="V337" s="119"/>
      <c r="W337" s="119"/>
    </row>
    <row r="338" spans="2:23">
      <c r="B338" s="611"/>
      <c r="C338" s="40" t="e">
        <f>+VLOOKUP($B338,'BASE DE DATOS'!$B$6:$N$1670,3,0)</f>
        <v>#N/A</v>
      </c>
      <c r="D338" s="40" t="e">
        <f>+VLOOKUP($B338,'BASE DE DATOS'!$B$6:$N$1670,4,0)</f>
        <v>#N/A</v>
      </c>
      <c r="E338" s="40" t="e">
        <f>+VLOOKUP($B338,'BASE DE DATOS'!$B$6:$N$1670,5,0)</f>
        <v>#N/A</v>
      </c>
      <c r="F338" s="41" t="e">
        <f>+VLOOKUP($B338,'BASE DE DATOS'!$B$6:$N$1670,6,0)</f>
        <v>#N/A</v>
      </c>
      <c r="G338" s="41" t="e">
        <f>+VLOOKUP($B338,'BASE DE DATOS'!$B$6:$N$1670,7,0)</f>
        <v>#N/A</v>
      </c>
      <c r="H338" s="40" t="e">
        <f>+VLOOKUP($B338,'BASE DE DATOS'!$B$6:$N$1670,8,0)</f>
        <v>#N/A</v>
      </c>
      <c r="I338" s="40" t="e">
        <f>+VLOOKUP($B338,'BASE DE DATOS'!$B$6:$N$1670,11,0)</f>
        <v>#N/A</v>
      </c>
      <c r="J338" s="40" t="e">
        <f>+VLOOKUP($B338,'BASE DE DATOS'!$B$6:$N$1670,12,0)</f>
        <v>#N/A</v>
      </c>
      <c r="K338" s="41" t="e">
        <f>+VLOOKUP($B338,'BASE DE DATOS'!$B$6:$N$1670,13,0)</f>
        <v>#N/A</v>
      </c>
      <c r="L338" s="37"/>
      <c r="M338" s="59"/>
      <c r="N338" s="59"/>
      <c r="O338" s="59"/>
      <c r="P338" s="59"/>
      <c r="Q338" s="59"/>
      <c r="R338" s="119"/>
      <c r="S338" s="119"/>
      <c r="T338" s="119"/>
      <c r="U338" s="119"/>
      <c r="V338" s="119"/>
      <c r="W338" s="119"/>
    </row>
    <row r="339" spans="2:23">
      <c r="B339" s="611"/>
      <c r="C339" s="40" t="e">
        <f>+VLOOKUP($B339,'BASE DE DATOS'!$B$6:$N$1670,3,0)</f>
        <v>#N/A</v>
      </c>
      <c r="D339" s="40" t="e">
        <f>+VLOOKUP($B339,'BASE DE DATOS'!$B$6:$N$1670,4,0)</f>
        <v>#N/A</v>
      </c>
      <c r="E339" s="40" t="e">
        <f>+VLOOKUP($B339,'BASE DE DATOS'!$B$6:$N$1670,5,0)</f>
        <v>#N/A</v>
      </c>
      <c r="F339" s="41" t="e">
        <f>+VLOOKUP($B339,'BASE DE DATOS'!$B$6:$N$1670,6,0)</f>
        <v>#N/A</v>
      </c>
      <c r="G339" s="41" t="e">
        <f>+VLOOKUP($B339,'BASE DE DATOS'!$B$6:$N$1670,7,0)</f>
        <v>#N/A</v>
      </c>
      <c r="H339" s="40" t="e">
        <f>+VLOOKUP($B339,'BASE DE DATOS'!$B$6:$N$1670,8,0)</f>
        <v>#N/A</v>
      </c>
      <c r="I339" s="40" t="e">
        <f>+VLOOKUP($B339,'BASE DE DATOS'!$B$6:$N$1670,11,0)</f>
        <v>#N/A</v>
      </c>
      <c r="J339" s="40" t="e">
        <f>+VLOOKUP($B339,'BASE DE DATOS'!$B$6:$N$1670,12,0)</f>
        <v>#N/A</v>
      </c>
      <c r="K339" s="41" t="e">
        <f>+VLOOKUP($B339,'BASE DE DATOS'!$B$6:$N$1670,13,0)</f>
        <v>#N/A</v>
      </c>
      <c r="L339" s="37"/>
      <c r="M339" s="59"/>
      <c r="N339" s="59"/>
      <c r="O339" s="59"/>
      <c r="P339" s="59"/>
      <c r="Q339" s="59"/>
      <c r="R339" s="119"/>
      <c r="S339" s="119"/>
      <c r="T339" s="119"/>
      <c r="U339" s="119"/>
      <c r="V339" s="119"/>
      <c r="W339" s="119"/>
    </row>
    <row r="340" spans="2:23">
      <c r="B340" s="611"/>
      <c r="C340" s="40" t="e">
        <f>+VLOOKUP($B340,'BASE DE DATOS'!$B$6:$N$1670,3,0)</f>
        <v>#N/A</v>
      </c>
      <c r="D340" s="40" t="e">
        <f>+VLOOKUP($B340,'BASE DE DATOS'!$B$6:$N$1670,4,0)</f>
        <v>#N/A</v>
      </c>
      <c r="E340" s="40" t="e">
        <f>+VLOOKUP($B340,'BASE DE DATOS'!$B$6:$N$1670,5,0)</f>
        <v>#N/A</v>
      </c>
      <c r="F340" s="41" t="e">
        <f>+VLOOKUP($B340,'BASE DE DATOS'!$B$6:$N$1670,6,0)</f>
        <v>#N/A</v>
      </c>
      <c r="G340" s="41" t="e">
        <f>+VLOOKUP($B340,'BASE DE DATOS'!$B$6:$N$1670,7,0)</f>
        <v>#N/A</v>
      </c>
      <c r="H340" s="40" t="e">
        <f>+VLOOKUP($B340,'BASE DE DATOS'!$B$6:$N$1670,8,0)</f>
        <v>#N/A</v>
      </c>
      <c r="I340" s="40" t="e">
        <f>+VLOOKUP($B340,'BASE DE DATOS'!$B$6:$N$1670,11,0)</f>
        <v>#N/A</v>
      </c>
      <c r="J340" s="40" t="e">
        <f>+VLOOKUP($B340,'BASE DE DATOS'!$B$6:$N$1670,12,0)</f>
        <v>#N/A</v>
      </c>
      <c r="K340" s="41" t="e">
        <f>+VLOOKUP($B340,'BASE DE DATOS'!$B$6:$N$1670,13,0)</f>
        <v>#N/A</v>
      </c>
      <c r="L340" s="37"/>
      <c r="M340" s="59"/>
      <c r="N340" s="59"/>
      <c r="O340" s="59"/>
      <c r="P340" s="59"/>
      <c r="Q340" s="59"/>
      <c r="R340" s="119"/>
      <c r="S340" s="119"/>
      <c r="T340" s="119"/>
      <c r="U340" s="119"/>
      <c r="V340" s="119"/>
      <c r="W340" s="119"/>
    </row>
    <row r="341" spans="2:23">
      <c r="B341" s="612"/>
      <c r="C341" s="40" t="e">
        <f>+VLOOKUP($B341,'BASE DE DATOS'!$B$6:$N$1670,3,0)</f>
        <v>#N/A</v>
      </c>
      <c r="D341" s="40" t="e">
        <f>+VLOOKUP($B341,'BASE DE DATOS'!$B$6:$N$1670,4,0)</f>
        <v>#N/A</v>
      </c>
      <c r="E341" s="40" t="e">
        <f>+VLOOKUP($B341,'BASE DE DATOS'!$B$6:$N$1670,5,0)</f>
        <v>#N/A</v>
      </c>
      <c r="F341" s="41" t="e">
        <f>+VLOOKUP($B341,'BASE DE DATOS'!$B$6:$N$1670,6,0)</f>
        <v>#N/A</v>
      </c>
      <c r="G341" s="41" t="e">
        <f>+VLOOKUP($B341,'BASE DE DATOS'!$B$6:$N$1670,7,0)</f>
        <v>#N/A</v>
      </c>
      <c r="H341" s="40" t="e">
        <f>+VLOOKUP($B341,'BASE DE DATOS'!$B$6:$N$1670,8,0)</f>
        <v>#N/A</v>
      </c>
      <c r="I341" s="40" t="e">
        <f>+VLOOKUP($B341,'BASE DE DATOS'!$B$6:$N$1670,11,0)</f>
        <v>#N/A</v>
      </c>
      <c r="J341" s="40" t="e">
        <f>+VLOOKUP($B341,'BASE DE DATOS'!$B$6:$N$1670,12,0)</f>
        <v>#N/A</v>
      </c>
      <c r="K341" s="41" t="e">
        <f>+VLOOKUP($B341,'BASE DE DATOS'!$B$6:$N$1670,13,0)</f>
        <v>#N/A</v>
      </c>
      <c r="L341" s="37"/>
      <c r="M341" s="59"/>
      <c r="N341" s="59"/>
      <c r="O341" s="59"/>
      <c r="P341" s="59"/>
      <c r="Q341" s="59"/>
      <c r="R341" s="119"/>
      <c r="S341" s="119"/>
      <c r="T341" s="119"/>
      <c r="U341" s="119"/>
      <c r="V341" s="119"/>
      <c r="W341" s="119"/>
    </row>
    <row r="342" spans="2:23">
      <c r="B342" s="612"/>
      <c r="C342" s="40" t="e">
        <f>+VLOOKUP($B342,'BASE DE DATOS'!$B$6:$N$1670,3,0)</f>
        <v>#N/A</v>
      </c>
      <c r="D342" s="40" t="e">
        <f>+VLOOKUP($B342,'BASE DE DATOS'!$B$6:$N$1670,4,0)</f>
        <v>#N/A</v>
      </c>
      <c r="E342" s="40" t="e">
        <f>+VLOOKUP($B342,'BASE DE DATOS'!$B$6:$N$1670,5,0)</f>
        <v>#N/A</v>
      </c>
      <c r="F342" s="41" t="e">
        <f>+VLOOKUP($B342,'BASE DE DATOS'!$B$6:$N$1670,6,0)</f>
        <v>#N/A</v>
      </c>
      <c r="G342" s="41" t="e">
        <f>+VLOOKUP($B342,'BASE DE DATOS'!$B$6:$N$1670,7,0)</f>
        <v>#N/A</v>
      </c>
      <c r="H342" s="40" t="e">
        <f>+VLOOKUP($B342,'BASE DE DATOS'!$B$6:$N$1670,8,0)</f>
        <v>#N/A</v>
      </c>
      <c r="I342" s="40" t="e">
        <f>+VLOOKUP($B342,'BASE DE DATOS'!$B$6:$N$1670,11,0)</f>
        <v>#N/A</v>
      </c>
      <c r="J342" s="40" t="e">
        <f>+VLOOKUP($B342,'BASE DE DATOS'!$B$6:$N$1670,12,0)</f>
        <v>#N/A</v>
      </c>
      <c r="K342" s="41" t="e">
        <f>+VLOOKUP($B342,'BASE DE DATOS'!$B$6:$N$1670,13,0)</f>
        <v>#N/A</v>
      </c>
      <c r="L342" s="37"/>
      <c r="M342" s="59"/>
      <c r="N342" s="59"/>
      <c r="O342" s="59"/>
      <c r="P342" s="59"/>
      <c r="Q342" s="59"/>
      <c r="R342" s="119"/>
      <c r="S342" s="119"/>
      <c r="T342" s="119"/>
      <c r="U342" s="119"/>
      <c r="V342" s="119"/>
      <c r="W342" s="119"/>
    </row>
    <row r="343" spans="2:23">
      <c r="B343" s="612"/>
      <c r="C343" s="40" t="e">
        <f>+VLOOKUP($B343,'BASE DE DATOS'!$B$6:$N$1670,3,0)</f>
        <v>#N/A</v>
      </c>
      <c r="D343" s="40" t="e">
        <f>+VLOOKUP($B343,'BASE DE DATOS'!$B$6:$N$1670,4,0)</f>
        <v>#N/A</v>
      </c>
      <c r="E343" s="40" t="e">
        <f>+VLOOKUP($B343,'BASE DE DATOS'!$B$6:$N$1670,5,0)</f>
        <v>#N/A</v>
      </c>
      <c r="F343" s="41" t="e">
        <f>+VLOOKUP($B343,'BASE DE DATOS'!$B$6:$N$1670,6,0)</f>
        <v>#N/A</v>
      </c>
      <c r="G343" s="41" t="e">
        <f>+VLOOKUP($B343,'BASE DE DATOS'!$B$6:$N$1670,7,0)</f>
        <v>#N/A</v>
      </c>
      <c r="H343" s="40" t="e">
        <f>+VLOOKUP($B343,'BASE DE DATOS'!$B$6:$N$1670,8,0)</f>
        <v>#N/A</v>
      </c>
      <c r="I343" s="40" t="e">
        <f>+VLOOKUP($B343,'BASE DE DATOS'!$B$6:$N$1670,11,0)</f>
        <v>#N/A</v>
      </c>
      <c r="J343" s="40" t="e">
        <f>+VLOOKUP($B343,'BASE DE DATOS'!$B$6:$N$1670,12,0)</f>
        <v>#N/A</v>
      </c>
      <c r="K343" s="41" t="e">
        <f>+VLOOKUP($B343,'BASE DE DATOS'!$B$6:$N$1670,13,0)</f>
        <v>#N/A</v>
      </c>
      <c r="L343" s="37"/>
      <c r="M343" s="59"/>
      <c r="N343" s="59"/>
      <c r="O343" s="59"/>
      <c r="P343" s="59"/>
      <c r="Q343" s="59"/>
      <c r="R343" s="119"/>
      <c r="S343" s="119"/>
      <c r="T343" s="119"/>
      <c r="U343" s="119"/>
      <c r="V343" s="119"/>
      <c r="W343" s="119"/>
    </row>
    <row r="344" spans="2:23">
      <c r="B344" s="612"/>
      <c r="C344" s="40" t="e">
        <f>+VLOOKUP($B344,'BASE DE DATOS'!$B$6:$N$1670,3,0)</f>
        <v>#N/A</v>
      </c>
      <c r="D344" s="40" t="e">
        <f>+VLOOKUP($B344,'BASE DE DATOS'!$B$6:$N$1670,4,0)</f>
        <v>#N/A</v>
      </c>
      <c r="E344" s="40" t="e">
        <f>+VLOOKUP($B344,'BASE DE DATOS'!$B$6:$N$1670,5,0)</f>
        <v>#N/A</v>
      </c>
      <c r="F344" s="41" t="e">
        <f>+VLOOKUP($B344,'BASE DE DATOS'!$B$6:$N$1670,6,0)</f>
        <v>#N/A</v>
      </c>
      <c r="G344" s="41" t="e">
        <f>+VLOOKUP($B344,'BASE DE DATOS'!$B$6:$N$1670,7,0)</f>
        <v>#N/A</v>
      </c>
      <c r="H344" s="40" t="e">
        <f>+VLOOKUP($B344,'BASE DE DATOS'!$B$6:$N$1670,8,0)</f>
        <v>#N/A</v>
      </c>
      <c r="I344" s="40" t="e">
        <f>+VLOOKUP($B344,'BASE DE DATOS'!$B$6:$N$1670,11,0)</f>
        <v>#N/A</v>
      </c>
      <c r="J344" s="40" t="e">
        <f>+VLOOKUP($B344,'BASE DE DATOS'!$B$6:$N$1670,12,0)</f>
        <v>#N/A</v>
      </c>
      <c r="K344" s="41" t="e">
        <f>+VLOOKUP($B344,'BASE DE DATOS'!$B$6:$N$1670,13,0)</f>
        <v>#N/A</v>
      </c>
      <c r="L344" s="37"/>
      <c r="M344" s="59"/>
      <c r="N344" s="59"/>
      <c r="O344" s="59"/>
      <c r="P344" s="59"/>
      <c r="Q344" s="59"/>
      <c r="R344" s="119"/>
      <c r="S344" s="119"/>
      <c r="T344" s="119"/>
      <c r="U344" s="119"/>
      <c r="V344" s="119"/>
      <c r="W344" s="119"/>
    </row>
    <row r="345" spans="2:23">
      <c r="B345" s="612"/>
      <c r="C345" s="40" t="e">
        <f>+VLOOKUP($B345,'BASE DE DATOS'!$B$6:$N$1670,3,0)</f>
        <v>#N/A</v>
      </c>
      <c r="D345" s="40" t="e">
        <f>+VLOOKUP($B345,'BASE DE DATOS'!$B$6:$N$1670,4,0)</f>
        <v>#N/A</v>
      </c>
      <c r="E345" s="40" t="e">
        <f>+VLOOKUP($B345,'BASE DE DATOS'!$B$6:$N$1670,5,0)</f>
        <v>#N/A</v>
      </c>
      <c r="F345" s="41" t="e">
        <f>+VLOOKUP($B345,'BASE DE DATOS'!$B$6:$N$1670,6,0)</f>
        <v>#N/A</v>
      </c>
      <c r="G345" s="41" t="e">
        <f>+VLOOKUP($B345,'BASE DE DATOS'!$B$6:$N$1670,7,0)</f>
        <v>#N/A</v>
      </c>
      <c r="H345" s="40" t="e">
        <f>+VLOOKUP($B345,'BASE DE DATOS'!$B$6:$N$1670,8,0)</f>
        <v>#N/A</v>
      </c>
      <c r="I345" s="40" t="e">
        <f>+VLOOKUP($B345,'BASE DE DATOS'!$B$6:$N$1670,11,0)</f>
        <v>#N/A</v>
      </c>
      <c r="J345" s="40" t="e">
        <f>+VLOOKUP($B345,'BASE DE DATOS'!$B$6:$N$1670,12,0)</f>
        <v>#N/A</v>
      </c>
      <c r="K345" s="41" t="e">
        <f>+VLOOKUP($B345,'BASE DE DATOS'!$B$6:$N$1670,13,0)</f>
        <v>#N/A</v>
      </c>
      <c r="L345" s="37"/>
      <c r="M345" s="59"/>
      <c r="N345" s="59"/>
      <c r="O345" s="59"/>
      <c r="P345" s="59"/>
      <c r="Q345" s="59"/>
      <c r="R345" s="119"/>
      <c r="S345" s="119"/>
      <c r="T345" s="119"/>
      <c r="U345" s="119"/>
      <c r="V345" s="119"/>
      <c r="W345" s="119"/>
    </row>
    <row r="346" spans="2:23">
      <c r="B346" s="612"/>
      <c r="C346" s="40" t="e">
        <f>+VLOOKUP($B346,'BASE DE DATOS'!$B$6:$N$1670,3,0)</f>
        <v>#N/A</v>
      </c>
      <c r="D346" s="40" t="e">
        <f>+VLOOKUP($B346,'BASE DE DATOS'!$B$6:$N$1670,4,0)</f>
        <v>#N/A</v>
      </c>
      <c r="E346" s="40" t="e">
        <f>+VLOOKUP($B346,'BASE DE DATOS'!$B$6:$N$1670,5,0)</f>
        <v>#N/A</v>
      </c>
      <c r="F346" s="41" t="e">
        <f>+VLOOKUP($B346,'BASE DE DATOS'!$B$6:$N$1670,6,0)</f>
        <v>#N/A</v>
      </c>
      <c r="G346" s="41" t="e">
        <f>+VLOOKUP($B346,'BASE DE DATOS'!$B$6:$N$1670,7,0)</f>
        <v>#N/A</v>
      </c>
      <c r="H346" s="40" t="e">
        <f>+VLOOKUP($B346,'BASE DE DATOS'!$B$6:$N$1670,8,0)</f>
        <v>#N/A</v>
      </c>
      <c r="I346" s="40" t="e">
        <f>+VLOOKUP($B346,'BASE DE DATOS'!$B$6:$N$1670,11,0)</f>
        <v>#N/A</v>
      </c>
      <c r="J346" s="40" t="e">
        <f>+VLOOKUP($B346,'BASE DE DATOS'!$B$6:$N$1670,12,0)</f>
        <v>#N/A</v>
      </c>
      <c r="K346" s="41" t="e">
        <f>+VLOOKUP($B346,'BASE DE DATOS'!$B$6:$N$1670,13,0)</f>
        <v>#N/A</v>
      </c>
      <c r="L346" s="37"/>
      <c r="M346" s="59"/>
      <c r="N346" s="59"/>
      <c r="O346" s="59"/>
      <c r="P346" s="59"/>
      <c r="Q346" s="59"/>
      <c r="R346" s="119"/>
      <c r="S346" s="119"/>
      <c r="T346" s="119"/>
      <c r="U346" s="119"/>
      <c r="V346" s="119"/>
      <c r="W346" s="119"/>
    </row>
    <row r="347" spans="2:23">
      <c r="B347" s="612"/>
      <c r="C347" s="40" t="e">
        <f>+VLOOKUP($B347,'BASE DE DATOS'!$B$6:$N$1670,3,0)</f>
        <v>#N/A</v>
      </c>
      <c r="D347" s="40" t="e">
        <f>+VLOOKUP($B347,'BASE DE DATOS'!$B$6:$N$1670,4,0)</f>
        <v>#N/A</v>
      </c>
      <c r="E347" s="40" t="e">
        <f>+VLOOKUP($B347,'BASE DE DATOS'!$B$6:$N$1670,5,0)</f>
        <v>#N/A</v>
      </c>
      <c r="F347" s="41" t="e">
        <f>+VLOOKUP($B347,'BASE DE DATOS'!$B$6:$N$1670,6,0)</f>
        <v>#N/A</v>
      </c>
      <c r="G347" s="41" t="e">
        <f>+VLOOKUP($B347,'BASE DE DATOS'!$B$6:$N$1670,7,0)</f>
        <v>#N/A</v>
      </c>
      <c r="H347" s="40" t="e">
        <f>+VLOOKUP($B347,'BASE DE DATOS'!$B$6:$N$1670,8,0)</f>
        <v>#N/A</v>
      </c>
      <c r="I347" s="40" t="e">
        <f>+VLOOKUP($B347,'BASE DE DATOS'!$B$6:$N$1670,11,0)</f>
        <v>#N/A</v>
      </c>
      <c r="J347" s="40" t="e">
        <f>+VLOOKUP($B347,'BASE DE DATOS'!$B$6:$N$1670,12,0)</f>
        <v>#N/A</v>
      </c>
      <c r="K347" s="41" t="e">
        <f>+VLOOKUP($B347,'BASE DE DATOS'!$B$6:$N$1670,13,0)</f>
        <v>#N/A</v>
      </c>
      <c r="L347" s="37"/>
      <c r="M347" s="59"/>
      <c r="N347" s="59"/>
      <c r="O347" s="59"/>
      <c r="P347" s="59"/>
      <c r="Q347" s="59"/>
      <c r="R347" s="119"/>
      <c r="S347" s="119"/>
      <c r="T347" s="119"/>
      <c r="U347" s="119"/>
      <c r="V347" s="119"/>
      <c r="W347" s="119"/>
    </row>
    <row r="348" spans="2:23">
      <c r="B348" s="612"/>
      <c r="C348" s="40" t="e">
        <f>+VLOOKUP($B348,'BASE DE DATOS'!$B$6:$N$1670,3,0)</f>
        <v>#N/A</v>
      </c>
      <c r="D348" s="40" t="e">
        <f>+VLOOKUP($B348,'BASE DE DATOS'!$B$6:$N$1670,4,0)</f>
        <v>#N/A</v>
      </c>
      <c r="E348" s="40" t="e">
        <f>+VLOOKUP($B348,'BASE DE DATOS'!$B$6:$N$1670,5,0)</f>
        <v>#N/A</v>
      </c>
      <c r="F348" s="41" t="e">
        <f>+VLOOKUP($B348,'BASE DE DATOS'!$B$6:$N$1670,6,0)</f>
        <v>#N/A</v>
      </c>
      <c r="G348" s="41" t="e">
        <f>+VLOOKUP($B348,'BASE DE DATOS'!$B$6:$N$1670,7,0)</f>
        <v>#N/A</v>
      </c>
      <c r="H348" s="40" t="e">
        <f>+VLOOKUP($B348,'BASE DE DATOS'!$B$6:$N$1670,8,0)</f>
        <v>#N/A</v>
      </c>
      <c r="I348" s="40" t="e">
        <f>+VLOOKUP($B348,'BASE DE DATOS'!$B$6:$N$1670,11,0)</f>
        <v>#N/A</v>
      </c>
      <c r="J348" s="40" t="e">
        <f>+VLOOKUP($B348,'BASE DE DATOS'!$B$6:$N$1670,12,0)</f>
        <v>#N/A</v>
      </c>
      <c r="K348" s="41" t="e">
        <f>+VLOOKUP($B348,'BASE DE DATOS'!$B$6:$N$1670,13,0)</f>
        <v>#N/A</v>
      </c>
      <c r="L348" s="37"/>
      <c r="M348" s="59"/>
      <c r="N348" s="59"/>
      <c r="O348" s="59"/>
      <c r="P348" s="59"/>
      <c r="Q348" s="59"/>
      <c r="R348" s="119"/>
      <c r="S348" s="119"/>
      <c r="T348" s="119"/>
      <c r="U348" s="119"/>
      <c r="V348" s="119"/>
      <c r="W348" s="119"/>
    </row>
    <row r="349" spans="2:23">
      <c r="B349" s="612"/>
      <c r="C349" s="40" t="e">
        <f>+VLOOKUP($B349,'BASE DE DATOS'!$B$6:$N$1670,3,0)</f>
        <v>#N/A</v>
      </c>
      <c r="D349" s="40" t="e">
        <f>+VLOOKUP($B349,'BASE DE DATOS'!$B$6:$N$1670,4,0)</f>
        <v>#N/A</v>
      </c>
      <c r="E349" s="40" t="e">
        <f>+VLOOKUP($B349,'BASE DE DATOS'!$B$6:$N$1670,5,0)</f>
        <v>#N/A</v>
      </c>
      <c r="F349" s="41" t="e">
        <f>+VLOOKUP($B349,'BASE DE DATOS'!$B$6:$N$1670,6,0)</f>
        <v>#N/A</v>
      </c>
      <c r="G349" s="41" t="e">
        <f>+VLOOKUP($B349,'BASE DE DATOS'!$B$6:$N$1670,7,0)</f>
        <v>#N/A</v>
      </c>
      <c r="H349" s="40" t="e">
        <f>+VLOOKUP($B349,'BASE DE DATOS'!$B$6:$N$1670,8,0)</f>
        <v>#N/A</v>
      </c>
      <c r="I349" s="40" t="e">
        <f>+VLOOKUP($B349,'BASE DE DATOS'!$B$6:$N$1670,11,0)</f>
        <v>#N/A</v>
      </c>
      <c r="J349" s="40" t="e">
        <f>+VLOOKUP($B349,'BASE DE DATOS'!$B$6:$N$1670,12,0)</f>
        <v>#N/A</v>
      </c>
      <c r="K349" s="41" t="e">
        <f>+VLOOKUP($B349,'BASE DE DATOS'!$B$6:$N$1670,13,0)</f>
        <v>#N/A</v>
      </c>
      <c r="L349" s="37"/>
      <c r="M349" s="59"/>
      <c r="N349" s="59"/>
      <c r="O349" s="59"/>
      <c r="P349" s="59"/>
      <c r="Q349" s="59"/>
      <c r="R349" s="119"/>
      <c r="S349" s="119"/>
      <c r="T349" s="119"/>
      <c r="U349" s="119"/>
      <c r="V349" s="119"/>
      <c r="W349" s="119"/>
    </row>
    <row r="350" spans="2:23">
      <c r="B350" s="612"/>
      <c r="C350" s="40" t="e">
        <f>+VLOOKUP($B350,'BASE DE DATOS'!$B$6:$N$1670,3,0)</f>
        <v>#N/A</v>
      </c>
      <c r="D350" s="40" t="e">
        <f>+VLOOKUP($B350,'BASE DE DATOS'!$B$6:$N$1670,4,0)</f>
        <v>#N/A</v>
      </c>
      <c r="E350" s="40" t="e">
        <f>+VLOOKUP($B350,'BASE DE DATOS'!$B$6:$N$1670,5,0)</f>
        <v>#N/A</v>
      </c>
      <c r="F350" s="41" t="e">
        <f>+VLOOKUP($B350,'BASE DE DATOS'!$B$6:$N$1670,6,0)</f>
        <v>#N/A</v>
      </c>
      <c r="G350" s="41" t="e">
        <f>+VLOOKUP($B350,'BASE DE DATOS'!$B$6:$N$1670,7,0)</f>
        <v>#N/A</v>
      </c>
      <c r="H350" s="40" t="e">
        <f>+VLOOKUP($B350,'BASE DE DATOS'!$B$6:$N$1670,8,0)</f>
        <v>#N/A</v>
      </c>
      <c r="I350" s="40" t="e">
        <f>+VLOOKUP($B350,'BASE DE DATOS'!$B$6:$N$1670,11,0)</f>
        <v>#N/A</v>
      </c>
      <c r="J350" s="40" t="e">
        <f>+VLOOKUP($B350,'BASE DE DATOS'!$B$6:$N$1670,12,0)</f>
        <v>#N/A</v>
      </c>
      <c r="K350" s="41" t="e">
        <f>+VLOOKUP($B350,'BASE DE DATOS'!$B$6:$N$1670,13,0)</f>
        <v>#N/A</v>
      </c>
      <c r="L350" s="37"/>
      <c r="M350" s="59"/>
      <c r="N350" s="59"/>
      <c r="O350" s="59"/>
      <c r="P350" s="59"/>
      <c r="Q350" s="59"/>
      <c r="R350" s="119"/>
      <c r="S350" s="119"/>
      <c r="T350" s="119"/>
      <c r="U350" s="119"/>
      <c r="V350" s="119"/>
      <c r="W350" s="119"/>
    </row>
    <row r="351" spans="2:23">
      <c r="B351" s="612"/>
      <c r="C351" s="40" t="e">
        <f>+VLOOKUP($B351,'BASE DE DATOS'!$B$6:$N$1670,3,0)</f>
        <v>#N/A</v>
      </c>
      <c r="D351" s="40" t="e">
        <f>+VLOOKUP($B351,'BASE DE DATOS'!$B$6:$N$1670,4,0)</f>
        <v>#N/A</v>
      </c>
      <c r="E351" s="40" t="e">
        <f>+VLOOKUP($B351,'BASE DE DATOS'!$B$6:$N$1670,5,0)</f>
        <v>#N/A</v>
      </c>
      <c r="F351" s="41" t="e">
        <f>+VLOOKUP($B351,'BASE DE DATOS'!$B$6:$N$1670,6,0)</f>
        <v>#N/A</v>
      </c>
      <c r="G351" s="41" t="e">
        <f>+VLOOKUP($B351,'BASE DE DATOS'!$B$6:$N$1670,7,0)</f>
        <v>#N/A</v>
      </c>
      <c r="H351" s="40" t="e">
        <f>+VLOOKUP($B351,'BASE DE DATOS'!$B$6:$N$1670,8,0)</f>
        <v>#N/A</v>
      </c>
      <c r="I351" s="40" t="e">
        <f>+VLOOKUP($B351,'BASE DE DATOS'!$B$6:$N$1670,11,0)</f>
        <v>#N/A</v>
      </c>
      <c r="J351" s="40" t="e">
        <f>+VLOOKUP($B351,'BASE DE DATOS'!$B$6:$N$1670,12,0)</f>
        <v>#N/A</v>
      </c>
      <c r="K351" s="41" t="e">
        <f>+VLOOKUP($B351,'BASE DE DATOS'!$B$6:$N$1670,13,0)</f>
        <v>#N/A</v>
      </c>
      <c r="L351" s="37"/>
      <c r="M351" s="59"/>
      <c r="N351" s="59"/>
      <c r="O351" s="59"/>
      <c r="P351" s="59"/>
      <c r="Q351" s="59"/>
      <c r="R351" s="119"/>
      <c r="S351" s="119"/>
      <c r="T351" s="119"/>
      <c r="U351" s="119"/>
      <c r="V351" s="119"/>
      <c r="W351" s="119"/>
    </row>
    <row r="352" spans="2:23">
      <c r="B352" s="612"/>
      <c r="C352" s="40" t="e">
        <f>+VLOOKUP($B352,'BASE DE DATOS'!$B$6:$N$1670,3,0)</f>
        <v>#N/A</v>
      </c>
      <c r="D352" s="40" t="e">
        <f>+VLOOKUP($B352,'BASE DE DATOS'!$B$6:$N$1670,4,0)</f>
        <v>#N/A</v>
      </c>
      <c r="E352" s="40" t="e">
        <f>+VLOOKUP($B352,'BASE DE DATOS'!$B$6:$N$1670,5,0)</f>
        <v>#N/A</v>
      </c>
      <c r="F352" s="41" t="e">
        <f>+VLOOKUP($B352,'BASE DE DATOS'!$B$6:$N$1670,6,0)</f>
        <v>#N/A</v>
      </c>
      <c r="G352" s="41" t="e">
        <f>+VLOOKUP($B352,'BASE DE DATOS'!$B$6:$N$1670,7,0)</f>
        <v>#N/A</v>
      </c>
      <c r="H352" s="40" t="e">
        <f>+VLOOKUP($B352,'BASE DE DATOS'!$B$6:$N$1670,8,0)</f>
        <v>#N/A</v>
      </c>
      <c r="I352" s="40" t="e">
        <f>+VLOOKUP($B352,'BASE DE DATOS'!$B$6:$N$1670,11,0)</f>
        <v>#N/A</v>
      </c>
      <c r="J352" s="40" t="e">
        <f>+VLOOKUP($B352,'BASE DE DATOS'!$B$6:$N$1670,12,0)</f>
        <v>#N/A</v>
      </c>
      <c r="K352" s="41" t="e">
        <f>+VLOOKUP($B352,'BASE DE DATOS'!$B$6:$N$1670,13,0)</f>
        <v>#N/A</v>
      </c>
      <c r="L352" s="37"/>
      <c r="M352" s="59"/>
      <c r="N352" s="59"/>
      <c r="O352" s="59"/>
      <c r="P352" s="59"/>
      <c r="Q352" s="59"/>
      <c r="R352" s="119"/>
      <c r="S352" s="119"/>
      <c r="T352" s="119"/>
      <c r="U352" s="119"/>
      <c r="V352" s="119"/>
      <c r="W352" s="119"/>
    </row>
    <row r="353" spans="2:23">
      <c r="B353" s="612"/>
      <c r="C353" s="40" t="e">
        <f>+VLOOKUP($B353,'BASE DE DATOS'!$B$6:$N$1670,3,0)</f>
        <v>#N/A</v>
      </c>
      <c r="D353" s="40" t="e">
        <f>+VLOOKUP($B353,'BASE DE DATOS'!$B$6:$N$1670,4,0)</f>
        <v>#N/A</v>
      </c>
      <c r="E353" s="40" t="e">
        <f>+VLOOKUP($B353,'BASE DE DATOS'!$B$6:$N$1670,5,0)</f>
        <v>#N/A</v>
      </c>
      <c r="F353" s="41" t="e">
        <f>+VLOOKUP($B353,'BASE DE DATOS'!$B$6:$N$1670,6,0)</f>
        <v>#N/A</v>
      </c>
      <c r="G353" s="41" t="e">
        <f>+VLOOKUP($B353,'BASE DE DATOS'!$B$6:$N$1670,7,0)</f>
        <v>#N/A</v>
      </c>
      <c r="H353" s="40" t="e">
        <f>+VLOOKUP($B353,'BASE DE DATOS'!$B$6:$N$1670,8,0)</f>
        <v>#N/A</v>
      </c>
      <c r="I353" s="40" t="e">
        <f>+VLOOKUP($B353,'BASE DE DATOS'!$B$6:$N$1670,11,0)</f>
        <v>#N/A</v>
      </c>
      <c r="J353" s="40" t="e">
        <f>+VLOOKUP($B353,'BASE DE DATOS'!$B$6:$N$1670,12,0)</f>
        <v>#N/A</v>
      </c>
      <c r="K353" s="41" t="e">
        <f>+VLOOKUP($B353,'BASE DE DATOS'!$B$6:$N$1670,13,0)</f>
        <v>#N/A</v>
      </c>
      <c r="L353" s="37"/>
      <c r="M353" s="59"/>
      <c r="N353" s="59"/>
      <c r="O353" s="59"/>
      <c r="P353" s="59"/>
      <c r="Q353" s="59"/>
      <c r="R353" s="119"/>
      <c r="S353" s="119"/>
      <c r="T353" s="119"/>
      <c r="U353" s="119"/>
      <c r="V353" s="119"/>
      <c r="W353" s="119"/>
    </row>
    <row r="354" spans="2:23">
      <c r="B354" s="612"/>
      <c r="C354" s="40" t="e">
        <f>+VLOOKUP($B354,'BASE DE DATOS'!$B$6:$N$1670,3,0)</f>
        <v>#N/A</v>
      </c>
      <c r="D354" s="40" t="e">
        <f>+VLOOKUP($B354,'BASE DE DATOS'!$B$6:$N$1670,4,0)</f>
        <v>#N/A</v>
      </c>
      <c r="E354" s="40" t="e">
        <f>+VLOOKUP($B354,'BASE DE DATOS'!$B$6:$N$1670,5,0)</f>
        <v>#N/A</v>
      </c>
      <c r="F354" s="41" t="e">
        <f>+VLOOKUP($B354,'BASE DE DATOS'!$B$6:$N$1670,6,0)</f>
        <v>#N/A</v>
      </c>
      <c r="G354" s="41" t="e">
        <f>+VLOOKUP($B354,'BASE DE DATOS'!$B$6:$N$1670,7,0)</f>
        <v>#N/A</v>
      </c>
      <c r="H354" s="40" t="e">
        <f>+VLOOKUP($B354,'BASE DE DATOS'!$B$6:$N$1670,8,0)</f>
        <v>#N/A</v>
      </c>
      <c r="I354" s="40" t="e">
        <f>+VLOOKUP($B354,'BASE DE DATOS'!$B$6:$N$1670,11,0)</f>
        <v>#N/A</v>
      </c>
      <c r="J354" s="40" t="e">
        <f>+VLOOKUP($B354,'BASE DE DATOS'!$B$6:$N$1670,12,0)</f>
        <v>#N/A</v>
      </c>
      <c r="K354" s="41" t="e">
        <f>+VLOOKUP($B354,'BASE DE DATOS'!$B$6:$N$1670,13,0)</f>
        <v>#N/A</v>
      </c>
      <c r="L354" s="37"/>
      <c r="M354" s="59"/>
      <c r="N354" s="59"/>
      <c r="O354" s="59"/>
      <c r="P354" s="59"/>
      <c r="Q354" s="59"/>
      <c r="R354" s="119"/>
      <c r="S354" s="119"/>
      <c r="T354" s="119"/>
      <c r="U354" s="119"/>
      <c r="V354" s="119"/>
      <c r="W354" s="119"/>
    </row>
    <row r="355" spans="2:23">
      <c r="B355" s="613"/>
      <c r="C355" s="40" t="e">
        <f>+VLOOKUP($B355,'BASE DE DATOS'!$B$6:$N$1670,3,0)</f>
        <v>#N/A</v>
      </c>
      <c r="D355" s="40" t="e">
        <f>+VLOOKUP($B355,'BASE DE DATOS'!$B$6:$N$1670,4,0)</f>
        <v>#N/A</v>
      </c>
      <c r="E355" s="40" t="e">
        <f>+VLOOKUP($B355,'BASE DE DATOS'!$B$6:$N$1670,5,0)</f>
        <v>#N/A</v>
      </c>
      <c r="F355" s="41" t="e">
        <f>+VLOOKUP($B355,'BASE DE DATOS'!$B$6:$N$1670,6,0)</f>
        <v>#N/A</v>
      </c>
      <c r="G355" s="41" t="e">
        <f>+VLOOKUP($B355,'BASE DE DATOS'!$B$6:$N$1670,7,0)</f>
        <v>#N/A</v>
      </c>
      <c r="H355" s="40" t="e">
        <f>+VLOOKUP($B355,'BASE DE DATOS'!$B$6:$N$1670,8,0)</f>
        <v>#N/A</v>
      </c>
      <c r="I355" s="40" t="e">
        <f>+VLOOKUP($B355,'BASE DE DATOS'!$B$6:$N$1670,11,0)</f>
        <v>#N/A</v>
      </c>
      <c r="J355" s="40" t="e">
        <f>+VLOOKUP($B355,'BASE DE DATOS'!$B$6:$N$1670,12,0)</f>
        <v>#N/A</v>
      </c>
      <c r="K355" s="41" t="e">
        <f>+VLOOKUP($B355,'BASE DE DATOS'!$B$6:$N$1670,13,0)</f>
        <v>#N/A</v>
      </c>
      <c r="L355" s="37"/>
      <c r="M355" s="59"/>
      <c r="N355" s="59"/>
      <c r="O355" s="59"/>
      <c r="P355" s="59"/>
      <c r="Q355" s="59"/>
      <c r="R355" s="119"/>
      <c r="S355" s="119"/>
      <c r="T355" s="119"/>
      <c r="U355" s="119"/>
      <c r="V355" s="119"/>
      <c r="W355" s="119"/>
    </row>
    <row r="356" spans="2:23">
      <c r="B356" s="612"/>
      <c r="C356" s="40" t="e">
        <f>+VLOOKUP($B356,'BASE DE DATOS'!$B$6:$N$1670,3,0)</f>
        <v>#N/A</v>
      </c>
      <c r="D356" s="40" t="e">
        <f>+VLOOKUP($B356,'BASE DE DATOS'!$B$6:$N$1670,4,0)</f>
        <v>#N/A</v>
      </c>
      <c r="E356" s="40" t="e">
        <f>+VLOOKUP($B356,'BASE DE DATOS'!$B$6:$N$1670,5,0)</f>
        <v>#N/A</v>
      </c>
      <c r="F356" s="41" t="e">
        <f>+VLOOKUP($B356,'BASE DE DATOS'!$B$6:$N$1670,6,0)</f>
        <v>#N/A</v>
      </c>
      <c r="G356" s="41" t="e">
        <f>+VLOOKUP($B356,'BASE DE DATOS'!$B$6:$N$1670,7,0)</f>
        <v>#N/A</v>
      </c>
      <c r="H356" s="40" t="e">
        <f>+VLOOKUP($B356,'BASE DE DATOS'!$B$6:$N$1670,8,0)</f>
        <v>#N/A</v>
      </c>
      <c r="I356" s="40" t="e">
        <f>+VLOOKUP($B356,'BASE DE DATOS'!$B$6:$N$1670,11,0)</f>
        <v>#N/A</v>
      </c>
      <c r="J356" s="40" t="e">
        <f>+VLOOKUP($B356,'BASE DE DATOS'!$B$6:$N$1670,12,0)</f>
        <v>#N/A</v>
      </c>
      <c r="K356" s="41" t="e">
        <f>+VLOOKUP($B356,'BASE DE DATOS'!$B$6:$N$1670,13,0)</f>
        <v>#N/A</v>
      </c>
      <c r="L356" s="37"/>
      <c r="M356" s="59"/>
      <c r="N356" s="59"/>
      <c r="O356" s="59"/>
      <c r="P356" s="59"/>
      <c r="Q356" s="59"/>
      <c r="R356" s="119"/>
      <c r="S356" s="119"/>
      <c r="T356" s="119"/>
      <c r="U356" s="119"/>
      <c r="V356" s="119"/>
      <c r="W356" s="119"/>
    </row>
    <row r="357" spans="2:23">
      <c r="B357" s="612"/>
      <c r="C357" s="40" t="e">
        <f>+VLOOKUP($B357,'BASE DE DATOS'!$B$6:$N$1670,3,0)</f>
        <v>#N/A</v>
      </c>
      <c r="D357" s="40" t="e">
        <f>+VLOOKUP($B357,'BASE DE DATOS'!$B$6:$N$1670,4,0)</f>
        <v>#N/A</v>
      </c>
      <c r="E357" s="40" t="e">
        <f>+VLOOKUP($B357,'BASE DE DATOS'!$B$6:$N$1670,5,0)</f>
        <v>#N/A</v>
      </c>
      <c r="F357" s="41" t="e">
        <f>+VLOOKUP($B357,'BASE DE DATOS'!$B$6:$N$1670,6,0)</f>
        <v>#N/A</v>
      </c>
      <c r="G357" s="41" t="e">
        <f>+VLOOKUP($B357,'BASE DE DATOS'!$B$6:$N$1670,7,0)</f>
        <v>#N/A</v>
      </c>
      <c r="H357" s="40" t="e">
        <f>+VLOOKUP($B357,'BASE DE DATOS'!$B$6:$N$1670,8,0)</f>
        <v>#N/A</v>
      </c>
      <c r="I357" s="40" t="e">
        <f>+VLOOKUP($B357,'BASE DE DATOS'!$B$6:$N$1670,11,0)</f>
        <v>#N/A</v>
      </c>
      <c r="J357" s="40" t="e">
        <f>+VLOOKUP($B357,'BASE DE DATOS'!$B$6:$N$1670,12,0)</f>
        <v>#N/A</v>
      </c>
      <c r="K357" s="41" t="e">
        <f>+VLOOKUP($B357,'BASE DE DATOS'!$B$6:$N$1670,13,0)</f>
        <v>#N/A</v>
      </c>
      <c r="L357" s="37"/>
      <c r="M357" s="59"/>
      <c r="N357" s="59"/>
      <c r="O357" s="59"/>
      <c r="P357" s="59"/>
      <c r="Q357" s="59"/>
      <c r="R357" s="119"/>
      <c r="S357" s="119"/>
      <c r="T357" s="119"/>
      <c r="U357" s="119"/>
      <c r="V357" s="119"/>
      <c r="W357" s="119"/>
    </row>
    <row r="358" spans="2:23">
      <c r="B358" s="612"/>
      <c r="C358" s="40" t="e">
        <f>+VLOOKUP($B358,'BASE DE DATOS'!$B$6:$N$1670,3,0)</f>
        <v>#N/A</v>
      </c>
      <c r="D358" s="40" t="e">
        <f>+VLOOKUP($B358,'BASE DE DATOS'!$B$6:$N$1670,4,0)</f>
        <v>#N/A</v>
      </c>
      <c r="E358" s="40" t="e">
        <f>+VLOOKUP($B358,'BASE DE DATOS'!$B$6:$N$1670,5,0)</f>
        <v>#N/A</v>
      </c>
      <c r="F358" s="41" t="e">
        <f>+VLOOKUP($B358,'BASE DE DATOS'!$B$6:$N$1670,6,0)</f>
        <v>#N/A</v>
      </c>
      <c r="G358" s="41" t="e">
        <f>+VLOOKUP($B358,'BASE DE DATOS'!$B$6:$N$1670,7,0)</f>
        <v>#N/A</v>
      </c>
      <c r="H358" s="40" t="e">
        <f>+VLOOKUP($B358,'BASE DE DATOS'!$B$6:$N$1670,8,0)</f>
        <v>#N/A</v>
      </c>
      <c r="I358" s="40" t="e">
        <f>+VLOOKUP($B358,'BASE DE DATOS'!$B$6:$N$1670,11,0)</f>
        <v>#N/A</v>
      </c>
      <c r="J358" s="40" t="e">
        <f>+VLOOKUP($B358,'BASE DE DATOS'!$B$6:$N$1670,12,0)</f>
        <v>#N/A</v>
      </c>
      <c r="K358" s="41" t="e">
        <f>+VLOOKUP($B358,'BASE DE DATOS'!$B$6:$N$1670,13,0)</f>
        <v>#N/A</v>
      </c>
      <c r="L358" s="37"/>
      <c r="M358" s="59"/>
      <c r="N358" s="59"/>
      <c r="O358" s="59"/>
      <c r="P358" s="59"/>
      <c r="Q358" s="59"/>
      <c r="R358" s="119"/>
      <c r="S358" s="119"/>
      <c r="T358" s="119"/>
      <c r="U358" s="119"/>
      <c r="V358" s="119"/>
      <c r="W358" s="119"/>
    </row>
    <row r="359" spans="2:23">
      <c r="B359" s="612"/>
      <c r="C359" s="40" t="e">
        <f>+VLOOKUP($B359,'BASE DE DATOS'!$B$6:$N$1670,3,0)</f>
        <v>#N/A</v>
      </c>
      <c r="D359" s="40" t="e">
        <f>+VLOOKUP($B359,'BASE DE DATOS'!$B$6:$N$1670,4,0)</f>
        <v>#N/A</v>
      </c>
      <c r="E359" s="40" t="e">
        <f>+VLOOKUP($B359,'BASE DE DATOS'!$B$6:$N$1670,5,0)</f>
        <v>#N/A</v>
      </c>
      <c r="F359" s="41" t="e">
        <f>+VLOOKUP($B359,'BASE DE DATOS'!$B$6:$N$1670,6,0)</f>
        <v>#N/A</v>
      </c>
      <c r="G359" s="41" t="e">
        <f>+VLOOKUP($B359,'BASE DE DATOS'!$B$6:$N$1670,7,0)</f>
        <v>#N/A</v>
      </c>
      <c r="H359" s="40" t="e">
        <f>+VLOOKUP($B359,'BASE DE DATOS'!$B$6:$N$1670,8,0)</f>
        <v>#N/A</v>
      </c>
      <c r="I359" s="40" t="e">
        <f>+VLOOKUP($B359,'BASE DE DATOS'!$B$6:$N$1670,11,0)</f>
        <v>#N/A</v>
      </c>
      <c r="J359" s="40" t="e">
        <f>+VLOOKUP($B359,'BASE DE DATOS'!$B$6:$N$1670,12,0)</f>
        <v>#N/A</v>
      </c>
      <c r="K359" s="41" t="e">
        <f>+VLOOKUP($B359,'BASE DE DATOS'!$B$6:$N$1670,13,0)</f>
        <v>#N/A</v>
      </c>
      <c r="L359" s="37"/>
      <c r="M359" s="59"/>
      <c r="N359" s="59"/>
      <c r="O359" s="59"/>
      <c r="P359" s="59"/>
      <c r="Q359" s="59"/>
      <c r="R359" s="119"/>
      <c r="S359" s="119"/>
      <c r="T359" s="119"/>
      <c r="U359" s="119"/>
      <c r="V359" s="119"/>
      <c r="W359" s="119"/>
    </row>
    <row r="360" spans="2:23">
      <c r="B360" s="612"/>
      <c r="C360" s="40" t="e">
        <f>+VLOOKUP($B360,'BASE DE DATOS'!$B$6:$N$1670,3,0)</f>
        <v>#N/A</v>
      </c>
      <c r="D360" s="40" t="e">
        <f>+VLOOKUP($B360,'BASE DE DATOS'!$B$6:$N$1670,4,0)</f>
        <v>#N/A</v>
      </c>
      <c r="E360" s="40" t="e">
        <f>+VLOOKUP($B360,'BASE DE DATOS'!$B$6:$N$1670,5,0)</f>
        <v>#N/A</v>
      </c>
      <c r="F360" s="41" t="e">
        <f>+VLOOKUP($B360,'BASE DE DATOS'!$B$6:$N$1670,6,0)</f>
        <v>#N/A</v>
      </c>
      <c r="G360" s="41" t="e">
        <f>+VLOOKUP($B360,'BASE DE DATOS'!$B$6:$N$1670,7,0)</f>
        <v>#N/A</v>
      </c>
      <c r="H360" s="40" t="e">
        <f>+VLOOKUP($B360,'BASE DE DATOS'!$B$6:$N$1670,8,0)</f>
        <v>#N/A</v>
      </c>
      <c r="I360" s="40" t="e">
        <f>+VLOOKUP($B360,'BASE DE DATOS'!$B$6:$N$1670,11,0)</f>
        <v>#N/A</v>
      </c>
      <c r="J360" s="40" t="e">
        <f>+VLOOKUP($B360,'BASE DE DATOS'!$B$6:$N$1670,12,0)</f>
        <v>#N/A</v>
      </c>
      <c r="K360" s="41" t="e">
        <f>+VLOOKUP($B360,'BASE DE DATOS'!$B$6:$N$1670,13,0)</f>
        <v>#N/A</v>
      </c>
      <c r="L360" s="37"/>
      <c r="M360" s="59"/>
      <c r="N360" s="59"/>
      <c r="O360" s="59"/>
      <c r="P360" s="59"/>
      <c r="Q360" s="59"/>
      <c r="R360" s="119"/>
      <c r="S360" s="119"/>
      <c r="T360" s="119"/>
      <c r="U360" s="119"/>
      <c r="V360" s="119"/>
      <c r="W360" s="119"/>
    </row>
    <row r="361" spans="2:23">
      <c r="B361" s="614"/>
      <c r="C361" s="40" t="e">
        <f>+VLOOKUP($B361,'BASE DE DATOS'!$B$6:$N$1670,3,0)</f>
        <v>#N/A</v>
      </c>
      <c r="D361" s="40" t="e">
        <f>+VLOOKUP($B361,'BASE DE DATOS'!$B$6:$N$1670,4,0)</f>
        <v>#N/A</v>
      </c>
      <c r="E361" s="40" t="e">
        <f>+VLOOKUP($B361,'BASE DE DATOS'!$B$6:$N$1670,5,0)</f>
        <v>#N/A</v>
      </c>
      <c r="F361" s="41" t="e">
        <f>+VLOOKUP($B361,'BASE DE DATOS'!$B$6:$N$1670,6,0)</f>
        <v>#N/A</v>
      </c>
      <c r="G361" s="41" t="e">
        <f>+VLOOKUP($B361,'BASE DE DATOS'!$B$6:$N$1670,7,0)</f>
        <v>#N/A</v>
      </c>
      <c r="H361" s="40" t="e">
        <f>+VLOOKUP($B361,'BASE DE DATOS'!$B$6:$N$1670,8,0)</f>
        <v>#N/A</v>
      </c>
      <c r="I361" s="40" t="e">
        <f>+VLOOKUP($B361,'BASE DE DATOS'!$B$6:$N$1670,11,0)</f>
        <v>#N/A</v>
      </c>
      <c r="J361" s="40" t="e">
        <f>+VLOOKUP($B361,'BASE DE DATOS'!$B$6:$N$1670,12,0)</f>
        <v>#N/A</v>
      </c>
      <c r="K361" s="41" t="e">
        <f>+VLOOKUP($B361,'BASE DE DATOS'!$B$6:$N$1670,13,0)</f>
        <v>#N/A</v>
      </c>
      <c r="L361" s="37"/>
      <c r="M361" s="59"/>
      <c r="N361" s="59"/>
      <c r="O361" s="59"/>
      <c r="P361" s="59"/>
      <c r="Q361" s="59"/>
      <c r="R361" s="119"/>
      <c r="S361" s="119"/>
      <c r="T361" s="119"/>
      <c r="U361" s="119"/>
      <c r="V361" s="119"/>
      <c r="W361" s="119"/>
    </row>
    <row r="362" spans="2:23">
      <c r="B362" s="614"/>
      <c r="C362" s="40" t="e">
        <f>+VLOOKUP($B362,'BASE DE DATOS'!$B$6:$N$1670,3,0)</f>
        <v>#N/A</v>
      </c>
      <c r="D362" s="40" t="e">
        <f>+VLOOKUP($B362,'BASE DE DATOS'!$B$6:$N$1670,4,0)</f>
        <v>#N/A</v>
      </c>
      <c r="E362" s="40" t="e">
        <f>+VLOOKUP($B362,'BASE DE DATOS'!$B$6:$N$1670,5,0)</f>
        <v>#N/A</v>
      </c>
      <c r="F362" s="41" t="e">
        <f>+VLOOKUP($B362,'BASE DE DATOS'!$B$6:$N$1670,6,0)</f>
        <v>#N/A</v>
      </c>
      <c r="G362" s="41" t="e">
        <f>+VLOOKUP($B362,'BASE DE DATOS'!$B$6:$N$1670,7,0)</f>
        <v>#N/A</v>
      </c>
      <c r="H362" s="40" t="e">
        <f>+VLOOKUP($B362,'BASE DE DATOS'!$B$6:$N$1670,8,0)</f>
        <v>#N/A</v>
      </c>
      <c r="I362" s="40" t="e">
        <f>+VLOOKUP($B362,'BASE DE DATOS'!$B$6:$N$1670,11,0)</f>
        <v>#N/A</v>
      </c>
      <c r="J362" s="40" t="e">
        <f>+VLOOKUP($B362,'BASE DE DATOS'!$B$6:$N$1670,12,0)</f>
        <v>#N/A</v>
      </c>
      <c r="K362" s="41" t="e">
        <f>+VLOOKUP($B362,'BASE DE DATOS'!$B$6:$N$1670,13,0)</f>
        <v>#N/A</v>
      </c>
      <c r="L362" s="37"/>
      <c r="M362" s="59"/>
      <c r="N362" s="59"/>
      <c r="O362" s="59"/>
      <c r="P362" s="59"/>
      <c r="Q362" s="59"/>
      <c r="R362" s="119"/>
      <c r="S362" s="119"/>
      <c r="T362" s="119"/>
      <c r="U362" s="119"/>
      <c r="V362" s="119"/>
      <c r="W362" s="119"/>
    </row>
    <row r="363" spans="2:23">
      <c r="B363" s="614"/>
      <c r="C363" s="40" t="e">
        <f>+VLOOKUP($B363,'BASE DE DATOS'!$B$6:$N$1670,3,0)</f>
        <v>#N/A</v>
      </c>
      <c r="D363" s="40" t="e">
        <f>+VLOOKUP($B363,'BASE DE DATOS'!$B$6:$N$1670,4,0)</f>
        <v>#N/A</v>
      </c>
      <c r="E363" s="40" t="e">
        <f>+VLOOKUP($B363,'BASE DE DATOS'!$B$6:$N$1670,5,0)</f>
        <v>#N/A</v>
      </c>
      <c r="F363" s="41" t="e">
        <f>+VLOOKUP($B363,'BASE DE DATOS'!$B$6:$N$1670,6,0)</f>
        <v>#N/A</v>
      </c>
      <c r="G363" s="41" t="e">
        <f>+VLOOKUP($B363,'BASE DE DATOS'!$B$6:$N$1670,7,0)</f>
        <v>#N/A</v>
      </c>
      <c r="H363" s="40" t="e">
        <f>+VLOOKUP($B363,'BASE DE DATOS'!$B$6:$N$1670,8,0)</f>
        <v>#N/A</v>
      </c>
      <c r="I363" s="40" t="e">
        <f>+VLOOKUP($B363,'BASE DE DATOS'!$B$6:$N$1670,11,0)</f>
        <v>#N/A</v>
      </c>
      <c r="J363" s="40" t="e">
        <f>+VLOOKUP($B363,'BASE DE DATOS'!$B$6:$N$1670,12,0)</f>
        <v>#N/A</v>
      </c>
      <c r="K363" s="41" t="e">
        <f>+VLOOKUP($B363,'BASE DE DATOS'!$B$6:$N$1670,13,0)</f>
        <v>#N/A</v>
      </c>
      <c r="L363" s="37"/>
      <c r="M363" s="59"/>
      <c r="N363" s="59"/>
      <c r="O363" s="59"/>
      <c r="P363" s="59"/>
      <c r="Q363" s="59"/>
      <c r="R363" s="119"/>
      <c r="S363" s="119"/>
      <c r="T363" s="119"/>
      <c r="U363" s="119"/>
      <c r="V363" s="119"/>
      <c r="W363" s="119"/>
    </row>
    <row r="364" spans="2:23">
      <c r="B364" s="614"/>
      <c r="C364" s="40" t="e">
        <f>+VLOOKUP($B364,'BASE DE DATOS'!$B$6:$N$1670,3,0)</f>
        <v>#N/A</v>
      </c>
      <c r="D364" s="40" t="e">
        <f>+VLOOKUP($B364,'BASE DE DATOS'!$B$6:$N$1670,4,0)</f>
        <v>#N/A</v>
      </c>
      <c r="E364" s="40" t="e">
        <f>+VLOOKUP($B364,'BASE DE DATOS'!$B$6:$N$1670,5,0)</f>
        <v>#N/A</v>
      </c>
      <c r="F364" s="41" t="e">
        <f>+VLOOKUP($B364,'BASE DE DATOS'!$B$6:$N$1670,6,0)</f>
        <v>#N/A</v>
      </c>
      <c r="G364" s="41" t="e">
        <f>+VLOOKUP($B364,'BASE DE DATOS'!$B$6:$N$1670,7,0)</f>
        <v>#N/A</v>
      </c>
      <c r="H364" s="40" t="e">
        <f>+VLOOKUP($B364,'BASE DE DATOS'!$B$6:$N$1670,8,0)</f>
        <v>#N/A</v>
      </c>
      <c r="I364" s="40" t="e">
        <f>+VLOOKUP($B364,'BASE DE DATOS'!$B$6:$N$1670,11,0)</f>
        <v>#N/A</v>
      </c>
      <c r="J364" s="40" t="e">
        <f>+VLOOKUP($B364,'BASE DE DATOS'!$B$6:$N$1670,12,0)</f>
        <v>#N/A</v>
      </c>
      <c r="K364" s="41" t="e">
        <f>+VLOOKUP($B364,'BASE DE DATOS'!$B$6:$N$1670,13,0)</f>
        <v>#N/A</v>
      </c>
      <c r="L364" s="37"/>
      <c r="M364" s="59"/>
      <c r="N364" s="59"/>
      <c r="O364" s="59"/>
      <c r="P364" s="59"/>
      <c r="Q364" s="59"/>
      <c r="R364" s="119"/>
      <c r="S364" s="119"/>
      <c r="T364" s="119"/>
      <c r="U364" s="119"/>
      <c r="V364" s="119"/>
      <c r="W364" s="119"/>
    </row>
    <row r="365" spans="2:23">
      <c r="B365" s="614"/>
      <c r="C365" s="40" t="e">
        <f>+VLOOKUP($B365,'BASE DE DATOS'!$B$6:$N$1670,3,0)</f>
        <v>#N/A</v>
      </c>
      <c r="D365" s="40" t="e">
        <f>+VLOOKUP($B365,'BASE DE DATOS'!$B$6:$N$1670,4,0)</f>
        <v>#N/A</v>
      </c>
      <c r="E365" s="40" t="e">
        <f>+VLOOKUP($B365,'BASE DE DATOS'!$B$6:$N$1670,5,0)</f>
        <v>#N/A</v>
      </c>
      <c r="F365" s="41" t="e">
        <f>+VLOOKUP($B365,'BASE DE DATOS'!$B$6:$N$1670,6,0)</f>
        <v>#N/A</v>
      </c>
      <c r="G365" s="41" t="e">
        <f>+VLOOKUP($B365,'BASE DE DATOS'!$B$6:$N$1670,7,0)</f>
        <v>#N/A</v>
      </c>
      <c r="H365" s="40" t="e">
        <f>+VLOOKUP($B365,'BASE DE DATOS'!$B$6:$N$1670,8,0)</f>
        <v>#N/A</v>
      </c>
      <c r="I365" s="40" t="e">
        <f>+VLOOKUP($B365,'BASE DE DATOS'!$B$6:$N$1670,11,0)</f>
        <v>#N/A</v>
      </c>
      <c r="J365" s="40" t="e">
        <f>+VLOOKUP($B365,'BASE DE DATOS'!$B$6:$N$1670,12,0)</f>
        <v>#N/A</v>
      </c>
      <c r="K365" s="41" t="e">
        <f>+VLOOKUP($B365,'BASE DE DATOS'!$B$6:$N$1670,13,0)</f>
        <v>#N/A</v>
      </c>
      <c r="L365" s="37"/>
      <c r="M365" s="59"/>
      <c r="N365" s="59"/>
      <c r="O365" s="59"/>
      <c r="P365" s="59"/>
      <c r="Q365" s="59"/>
      <c r="R365" s="119"/>
      <c r="S365" s="119"/>
      <c r="T365" s="119"/>
      <c r="U365" s="119"/>
      <c r="V365" s="119"/>
      <c r="W365" s="119"/>
    </row>
    <row r="366" spans="2:23">
      <c r="B366" s="614"/>
      <c r="C366" s="40" t="e">
        <f>+VLOOKUP($B366,'BASE DE DATOS'!$B$6:$N$1670,3,0)</f>
        <v>#N/A</v>
      </c>
      <c r="D366" s="40" t="e">
        <f>+VLOOKUP($B366,'BASE DE DATOS'!$B$6:$N$1670,4,0)</f>
        <v>#N/A</v>
      </c>
      <c r="E366" s="40" t="e">
        <f>+VLOOKUP($B366,'BASE DE DATOS'!$B$6:$N$1670,5,0)</f>
        <v>#N/A</v>
      </c>
      <c r="F366" s="41" t="e">
        <f>+VLOOKUP($B366,'BASE DE DATOS'!$B$6:$N$1670,6,0)</f>
        <v>#N/A</v>
      </c>
      <c r="G366" s="41" t="e">
        <f>+VLOOKUP($B366,'BASE DE DATOS'!$B$6:$N$1670,7,0)</f>
        <v>#N/A</v>
      </c>
      <c r="H366" s="40" t="e">
        <f>+VLOOKUP($B366,'BASE DE DATOS'!$B$6:$N$1670,8,0)</f>
        <v>#N/A</v>
      </c>
      <c r="I366" s="40" t="e">
        <f>+VLOOKUP($B366,'BASE DE DATOS'!$B$6:$N$1670,11,0)</f>
        <v>#N/A</v>
      </c>
      <c r="J366" s="40" t="e">
        <f>+VLOOKUP($B366,'BASE DE DATOS'!$B$6:$N$1670,12,0)</f>
        <v>#N/A</v>
      </c>
      <c r="K366" s="41" t="e">
        <f>+VLOOKUP($B366,'BASE DE DATOS'!$B$6:$N$1670,13,0)</f>
        <v>#N/A</v>
      </c>
      <c r="L366" s="37"/>
      <c r="M366" s="59"/>
      <c r="N366" s="59"/>
      <c r="O366" s="59"/>
      <c r="P366" s="59"/>
      <c r="Q366" s="59"/>
      <c r="R366" s="119"/>
      <c r="S366" s="119"/>
      <c r="T366" s="119"/>
      <c r="U366" s="119"/>
      <c r="V366" s="119"/>
      <c r="W366" s="119"/>
    </row>
    <row r="367" spans="2:23">
      <c r="B367" s="614"/>
      <c r="C367" s="40" t="e">
        <f>+VLOOKUP($B367,'BASE DE DATOS'!$B$6:$N$1670,3,0)</f>
        <v>#N/A</v>
      </c>
      <c r="D367" s="40" t="e">
        <f>+VLOOKUP($B367,'BASE DE DATOS'!$B$6:$N$1670,4,0)</f>
        <v>#N/A</v>
      </c>
      <c r="E367" s="40" t="e">
        <f>+VLOOKUP($B367,'BASE DE DATOS'!$B$6:$N$1670,5,0)</f>
        <v>#N/A</v>
      </c>
      <c r="F367" s="41" t="e">
        <f>+VLOOKUP($B367,'BASE DE DATOS'!$B$6:$N$1670,6,0)</f>
        <v>#N/A</v>
      </c>
      <c r="G367" s="41" t="e">
        <f>+VLOOKUP($B367,'BASE DE DATOS'!$B$6:$N$1670,7,0)</f>
        <v>#N/A</v>
      </c>
      <c r="H367" s="40" t="e">
        <f>+VLOOKUP($B367,'BASE DE DATOS'!$B$6:$N$1670,8,0)</f>
        <v>#N/A</v>
      </c>
      <c r="I367" s="40" t="e">
        <f>+VLOOKUP($B367,'BASE DE DATOS'!$B$6:$N$1670,11,0)</f>
        <v>#N/A</v>
      </c>
      <c r="J367" s="40" t="e">
        <f>+VLOOKUP($B367,'BASE DE DATOS'!$B$6:$N$1670,12,0)</f>
        <v>#N/A</v>
      </c>
      <c r="K367" s="41" t="e">
        <f>+VLOOKUP($B367,'BASE DE DATOS'!$B$6:$N$1670,13,0)</f>
        <v>#N/A</v>
      </c>
      <c r="L367" s="37"/>
      <c r="M367" s="59"/>
      <c r="N367" s="59"/>
      <c r="O367" s="59"/>
      <c r="P367" s="59"/>
      <c r="Q367" s="59"/>
      <c r="R367" s="119"/>
      <c r="S367" s="119"/>
      <c r="T367" s="119"/>
      <c r="U367" s="119"/>
      <c r="V367" s="119"/>
      <c r="W367" s="119"/>
    </row>
    <row r="368" spans="2:23">
      <c r="B368" s="614"/>
      <c r="C368" s="40" t="e">
        <f>+VLOOKUP($B368,'BASE DE DATOS'!$B$6:$N$1670,3,0)</f>
        <v>#N/A</v>
      </c>
      <c r="D368" s="40" t="e">
        <f>+VLOOKUP($B368,'BASE DE DATOS'!$B$6:$N$1670,4,0)</f>
        <v>#N/A</v>
      </c>
      <c r="E368" s="40" t="e">
        <f>+VLOOKUP($B368,'BASE DE DATOS'!$B$6:$N$1670,5,0)</f>
        <v>#N/A</v>
      </c>
      <c r="F368" s="41" t="e">
        <f>+VLOOKUP($B368,'BASE DE DATOS'!$B$6:$N$1670,6,0)</f>
        <v>#N/A</v>
      </c>
      <c r="G368" s="41" t="e">
        <f>+VLOOKUP($B368,'BASE DE DATOS'!$B$6:$N$1670,7,0)</f>
        <v>#N/A</v>
      </c>
      <c r="H368" s="40" t="e">
        <f>+VLOOKUP($B368,'BASE DE DATOS'!$B$6:$N$1670,8,0)</f>
        <v>#N/A</v>
      </c>
      <c r="I368" s="40" t="e">
        <f>+VLOOKUP($B368,'BASE DE DATOS'!$B$6:$N$1670,11,0)</f>
        <v>#N/A</v>
      </c>
      <c r="J368" s="40" t="e">
        <f>+VLOOKUP($B368,'BASE DE DATOS'!$B$6:$N$1670,12,0)</f>
        <v>#N/A</v>
      </c>
      <c r="K368" s="41" t="e">
        <f>+VLOOKUP($B368,'BASE DE DATOS'!$B$6:$N$1670,13,0)</f>
        <v>#N/A</v>
      </c>
      <c r="L368" s="37"/>
      <c r="M368" s="59"/>
      <c r="N368" s="59"/>
      <c r="O368" s="59"/>
      <c r="P368" s="59"/>
      <c r="Q368" s="59"/>
      <c r="R368" s="119"/>
      <c r="S368" s="119"/>
      <c r="T368" s="119"/>
      <c r="U368" s="119"/>
      <c r="V368" s="119"/>
      <c r="W368" s="119"/>
    </row>
    <row r="369" spans="2:23">
      <c r="B369" s="614"/>
      <c r="C369" s="40" t="e">
        <f>+VLOOKUP($B369,'BASE DE DATOS'!$B$6:$N$1670,3,0)</f>
        <v>#N/A</v>
      </c>
      <c r="D369" s="40" t="e">
        <f>+VLOOKUP($B369,'BASE DE DATOS'!$B$6:$N$1670,4,0)</f>
        <v>#N/A</v>
      </c>
      <c r="E369" s="40" t="e">
        <f>+VLOOKUP($B369,'BASE DE DATOS'!$B$6:$N$1670,5,0)</f>
        <v>#N/A</v>
      </c>
      <c r="F369" s="41" t="e">
        <f>+VLOOKUP($B369,'BASE DE DATOS'!$B$6:$N$1670,6,0)</f>
        <v>#N/A</v>
      </c>
      <c r="G369" s="41" t="e">
        <f>+VLOOKUP($B369,'BASE DE DATOS'!$B$6:$N$1670,7,0)</f>
        <v>#N/A</v>
      </c>
      <c r="H369" s="40" t="e">
        <f>+VLOOKUP($B369,'BASE DE DATOS'!$B$6:$N$1670,8,0)</f>
        <v>#N/A</v>
      </c>
      <c r="I369" s="40" t="e">
        <f>+VLOOKUP($B369,'BASE DE DATOS'!$B$6:$N$1670,11,0)</f>
        <v>#N/A</v>
      </c>
      <c r="J369" s="40" t="e">
        <f>+VLOOKUP($B369,'BASE DE DATOS'!$B$6:$N$1670,12,0)</f>
        <v>#N/A</v>
      </c>
      <c r="K369" s="41" t="e">
        <f>+VLOOKUP($B369,'BASE DE DATOS'!$B$6:$N$1670,13,0)</f>
        <v>#N/A</v>
      </c>
      <c r="L369" s="37"/>
      <c r="M369" s="59"/>
      <c r="N369" s="59"/>
      <c r="O369" s="59"/>
      <c r="P369" s="59"/>
      <c r="Q369" s="59"/>
      <c r="R369" s="119"/>
      <c r="S369" s="119"/>
      <c r="T369" s="119"/>
      <c r="U369" s="119"/>
      <c r="V369" s="119"/>
      <c r="W369" s="119"/>
    </row>
    <row r="370" spans="2:23">
      <c r="B370" s="614"/>
      <c r="C370" s="40" t="e">
        <f>+VLOOKUP($B370,'BASE DE DATOS'!$B$6:$N$1670,3,0)</f>
        <v>#N/A</v>
      </c>
      <c r="D370" s="40" t="e">
        <f>+VLOOKUP($B370,'BASE DE DATOS'!$B$6:$N$1670,4,0)</f>
        <v>#N/A</v>
      </c>
      <c r="E370" s="40" t="e">
        <f>+VLOOKUP($B370,'BASE DE DATOS'!$B$6:$N$1670,5,0)</f>
        <v>#N/A</v>
      </c>
      <c r="F370" s="41" t="e">
        <f>+VLOOKUP($B370,'BASE DE DATOS'!$B$6:$N$1670,6,0)</f>
        <v>#N/A</v>
      </c>
      <c r="G370" s="41" t="e">
        <f>+VLOOKUP($B370,'BASE DE DATOS'!$B$6:$N$1670,7,0)</f>
        <v>#N/A</v>
      </c>
      <c r="H370" s="40" t="e">
        <f>+VLOOKUP($B370,'BASE DE DATOS'!$B$6:$N$1670,8,0)</f>
        <v>#N/A</v>
      </c>
      <c r="I370" s="40" t="e">
        <f>+VLOOKUP($B370,'BASE DE DATOS'!$B$6:$N$1670,11,0)</f>
        <v>#N/A</v>
      </c>
      <c r="J370" s="40" t="e">
        <f>+VLOOKUP($B370,'BASE DE DATOS'!$B$6:$N$1670,12,0)</f>
        <v>#N/A</v>
      </c>
      <c r="K370" s="41" t="e">
        <f>+VLOOKUP($B370,'BASE DE DATOS'!$B$6:$N$1670,13,0)</f>
        <v>#N/A</v>
      </c>
      <c r="L370" s="37"/>
      <c r="M370" s="59"/>
      <c r="N370" s="59"/>
      <c r="O370" s="59"/>
      <c r="P370" s="59"/>
      <c r="Q370" s="59"/>
      <c r="R370" s="119"/>
      <c r="S370" s="119"/>
      <c r="T370" s="119"/>
      <c r="U370" s="119"/>
      <c r="V370" s="119"/>
      <c r="W370" s="119"/>
    </row>
    <row r="371" spans="2:23">
      <c r="B371" s="614"/>
      <c r="C371" s="40" t="e">
        <f>+VLOOKUP($B371,'BASE DE DATOS'!$B$6:$N$1670,3,0)</f>
        <v>#N/A</v>
      </c>
      <c r="D371" s="40" t="e">
        <f>+VLOOKUP($B371,'BASE DE DATOS'!$B$6:$N$1670,4,0)</f>
        <v>#N/A</v>
      </c>
      <c r="E371" s="40" t="e">
        <f>+VLOOKUP($B371,'BASE DE DATOS'!$B$6:$N$1670,5,0)</f>
        <v>#N/A</v>
      </c>
      <c r="F371" s="41" t="e">
        <f>+VLOOKUP($B371,'BASE DE DATOS'!$B$6:$N$1670,6,0)</f>
        <v>#N/A</v>
      </c>
      <c r="G371" s="41" t="e">
        <f>+VLOOKUP($B371,'BASE DE DATOS'!$B$6:$N$1670,7,0)</f>
        <v>#N/A</v>
      </c>
      <c r="H371" s="40" t="e">
        <f>+VLOOKUP($B371,'BASE DE DATOS'!$B$6:$N$1670,8,0)</f>
        <v>#N/A</v>
      </c>
      <c r="I371" s="40" t="e">
        <f>+VLOOKUP($B371,'BASE DE DATOS'!$B$6:$N$1670,11,0)</f>
        <v>#N/A</v>
      </c>
      <c r="J371" s="40" t="e">
        <f>+VLOOKUP($B371,'BASE DE DATOS'!$B$6:$N$1670,12,0)</f>
        <v>#N/A</v>
      </c>
      <c r="K371" s="41" t="e">
        <f>+VLOOKUP($B371,'BASE DE DATOS'!$B$6:$N$1670,13,0)</f>
        <v>#N/A</v>
      </c>
      <c r="L371" s="37"/>
      <c r="M371" s="59"/>
      <c r="N371" s="59"/>
      <c r="O371" s="59"/>
      <c r="P371" s="59"/>
      <c r="Q371" s="59"/>
      <c r="R371" s="119"/>
      <c r="S371" s="119"/>
      <c r="T371" s="119"/>
      <c r="U371" s="119"/>
      <c r="V371" s="119"/>
      <c r="W371" s="119"/>
    </row>
    <row r="372" spans="2:23">
      <c r="B372" s="614"/>
      <c r="C372" s="40" t="e">
        <f>+VLOOKUP($B372,'BASE DE DATOS'!$B$6:$N$1670,3,0)</f>
        <v>#N/A</v>
      </c>
      <c r="D372" s="40" t="e">
        <f>+VLOOKUP($B372,'BASE DE DATOS'!$B$6:$N$1670,4,0)</f>
        <v>#N/A</v>
      </c>
      <c r="E372" s="40" t="e">
        <f>+VLOOKUP($B372,'BASE DE DATOS'!$B$6:$N$1670,5,0)</f>
        <v>#N/A</v>
      </c>
      <c r="F372" s="41" t="e">
        <f>+VLOOKUP($B372,'BASE DE DATOS'!$B$6:$N$1670,6,0)</f>
        <v>#N/A</v>
      </c>
      <c r="G372" s="41" t="e">
        <f>+VLOOKUP($B372,'BASE DE DATOS'!$B$6:$N$1670,7,0)</f>
        <v>#N/A</v>
      </c>
      <c r="H372" s="40" t="e">
        <f>+VLOOKUP($B372,'BASE DE DATOS'!$B$6:$N$1670,8,0)</f>
        <v>#N/A</v>
      </c>
      <c r="I372" s="40" t="e">
        <f>+VLOOKUP($B372,'BASE DE DATOS'!$B$6:$N$1670,11,0)</f>
        <v>#N/A</v>
      </c>
      <c r="J372" s="40" t="e">
        <f>+VLOOKUP($B372,'BASE DE DATOS'!$B$6:$N$1670,12,0)</f>
        <v>#N/A</v>
      </c>
      <c r="K372" s="41" t="e">
        <f>+VLOOKUP($B372,'BASE DE DATOS'!$B$6:$N$1670,13,0)</f>
        <v>#N/A</v>
      </c>
      <c r="L372" s="37"/>
      <c r="M372" s="59"/>
      <c r="N372" s="59"/>
      <c r="O372" s="59"/>
      <c r="P372" s="59"/>
      <c r="Q372" s="59"/>
      <c r="R372" s="119"/>
      <c r="S372" s="119"/>
      <c r="T372" s="119"/>
      <c r="U372" s="119"/>
      <c r="V372" s="119"/>
      <c r="W372" s="119"/>
    </row>
    <row r="373" spans="2:23">
      <c r="B373" s="615"/>
      <c r="C373" s="40" t="e">
        <f>+VLOOKUP($B373,'BASE DE DATOS'!$B$6:$N$1670,3,0)</f>
        <v>#N/A</v>
      </c>
      <c r="D373" s="40" t="e">
        <f>+VLOOKUP($B373,'BASE DE DATOS'!$B$6:$N$1670,4,0)</f>
        <v>#N/A</v>
      </c>
      <c r="E373" s="40" t="e">
        <f>+VLOOKUP($B373,'BASE DE DATOS'!$B$6:$N$1670,5,0)</f>
        <v>#N/A</v>
      </c>
      <c r="F373" s="41" t="e">
        <f>+VLOOKUP($B373,'BASE DE DATOS'!$B$6:$N$1670,6,0)</f>
        <v>#N/A</v>
      </c>
      <c r="G373" s="41" t="e">
        <f>+VLOOKUP($B373,'BASE DE DATOS'!$B$6:$N$1670,7,0)</f>
        <v>#N/A</v>
      </c>
      <c r="H373" s="40" t="e">
        <f>+VLOOKUP($B373,'BASE DE DATOS'!$B$6:$N$1670,8,0)</f>
        <v>#N/A</v>
      </c>
      <c r="I373" s="40" t="e">
        <f>+VLOOKUP($B373,'BASE DE DATOS'!$B$6:$N$1670,11,0)</f>
        <v>#N/A</v>
      </c>
      <c r="J373" s="40" t="e">
        <f>+VLOOKUP($B373,'BASE DE DATOS'!$B$6:$N$1670,12,0)</f>
        <v>#N/A</v>
      </c>
      <c r="K373" s="41" t="e">
        <f>+VLOOKUP($B373,'BASE DE DATOS'!$B$6:$N$1670,13,0)</f>
        <v>#N/A</v>
      </c>
      <c r="L373" s="37"/>
      <c r="M373" s="59"/>
      <c r="N373" s="59"/>
      <c r="O373" s="59"/>
      <c r="P373" s="59"/>
      <c r="Q373" s="59"/>
      <c r="R373" s="119"/>
      <c r="S373" s="119"/>
      <c r="T373" s="119"/>
      <c r="U373" s="119"/>
      <c r="V373" s="119"/>
      <c r="W373" s="119"/>
    </row>
    <row r="374" spans="2:23">
      <c r="B374" s="615"/>
      <c r="C374" s="40" t="e">
        <f>+VLOOKUP($B374,'BASE DE DATOS'!$B$6:$N$1670,3,0)</f>
        <v>#N/A</v>
      </c>
      <c r="D374" s="40" t="e">
        <f>+VLOOKUP($B374,'BASE DE DATOS'!$B$6:$N$1670,4,0)</f>
        <v>#N/A</v>
      </c>
      <c r="E374" s="40" t="e">
        <f>+VLOOKUP($B374,'BASE DE DATOS'!$B$6:$N$1670,5,0)</f>
        <v>#N/A</v>
      </c>
      <c r="F374" s="41" t="e">
        <f>+VLOOKUP($B374,'BASE DE DATOS'!$B$6:$N$1670,6,0)</f>
        <v>#N/A</v>
      </c>
      <c r="G374" s="41" t="e">
        <f>+VLOOKUP($B374,'BASE DE DATOS'!$B$6:$N$1670,7,0)</f>
        <v>#N/A</v>
      </c>
      <c r="H374" s="40" t="e">
        <f>+VLOOKUP($B374,'BASE DE DATOS'!$B$6:$N$1670,8,0)</f>
        <v>#N/A</v>
      </c>
      <c r="I374" s="40" t="e">
        <f>+VLOOKUP($B374,'BASE DE DATOS'!$B$6:$N$1670,11,0)</f>
        <v>#N/A</v>
      </c>
      <c r="J374" s="40" t="e">
        <f>+VLOOKUP($B374,'BASE DE DATOS'!$B$6:$N$1670,12,0)</f>
        <v>#N/A</v>
      </c>
      <c r="K374" s="41" t="e">
        <f>+VLOOKUP($B374,'BASE DE DATOS'!$B$6:$N$1670,13,0)</f>
        <v>#N/A</v>
      </c>
      <c r="L374" s="37"/>
      <c r="M374" s="59"/>
      <c r="N374" s="59"/>
      <c r="O374" s="59"/>
      <c r="P374" s="59"/>
      <c r="Q374" s="59"/>
      <c r="R374" s="119"/>
      <c r="S374" s="119"/>
      <c r="T374" s="119"/>
      <c r="U374" s="119"/>
      <c r="V374" s="119"/>
      <c r="W374" s="119"/>
    </row>
    <row r="375" spans="2:23">
      <c r="B375" s="615"/>
      <c r="C375" s="40" t="e">
        <f>+VLOOKUP($B375,'BASE DE DATOS'!$B$6:$N$1670,3,0)</f>
        <v>#N/A</v>
      </c>
      <c r="D375" s="40" t="e">
        <f>+VLOOKUP($B375,'BASE DE DATOS'!$B$6:$N$1670,4,0)</f>
        <v>#N/A</v>
      </c>
      <c r="E375" s="40" t="e">
        <f>+VLOOKUP($B375,'BASE DE DATOS'!$B$6:$N$1670,5,0)</f>
        <v>#N/A</v>
      </c>
      <c r="F375" s="41" t="e">
        <f>+VLOOKUP($B375,'BASE DE DATOS'!$B$6:$N$1670,6,0)</f>
        <v>#N/A</v>
      </c>
      <c r="G375" s="41" t="e">
        <f>+VLOOKUP($B375,'BASE DE DATOS'!$B$6:$N$1670,7,0)</f>
        <v>#N/A</v>
      </c>
      <c r="H375" s="40" t="e">
        <f>+VLOOKUP($B375,'BASE DE DATOS'!$B$6:$N$1670,8,0)</f>
        <v>#N/A</v>
      </c>
      <c r="I375" s="40" t="e">
        <f>+VLOOKUP($B375,'BASE DE DATOS'!$B$6:$N$1670,11,0)</f>
        <v>#N/A</v>
      </c>
      <c r="J375" s="40" t="e">
        <f>+VLOOKUP($B375,'BASE DE DATOS'!$B$6:$N$1670,12,0)</f>
        <v>#N/A</v>
      </c>
      <c r="K375" s="41" t="e">
        <f>+VLOOKUP($B375,'BASE DE DATOS'!$B$6:$N$1670,13,0)</f>
        <v>#N/A</v>
      </c>
      <c r="L375" s="37"/>
      <c r="M375" s="59"/>
      <c r="N375" s="59"/>
      <c r="O375" s="59"/>
      <c r="P375" s="59"/>
      <c r="Q375" s="59"/>
      <c r="R375" s="119"/>
      <c r="S375" s="119"/>
      <c r="T375" s="119"/>
      <c r="U375" s="119"/>
      <c r="V375" s="119"/>
      <c r="W375" s="119"/>
    </row>
    <row r="376" spans="2:23">
      <c r="B376" s="615"/>
      <c r="C376" s="40" t="e">
        <f>+VLOOKUP($B376,'BASE DE DATOS'!$B$6:$N$1670,3,0)</f>
        <v>#N/A</v>
      </c>
      <c r="D376" s="40" t="e">
        <f>+VLOOKUP($B376,'BASE DE DATOS'!$B$6:$N$1670,4,0)</f>
        <v>#N/A</v>
      </c>
      <c r="E376" s="40" t="e">
        <f>+VLOOKUP($B376,'BASE DE DATOS'!$B$6:$N$1670,5,0)</f>
        <v>#N/A</v>
      </c>
      <c r="F376" s="41" t="e">
        <f>+VLOOKUP($B376,'BASE DE DATOS'!$B$6:$N$1670,6,0)</f>
        <v>#N/A</v>
      </c>
      <c r="G376" s="41" t="e">
        <f>+VLOOKUP($B376,'BASE DE DATOS'!$B$6:$N$1670,7,0)</f>
        <v>#N/A</v>
      </c>
      <c r="H376" s="40" t="e">
        <f>+VLOOKUP($B376,'BASE DE DATOS'!$B$6:$N$1670,8,0)</f>
        <v>#N/A</v>
      </c>
      <c r="I376" s="40" t="e">
        <f>+VLOOKUP($B376,'BASE DE DATOS'!$B$6:$N$1670,11,0)</f>
        <v>#N/A</v>
      </c>
      <c r="J376" s="40" t="e">
        <f>+VLOOKUP($B376,'BASE DE DATOS'!$B$6:$N$1670,12,0)</f>
        <v>#N/A</v>
      </c>
      <c r="K376" s="41" t="e">
        <f>+VLOOKUP($B376,'BASE DE DATOS'!$B$6:$N$1670,13,0)</f>
        <v>#N/A</v>
      </c>
      <c r="L376" s="37"/>
      <c r="M376" s="59"/>
      <c r="N376" s="59"/>
      <c r="O376" s="59"/>
      <c r="P376" s="59"/>
      <c r="Q376" s="59"/>
      <c r="R376" s="119"/>
      <c r="S376" s="119"/>
      <c r="T376" s="119"/>
      <c r="U376" s="119"/>
      <c r="V376" s="119"/>
      <c r="W376" s="119"/>
    </row>
    <row r="377" spans="2:23">
      <c r="B377" s="615"/>
      <c r="C377" s="40" t="e">
        <f>+VLOOKUP($B377,'BASE DE DATOS'!$B$6:$N$1670,3,0)</f>
        <v>#N/A</v>
      </c>
      <c r="D377" s="40" t="e">
        <f>+VLOOKUP($B377,'BASE DE DATOS'!$B$6:$N$1670,4,0)</f>
        <v>#N/A</v>
      </c>
      <c r="E377" s="40" t="e">
        <f>+VLOOKUP($B377,'BASE DE DATOS'!$B$6:$N$1670,5,0)</f>
        <v>#N/A</v>
      </c>
      <c r="F377" s="41" t="e">
        <f>+VLOOKUP($B377,'BASE DE DATOS'!$B$6:$N$1670,6,0)</f>
        <v>#N/A</v>
      </c>
      <c r="G377" s="41" t="e">
        <f>+VLOOKUP($B377,'BASE DE DATOS'!$B$6:$N$1670,7,0)</f>
        <v>#N/A</v>
      </c>
      <c r="H377" s="40" t="e">
        <f>+VLOOKUP($B377,'BASE DE DATOS'!$B$6:$N$1670,8,0)</f>
        <v>#N/A</v>
      </c>
      <c r="I377" s="40" t="e">
        <f>+VLOOKUP($B377,'BASE DE DATOS'!$B$6:$N$1670,11,0)</f>
        <v>#N/A</v>
      </c>
      <c r="J377" s="40" t="e">
        <f>+VLOOKUP($B377,'BASE DE DATOS'!$B$6:$N$1670,12,0)</f>
        <v>#N/A</v>
      </c>
      <c r="K377" s="41" t="e">
        <f>+VLOOKUP($B377,'BASE DE DATOS'!$B$6:$N$1670,13,0)</f>
        <v>#N/A</v>
      </c>
      <c r="L377" s="37"/>
      <c r="M377" s="59"/>
      <c r="N377" s="59"/>
      <c r="O377" s="59"/>
      <c r="P377" s="59"/>
      <c r="Q377" s="59"/>
      <c r="R377" s="119"/>
      <c r="S377" s="119"/>
      <c r="T377" s="119"/>
      <c r="U377" s="119"/>
      <c r="V377" s="119"/>
      <c r="W377" s="119"/>
    </row>
    <row r="378" spans="2:23">
      <c r="B378" s="615"/>
      <c r="C378" s="40" t="e">
        <f>+VLOOKUP($B378,'BASE DE DATOS'!$B$6:$N$1670,3,0)</f>
        <v>#N/A</v>
      </c>
      <c r="D378" s="40" t="e">
        <f>+VLOOKUP($B378,'BASE DE DATOS'!$B$6:$N$1670,4,0)</f>
        <v>#N/A</v>
      </c>
      <c r="E378" s="40" t="e">
        <f>+VLOOKUP($B378,'BASE DE DATOS'!$B$6:$N$1670,5,0)</f>
        <v>#N/A</v>
      </c>
      <c r="F378" s="41" t="e">
        <f>+VLOOKUP($B378,'BASE DE DATOS'!$B$6:$N$1670,6,0)</f>
        <v>#N/A</v>
      </c>
      <c r="G378" s="41" t="e">
        <f>+VLOOKUP($B378,'BASE DE DATOS'!$B$6:$N$1670,7,0)</f>
        <v>#N/A</v>
      </c>
      <c r="H378" s="40" t="e">
        <f>+VLOOKUP($B378,'BASE DE DATOS'!$B$6:$N$1670,8,0)</f>
        <v>#N/A</v>
      </c>
      <c r="I378" s="40" t="e">
        <f>+VLOOKUP($B378,'BASE DE DATOS'!$B$6:$N$1670,11,0)</f>
        <v>#N/A</v>
      </c>
      <c r="J378" s="40" t="e">
        <f>+VLOOKUP($B378,'BASE DE DATOS'!$B$6:$N$1670,12,0)</f>
        <v>#N/A</v>
      </c>
      <c r="K378" s="41" t="e">
        <f>+VLOOKUP($B378,'BASE DE DATOS'!$B$6:$N$1670,13,0)</f>
        <v>#N/A</v>
      </c>
      <c r="L378" s="37"/>
      <c r="M378" s="59"/>
      <c r="N378" s="59"/>
      <c r="O378" s="59"/>
      <c r="P378" s="59"/>
      <c r="Q378" s="59"/>
      <c r="R378" s="119"/>
      <c r="S378" s="119"/>
      <c r="T378" s="119"/>
      <c r="U378" s="119"/>
      <c r="V378" s="119"/>
      <c r="W378" s="119"/>
    </row>
    <row r="379" spans="2:23">
      <c r="B379" s="615"/>
      <c r="C379" s="40" t="e">
        <f>+VLOOKUP($B379,'BASE DE DATOS'!$B$6:$N$1670,3,0)</f>
        <v>#N/A</v>
      </c>
      <c r="D379" s="40" t="e">
        <f>+VLOOKUP($B379,'BASE DE DATOS'!$B$6:$N$1670,4,0)</f>
        <v>#N/A</v>
      </c>
      <c r="E379" s="40" t="e">
        <f>+VLOOKUP($B379,'BASE DE DATOS'!$B$6:$N$1670,5,0)</f>
        <v>#N/A</v>
      </c>
      <c r="F379" s="41" t="e">
        <f>+VLOOKUP($B379,'BASE DE DATOS'!$B$6:$N$1670,6,0)</f>
        <v>#N/A</v>
      </c>
      <c r="G379" s="41" t="e">
        <f>+VLOOKUP($B379,'BASE DE DATOS'!$B$6:$N$1670,7,0)</f>
        <v>#N/A</v>
      </c>
      <c r="H379" s="40" t="e">
        <f>+VLOOKUP($B379,'BASE DE DATOS'!$B$6:$N$1670,8,0)</f>
        <v>#N/A</v>
      </c>
      <c r="I379" s="40" t="e">
        <f>+VLOOKUP($B379,'BASE DE DATOS'!$B$6:$N$1670,11,0)</f>
        <v>#N/A</v>
      </c>
      <c r="J379" s="40" t="e">
        <f>+VLOOKUP($B379,'BASE DE DATOS'!$B$6:$N$1670,12,0)</f>
        <v>#N/A</v>
      </c>
      <c r="K379" s="41" t="e">
        <f>+VLOOKUP($B379,'BASE DE DATOS'!$B$6:$N$1670,13,0)</f>
        <v>#N/A</v>
      </c>
      <c r="L379" s="37"/>
      <c r="M379" s="59"/>
      <c r="N379" s="59"/>
      <c r="O379" s="59"/>
      <c r="P379" s="59"/>
      <c r="Q379" s="59"/>
      <c r="R379" s="119"/>
      <c r="S379" s="119"/>
      <c r="T379" s="119"/>
      <c r="U379" s="119"/>
      <c r="V379" s="119"/>
      <c r="W379" s="119"/>
    </row>
    <row r="380" spans="2:23">
      <c r="B380" s="615"/>
      <c r="C380" s="40" t="e">
        <f>+VLOOKUP($B380,'BASE DE DATOS'!$B$6:$N$1670,3,0)</f>
        <v>#N/A</v>
      </c>
      <c r="D380" s="40" t="e">
        <f>+VLOOKUP($B380,'BASE DE DATOS'!$B$6:$N$1670,4,0)</f>
        <v>#N/A</v>
      </c>
      <c r="E380" s="40" t="e">
        <f>+VLOOKUP($B380,'BASE DE DATOS'!$B$6:$N$1670,5,0)</f>
        <v>#N/A</v>
      </c>
      <c r="F380" s="41" t="e">
        <f>+VLOOKUP($B380,'BASE DE DATOS'!$B$6:$N$1670,6,0)</f>
        <v>#N/A</v>
      </c>
      <c r="G380" s="41" t="e">
        <f>+VLOOKUP($B380,'BASE DE DATOS'!$B$6:$N$1670,7,0)</f>
        <v>#N/A</v>
      </c>
      <c r="H380" s="40" t="e">
        <f>+VLOOKUP($B380,'BASE DE DATOS'!$B$6:$N$1670,8,0)</f>
        <v>#N/A</v>
      </c>
      <c r="I380" s="40" t="e">
        <f>+VLOOKUP($B380,'BASE DE DATOS'!$B$6:$N$1670,11,0)</f>
        <v>#N/A</v>
      </c>
      <c r="J380" s="40" t="e">
        <f>+VLOOKUP($B380,'BASE DE DATOS'!$B$6:$N$1670,12,0)</f>
        <v>#N/A</v>
      </c>
      <c r="K380" s="41" t="e">
        <f>+VLOOKUP($B380,'BASE DE DATOS'!$B$6:$N$1670,13,0)</f>
        <v>#N/A</v>
      </c>
      <c r="L380" s="37"/>
      <c r="M380" s="59"/>
      <c r="N380" s="59"/>
      <c r="O380" s="59"/>
      <c r="P380" s="59"/>
      <c r="Q380" s="59"/>
      <c r="R380" s="119"/>
      <c r="S380" s="119"/>
      <c r="T380" s="119"/>
      <c r="U380" s="119"/>
      <c r="V380" s="119"/>
      <c r="W380" s="119"/>
    </row>
    <row r="381" spans="2:23">
      <c r="B381" s="615"/>
      <c r="C381" s="40" t="e">
        <f>+VLOOKUP($B381,'BASE DE DATOS'!$B$6:$N$1670,3,0)</f>
        <v>#N/A</v>
      </c>
      <c r="D381" s="40" t="e">
        <f>+VLOOKUP($B381,'BASE DE DATOS'!$B$6:$N$1670,4,0)</f>
        <v>#N/A</v>
      </c>
      <c r="E381" s="40" t="e">
        <f>+VLOOKUP($B381,'BASE DE DATOS'!$B$6:$N$1670,5,0)</f>
        <v>#N/A</v>
      </c>
      <c r="F381" s="41" t="e">
        <f>+VLOOKUP($B381,'BASE DE DATOS'!$B$6:$N$1670,6,0)</f>
        <v>#N/A</v>
      </c>
      <c r="G381" s="41" t="e">
        <f>+VLOOKUP($B381,'BASE DE DATOS'!$B$6:$N$1670,7,0)</f>
        <v>#N/A</v>
      </c>
      <c r="H381" s="40" t="e">
        <f>+VLOOKUP($B381,'BASE DE DATOS'!$B$6:$N$1670,8,0)</f>
        <v>#N/A</v>
      </c>
      <c r="I381" s="40" t="e">
        <f>+VLOOKUP($B381,'BASE DE DATOS'!$B$6:$N$1670,11,0)</f>
        <v>#N/A</v>
      </c>
      <c r="J381" s="40" t="e">
        <f>+VLOOKUP($B381,'BASE DE DATOS'!$B$6:$N$1670,12,0)</f>
        <v>#N/A</v>
      </c>
      <c r="K381" s="41" t="e">
        <f>+VLOOKUP($B381,'BASE DE DATOS'!$B$6:$N$1670,13,0)</f>
        <v>#N/A</v>
      </c>
      <c r="L381" s="37"/>
      <c r="M381" s="59"/>
      <c r="N381" s="59"/>
      <c r="O381" s="59"/>
      <c r="P381" s="59"/>
      <c r="Q381" s="59"/>
      <c r="R381" s="119"/>
      <c r="S381" s="119"/>
      <c r="T381" s="119"/>
      <c r="U381" s="119"/>
      <c r="V381" s="119"/>
      <c r="W381" s="119"/>
    </row>
    <row r="382" spans="2:23">
      <c r="B382" s="615"/>
      <c r="C382" s="40" t="e">
        <f>+VLOOKUP($B382,'BASE DE DATOS'!$B$6:$N$1670,3,0)</f>
        <v>#N/A</v>
      </c>
      <c r="D382" s="40" t="e">
        <f>+VLOOKUP($B382,'BASE DE DATOS'!$B$6:$N$1670,4,0)</f>
        <v>#N/A</v>
      </c>
      <c r="E382" s="40" t="e">
        <f>+VLOOKUP($B382,'BASE DE DATOS'!$B$6:$N$1670,5,0)</f>
        <v>#N/A</v>
      </c>
      <c r="F382" s="41" t="e">
        <f>+VLOOKUP($B382,'BASE DE DATOS'!$B$6:$N$1670,6,0)</f>
        <v>#N/A</v>
      </c>
      <c r="G382" s="41" t="e">
        <f>+VLOOKUP($B382,'BASE DE DATOS'!$B$6:$N$1670,7,0)</f>
        <v>#N/A</v>
      </c>
      <c r="H382" s="40" t="e">
        <f>+VLOOKUP($B382,'BASE DE DATOS'!$B$6:$N$1670,8,0)</f>
        <v>#N/A</v>
      </c>
      <c r="I382" s="40" t="e">
        <f>+VLOOKUP($B382,'BASE DE DATOS'!$B$6:$N$1670,11,0)</f>
        <v>#N/A</v>
      </c>
      <c r="J382" s="40" t="e">
        <f>+VLOOKUP($B382,'BASE DE DATOS'!$B$6:$N$1670,12,0)</f>
        <v>#N/A</v>
      </c>
      <c r="K382" s="41" t="e">
        <f>+VLOOKUP($B382,'BASE DE DATOS'!$B$6:$N$1670,13,0)</f>
        <v>#N/A</v>
      </c>
      <c r="L382" s="37"/>
      <c r="M382" s="59"/>
      <c r="N382" s="59"/>
      <c r="O382" s="59"/>
      <c r="P382" s="59"/>
      <c r="Q382" s="59"/>
      <c r="R382" s="119"/>
      <c r="S382" s="119"/>
      <c r="T382" s="119"/>
      <c r="U382" s="119"/>
      <c r="V382" s="119"/>
      <c r="W382" s="119"/>
    </row>
    <row r="383" spans="2:23">
      <c r="B383" s="615"/>
      <c r="C383" s="40" t="e">
        <f>+VLOOKUP($B383,'BASE DE DATOS'!$B$6:$N$1670,3,0)</f>
        <v>#N/A</v>
      </c>
      <c r="D383" s="40" t="e">
        <f>+VLOOKUP($B383,'BASE DE DATOS'!$B$6:$N$1670,4,0)</f>
        <v>#N/A</v>
      </c>
      <c r="E383" s="40" t="e">
        <f>+VLOOKUP($B383,'BASE DE DATOS'!$B$6:$N$1670,5,0)</f>
        <v>#N/A</v>
      </c>
      <c r="F383" s="41" t="e">
        <f>+VLOOKUP($B383,'BASE DE DATOS'!$B$6:$N$1670,6,0)</f>
        <v>#N/A</v>
      </c>
      <c r="G383" s="41" t="e">
        <f>+VLOOKUP($B383,'BASE DE DATOS'!$B$6:$N$1670,7,0)</f>
        <v>#N/A</v>
      </c>
      <c r="H383" s="40" t="e">
        <f>+VLOOKUP($B383,'BASE DE DATOS'!$B$6:$N$1670,8,0)</f>
        <v>#N/A</v>
      </c>
      <c r="I383" s="40" t="e">
        <f>+VLOOKUP($B383,'BASE DE DATOS'!$B$6:$N$1670,11,0)</f>
        <v>#N/A</v>
      </c>
      <c r="J383" s="40" t="e">
        <f>+VLOOKUP($B383,'BASE DE DATOS'!$B$6:$N$1670,12,0)</f>
        <v>#N/A</v>
      </c>
      <c r="K383" s="41" t="e">
        <f>+VLOOKUP($B383,'BASE DE DATOS'!$B$6:$N$1670,13,0)</f>
        <v>#N/A</v>
      </c>
      <c r="L383" s="37"/>
      <c r="M383" s="59"/>
      <c r="N383" s="59"/>
      <c r="O383" s="59"/>
      <c r="P383" s="59"/>
      <c r="Q383" s="59"/>
      <c r="R383" s="119"/>
      <c r="S383" s="119"/>
      <c r="T383" s="119"/>
      <c r="U383" s="119"/>
      <c r="V383" s="119"/>
      <c r="W383" s="119"/>
    </row>
    <row r="384" spans="2:23">
      <c r="B384" s="615"/>
      <c r="C384" s="40" t="e">
        <f>+VLOOKUP($B384,'BASE DE DATOS'!$B$6:$N$1670,3,0)</f>
        <v>#N/A</v>
      </c>
      <c r="D384" s="40" t="e">
        <f>+VLOOKUP($B384,'BASE DE DATOS'!$B$6:$N$1670,4,0)</f>
        <v>#N/A</v>
      </c>
      <c r="E384" s="40" t="e">
        <f>+VLOOKUP($B384,'BASE DE DATOS'!$B$6:$N$1670,5,0)</f>
        <v>#N/A</v>
      </c>
      <c r="F384" s="41" t="e">
        <f>+VLOOKUP($B384,'BASE DE DATOS'!$B$6:$N$1670,6,0)</f>
        <v>#N/A</v>
      </c>
      <c r="G384" s="41" t="e">
        <f>+VLOOKUP($B384,'BASE DE DATOS'!$B$6:$N$1670,7,0)</f>
        <v>#N/A</v>
      </c>
      <c r="H384" s="40" t="e">
        <f>+VLOOKUP($B384,'BASE DE DATOS'!$B$6:$N$1670,8,0)</f>
        <v>#N/A</v>
      </c>
      <c r="I384" s="40" t="e">
        <f>+VLOOKUP($B384,'BASE DE DATOS'!$B$6:$N$1670,11,0)</f>
        <v>#N/A</v>
      </c>
      <c r="J384" s="40" t="e">
        <f>+VLOOKUP($B384,'BASE DE DATOS'!$B$6:$N$1670,12,0)</f>
        <v>#N/A</v>
      </c>
      <c r="K384" s="41" t="e">
        <f>+VLOOKUP($B384,'BASE DE DATOS'!$B$6:$N$1670,13,0)</f>
        <v>#N/A</v>
      </c>
      <c r="L384" s="37"/>
      <c r="M384" s="59"/>
      <c r="N384" s="59"/>
      <c r="O384" s="59"/>
      <c r="P384" s="59"/>
      <c r="Q384" s="59"/>
      <c r="R384" s="119"/>
      <c r="S384" s="119"/>
      <c r="T384" s="119"/>
      <c r="U384" s="119"/>
      <c r="V384" s="119"/>
      <c r="W384" s="119"/>
    </row>
    <row r="385" spans="2:23">
      <c r="B385" s="615"/>
      <c r="C385" s="40" t="e">
        <f>+VLOOKUP($B385,'BASE DE DATOS'!$B$6:$N$1670,3,0)</f>
        <v>#N/A</v>
      </c>
      <c r="D385" s="40" t="e">
        <f>+VLOOKUP($B385,'BASE DE DATOS'!$B$6:$N$1670,4,0)</f>
        <v>#N/A</v>
      </c>
      <c r="E385" s="40" t="e">
        <f>+VLOOKUP($B385,'BASE DE DATOS'!$B$6:$N$1670,5,0)</f>
        <v>#N/A</v>
      </c>
      <c r="F385" s="41" t="e">
        <f>+VLOOKUP($B385,'BASE DE DATOS'!$B$6:$N$1670,6,0)</f>
        <v>#N/A</v>
      </c>
      <c r="G385" s="41" t="e">
        <f>+VLOOKUP($B385,'BASE DE DATOS'!$B$6:$N$1670,7,0)</f>
        <v>#N/A</v>
      </c>
      <c r="H385" s="40" t="e">
        <f>+VLOOKUP($B385,'BASE DE DATOS'!$B$6:$N$1670,8,0)</f>
        <v>#N/A</v>
      </c>
      <c r="I385" s="40" t="e">
        <f>+VLOOKUP($B385,'BASE DE DATOS'!$B$6:$N$1670,11,0)</f>
        <v>#N/A</v>
      </c>
      <c r="J385" s="40" t="e">
        <f>+VLOOKUP($B385,'BASE DE DATOS'!$B$6:$N$1670,12,0)</f>
        <v>#N/A</v>
      </c>
      <c r="K385" s="41" t="e">
        <f>+VLOOKUP($B385,'BASE DE DATOS'!$B$6:$N$1670,13,0)</f>
        <v>#N/A</v>
      </c>
      <c r="L385" s="37"/>
      <c r="M385" s="59"/>
      <c r="N385" s="59"/>
      <c r="O385" s="59"/>
      <c r="P385" s="59"/>
      <c r="Q385" s="59"/>
      <c r="R385" s="119"/>
      <c r="S385" s="119"/>
      <c r="T385" s="119"/>
      <c r="U385" s="119"/>
      <c r="V385" s="119"/>
      <c r="W385" s="119"/>
    </row>
    <row r="386" spans="2:23">
      <c r="B386" s="615"/>
      <c r="C386" s="40" t="e">
        <f>+VLOOKUP($B386,'BASE DE DATOS'!$B$6:$N$1670,3,0)</f>
        <v>#N/A</v>
      </c>
      <c r="D386" s="40" t="e">
        <f>+VLOOKUP($B386,'BASE DE DATOS'!$B$6:$N$1670,4,0)</f>
        <v>#N/A</v>
      </c>
      <c r="E386" s="40" t="e">
        <f>+VLOOKUP($B386,'BASE DE DATOS'!$B$6:$N$1670,5,0)</f>
        <v>#N/A</v>
      </c>
      <c r="F386" s="41" t="e">
        <f>+VLOOKUP($B386,'BASE DE DATOS'!$B$6:$N$1670,6,0)</f>
        <v>#N/A</v>
      </c>
      <c r="G386" s="41" t="e">
        <f>+VLOOKUP($B386,'BASE DE DATOS'!$B$6:$N$1670,7,0)</f>
        <v>#N/A</v>
      </c>
      <c r="H386" s="40" t="e">
        <f>+VLOOKUP($B386,'BASE DE DATOS'!$B$6:$N$1670,8,0)</f>
        <v>#N/A</v>
      </c>
      <c r="I386" s="40" t="e">
        <f>+VLOOKUP($B386,'BASE DE DATOS'!$B$6:$N$1670,11,0)</f>
        <v>#N/A</v>
      </c>
      <c r="J386" s="40" t="e">
        <f>+VLOOKUP($B386,'BASE DE DATOS'!$B$6:$N$1670,12,0)</f>
        <v>#N/A</v>
      </c>
      <c r="K386" s="41" t="e">
        <f>+VLOOKUP($B386,'BASE DE DATOS'!$B$6:$N$1670,13,0)</f>
        <v>#N/A</v>
      </c>
      <c r="L386" s="37"/>
      <c r="M386" s="59"/>
      <c r="N386" s="59"/>
      <c r="O386" s="59"/>
      <c r="P386" s="59"/>
      <c r="Q386" s="59"/>
      <c r="R386" s="119"/>
      <c r="S386" s="119"/>
      <c r="T386" s="119"/>
      <c r="U386" s="119"/>
      <c r="V386" s="119"/>
      <c r="W386" s="119"/>
    </row>
    <row r="387" spans="2:23">
      <c r="B387" s="615"/>
      <c r="C387" s="40" t="e">
        <f>+VLOOKUP($B387,'BASE DE DATOS'!$B$6:$N$1670,3,0)</f>
        <v>#N/A</v>
      </c>
      <c r="D387" s="40" t="e">
        <f>+VLOOKUP($B387,'BASE DE DATOS'!$B$6:$N$1670,4,0)</f>
        <v>#N/A</v>
      </c>
      <c r="E387" s="40" t="e">
        <f>+VLOOKUP($B387,'BASE DE DATOS'!$B$6:$N$1670,5,0)</f>
        <v>#N/A</v>
      </c>
      <c r="F387" s="41" t="e">
        <f>+VLOOKUP($B387,'BASE DE DATOS'!$B$6:$N$1670,6,0)</f>
        <v>#N/A</v>
      </c>
      <c r="G387" s="41" t="e">
        <f>+VLOOKUP($B387,'BASE DE DATOS'!$B$6:$N$1670,7,0)</f>
        <v>#N/A</v>
      </c>
      <c r="H387" s="40" t="e">
        <f>+VLOOKUP($B387,'BASE DE DATOS'!$B$6:$N$1670,8,0)</f>
        <v>#N/A</v>
      </c>
      <c r="I387" s="40" t="e">
        <f>+VLOOKUP($B387,'BASE DE DATOS'!$B$6:$N$1670,11,0)</f>
        <v>#N/A</v>
      </c>
      <c r="J387" s="40" t="e">
        <f>+VLOOKUP($B387,'BASE DE DATOS'!$B$6:$N$1670,12,0)</f>
        <v>#N/A</v>
      </c>
      <c r="K387" s="41" t="e">
        <f>+VLOOKUP($B387,'BASE DE DATOS'!$B$6:$N$1670,13,0)</f>
        <v>#N/A</v>
      </c>
      <c r="L387" s="37"/>
      <c r="M387" s="59"/>
      <c r="N387" s="59"/>
      <c r="O387" s="59"/>
      <c r="P387" s="59"/>
      <c r="Q387" s="59"/>
      <c r="R387" s="119"/>
      <c r="S387" s="119"/>
      <c r="T387" s="119"/>
      <c r="U387" s="119"/>
      <c r="V387" s="119"/>
      <c r="W387" s="119"/>
    </row>
    <row r="388" spans="2:23">
      <c r="B388" s="615"/>
      <c r="C388" s="40" t="e">
        <f>+VLOOKUP($B388,'BASE DE DATOS'!$B$6:$N$1670,3,0)</f>
        <v>#N/A</v>
      </c>
      <c r="D388" s="40" t="e">
        <f>+VLOOKUP($B388,'BASE DE DATOS'!$B$6:$N$1670,4,0)</f>
        <v>#N/A</v>
      </c>
      <c r="E388" s="40" t="e">
        <f>+VLOOKUP($B388,'BASE DE DATOS'!$B$6:$N$1670,5,0)</f>
        <v>#N/A</v>
      </c>
      <c r="F388" s="41" t="e">
        <f>+VLOOKUP($B388,'BASE DE DATOS'!$B$6:$N$1670,6,0)</f>
        <v>#N/A</v>
      </c>
      <c r="G388" s="41" t="e">
        <f>+VLOOKUP($B388,'BASE DE DATOS'!$B$6:$N$1670,7,0)</f>
        <v>#N/A</v>
      </c>
      <c r="H388" s="40" t="e">
        <f>+VLOOKUP($B388,'BASE DE DATOS'!$B$6:$N$1670,8,0)</f>
        <v>#N/A</v>
      </c>
      <c r="I388" s="40" t="e">
        <f>+VLOOKUP($B388,'BASE DE DATOS'!$B$6:$N$1670,11,0)</f>
        <v>#N/A</v>
      </c>
      <c r="J388" s="40" t="e">
        <f>+VLOOKUP($B388,'BASE DE DATOS'!$B$6:$N$1670,12,0)</f>
        <v>#N/A</v>
      </c>
      <c r="K388" s="41" t="e">
        <f>+VLOOKUP($B388,'BASE DE DATOS'!$B$6:$N$1670,13,0)</f>
        <v>#N/A</v>
      </c>
      <c r="L388" s="37"/>
      <c r="M388" s="59"/>
      <c r="N388" s="59"/>
      <c r="O388" s="59"/>
      <c r="P388" s="59"/>
      <c r="Q388" s="59"/>
      <c r="R388" s="119"/>
      <c r="S388" s="119"/>
      <c r="T388" s="119"/>
      <c r="U388" s="119"/>
      <c r="V388" s="119"/>
      <c r="W388" s="119"/>
    </row>
    <row r="389" spans="2:23">
      <c r="B389" s="615"/>
      <c r="C389" s="40" t="e">
        <f>+VLOOKUP($B389,'BASE DE DATOS'!$B$6:$N$1670,3,0)</f>
        <v>#N/A</v>
      </c>
      <c r="D389" s="40" t="e">
        <f>+VLOOKUP($B389,'BASE DE DATOS'!$B$6:$N$1670,4,0)</f>
        <v>#N/A</v>
      </c>
      <c r="E389" s="40" t="e">
        <f>+VLOOKUP($B389,'BASE DE DATOS'!$B$6:$N$1670,5,0)</f>
        <v>#N/A</v>
      </c>
      <c r="F389" s="41" t="e">
        <f>+VLOOKUP($B389,'BASE DE DATOS'!$B$6:$N$1670,6,0)</f>
        <v>#N/A</v>
      </c>
      <c r="G389" s="41" t="e">
        <f>+VLOOKUP($B389,'BASE DE DATOS'!$B$6:$N$1670,7,0)</f>
        <v>#N/A</v>
      </c>
      <c r="H389" s="40" t="e">
        <f>+VLOOKUP($B389,'BASE DE DATOS'!$B$6:$N$1670,8,0)</f>
        <v>#N/A</v>
      </c>
      <c r="I389" s="40" t="e">
        <f>+VLOOKUP($B389,'BASE DE DATOS'!$B$6:$N$1670,11,0)</f>
        <v>#N/A</v>
      </c>
      <c r="J389" s="40" t="e">
        <f>+VLOOKUP($B389,'BASE DE DATOS'!$B$6:$N$1670,12,0)</f>
        <v>#N/A</v>
      </c>
      <c r="K389" s="41" t="e">
        <f>+VLOOKUP($B389,'BASE DE DATOS'!$B$6:$N$1670,13,0)</f>
        <v>#N/A</v>
      </c>
      <c r="L389" s="37"/>
      <c r="M389" s="59"/>
      <c r="N389" s="59"/>
      <c r="O389" s="59"/>
      <c r="P389" s="59"/>
      <c r="Q389" s="59"/>
      <c r="R389" s="119"/>
      <c r="S389" s="119"/>
      <c r="T389" s="119"/>
      <c r="U389" s="119"/>
      <c r="V389" s="119"/>
      <c r="W389" s="119"/>
    </row>
    <row r="390" spans="2:23">
      <c r="B390" s="615"/>
      <c r="C390" s="40" t="e">
        <f>+VLOOKUP($B390,'BASE DE DATOS'!$B$6:$N$1670,3,0)</f>
        <v>#N/A</v>
      </c>
      <c r="D390" s="40" t="e">
        <f>+VLOOKUP($B390,'BASE DE DATOS'!$B$6:$N$1670,4,0)</f>
        <v>#N/A</v>
      </c>
      <c r="E390" s="40" t="e">
        <f>+VLOOKUP($B390,'BASE DE DATOS'!$B$6:$N$1670,5,0)</f>
        <v>#N/A</v>
      </c>
      <c r="F390" s="41" t="e">
        <f>+VLOOKUP($B390,'BASE DE DATOS'!$B$6:$N$1670,6,0)</f>
        <v>#N/A</v>
      </c>
      <c r="G390" s="41" t="e">
        <f>+VLOOKUP($B390,'BASE DE DATOS'!$B$6:$N$1670,7,0)</f>
        <v>#N/A</v>
      </c>
      <c r="H390" s="40" t="e">
        <f>+VLOOKUP($B390,'BASE DE DATOS'!$B$6:$N$1670,8,0)</f>
        <v>#N/A</v>
      </c>
      <c r="I390" s="40" t="e">
        <f>+VLOOKUP($B390,'BASE DE DATOS'!$B$6:$N$1670,11,0)</f>
        <v>#N/A</v>
      </c>
      <c r="J390" s="40" t="e">
        <f>+VLOOKUP($B390,'BASE DE DATOS'!$B$6:$N$1670,12,0)</f>
        <v>#N/A</v>
      </c>
      <c r="K390" s="41" t="e">
        <f>+VLOOKUP($B390,'BASE DE DATOS'!$B$6:$N$1670,13,0)</f>
        <v>#N/A</v>
      </c>
      <c r="L390" s="37"/>
      <c r="M390" s="59"/>
      <c r="N390" s="59"/>
      <c r="O390" s="59"/>
      <c r="P390" s="59"/>
      <c r="Q390" s="59"/>
      <c r="R390" s="119"/>
      <c r="S390" s="119"/>
      <c r="T390" s="119"/>
      <c r="U390" s="119"/>
      <c r="V390" s="119"/>
      <c r="W390" s="119"/>
    </row>
    <row r="391" spans="2:23">
      <c r="B391" s="615"/>
      <c r="C391" s="40" t="e">
        <f>+VLOOKUP($B391,'BASE DE DATOS'!$B$6:$N$1670,3,0)</f>
        <v>#N/A</v>
      </c>
      <c r="D391" s="40" t="e">
        <f>+VLOOKUP($B391,'BASE DE DATOS'!$B$6:$N$1670,4,0)</f>
        <v>#N/A</v>
      </c>
      <c r="E391" s="40" t="e">
        <f>+VLOOKUP($B391,'BASE DE DATOS'!$B$6:$N$1670,5,0)</f>
        <v>#N/A</v>
      </c>
      <c r="F391" s="41" t="e">
        <f>+VLOOKUP($B391,'BASE DE DATOS'!$B$6:$N$1670,6,0)</f>
        <v>#N/A</v>
      </c>
      <c r="G391" s="41" t="e">
        <f>+VLOOKUP($B391,'BASE DE DATOS'!$B$6:$N$1670,7,0)</f>
        <v>#N/A</v>
      </c>
      <c r="H391" s="40" t="e">
        <f>+VLOOKUP($B391,'BASE DE DATOS'!$B$6:$N$1670,8,0)</f>
        <v>#N/A</v>
      </c>
      <c r="I391" s="40" t="e">
        <f>+VLOOKUP($B391,'BASE DE DATOS'!$B$6:$N$1670,11,0)</f>
        <v>#N/A</v>
      </c>
      <c r="J391" s="40" t="e">
        <f>+VLOOKUP($B391,'BASE DE DATOS'!$B$6:$N$1670,12,0)</f>
        <v>#N/A</v>
      </c>
      <c r="K391" s="41" t="e">
        <f>+VLOOKUP($B391,'BASE DE DATOS'!$B$6:$N$1670,13,0)</f>
        <v>#N/A</v>
      </c>
      <c r="L391" s="37"/>
      <c r="M391" s="59"/>
      <c r="N391" s="59"/>
      <c r="O391" s="59"/>
      <c r="P391" s="59"/>
      <c r="Q391" s="59"/>
      <c r="R391" s="119"/>
      <c r="S391" s="119"/>
      <c r="T391" s="119"/>
      <c r="U391" s="119"/>
      <c r="V391" s="119"/>
      <c r="W391" s="119"/>
    </row>
    <row r="392" spans="2:23">
      <c r="B392" s="615"/>
      <c r="C392" s="40" t="e">
        <f>+VLOOKUP($B392,'BASE DE DATOS'!$B$6:$N$1670,3,0)</f>
        <v>#N/A</v>
      </c>
      <c r="D392" s="40" t="e">
        <f>+VLOOKUP($B392,'BASE DE DATOS'!$B$6:$N$1670,4,0)</f>
        <v>#N/A</v>
      </c>
      <c r="E392" s="40" t="e">
        <f>+VLOOKUP($B392,'BASE DE DATOS'!$B$6:$N$1670,5,0)</f>
        <v>#N/A</v>
      </c>
      <c r="F392" s="41" t="e">
        <f>+VLOOKUP($B392,'BASE DE DATOS'!$B$6:$N$1670,6,0)</f>
        <v>#N/A</v>
      </c>
      <c r="G392" s="41" t="e">
        <f>+VLOOKUP($B392,'BASE DE DATOS'!$B$6:$N$1670,7,0)</f>
        <v>#N/A</v>
      </c>
      <c r="H392" s="40" t="e">
        <f>+VLOOKUP($B392,'BASE DE DATOS'!$B$6:$N$1670,8,0)</f>
        <v>#N/A</v>
      </c>
      <c r="I392" s="40" t="e">
        <f>+VLOOKUP($B392,'BASE DE DATOS'!$B$6:$N$1670,11,0)</f>
        <v>#N/A</v>
      </c>
      <c r="J392" s="40" t="e">
        <f>+VLOOKUP($B392,'BASE DE DATOS'!$B$6:$N$1670,12,0)</f>
        <v>#N/A</v>
      </c>
      <c r="K392" s="41" t="e">
        <f>+VLOOKUP($B392,'BASE DE DATOS'!$B$6:$N$1670,13,0)</f>
        <v>#N/A</v>
      </c>
      <c r="L392" s="37"/>
      <c r="M392" s="59"/>
      <c r="N392" s="59"/>
      <c r="O392" s="59"/>
      <c r="P392" s="59"/>
      <c r="Q392" s="59"/>
      <c r="R392" s="119"/>
      <c r="S392" s="119"/>
      <c r="T392" s="119"/>
      <c r="U392" s="119"/>
      <c r="V392" s="119"/>
      <c r="W392" s="119"/>
    </row>
    <row r="393" spans="2:23">
      <c r="B393" s="615"/>
      <c r="C393" s="40" t="e">
        <f>+VLOOKUP($B393,'BASE DE DATOS'!$B$6:$N$1670,3,0)</f>
        <v>#N/A</v>
      </c>
      <c r="D393" s="40" t="e">
        <f>+VLOOKUP($B393,'BASE DE DATOS'!$B$6:$N$1670,4,0)</f>
        <v>#N/A</v>
      </c>
      <c r="E393" s="40" t="e">
        <f>+VLOOKUP($B393,'BASE DE DATOS'!$B$6:$N$1670,5,0)</f>
        <v>#N/A</v>
      </c>
      <c r="F393" s="41" t="e">
        <f>+VLOOKUP($B393,'BASE DE DATOS'!$B$6:$N$1670,6,0)</f>
        <v>#N/A</v>
      </c>
      <c r="G393" s="41" t="e">
        <f>+VLOOKUP($B393,'BASE DE DATOS'!$B$6:$N$1670,7,0)</f>
        <v>#N/A</v>
      </c>
      <c r="H393" s="40" t="e">
        <f>+VLOOKUP($B393,'BASE DE DATOS'!$B$6:$N$1670,8,0)</f>
        <v>#N/A</v>
      </c>
      <c r="I393" s="40" t="e">
        <f>+VLOOKUP($B393,'BASE DE DATOS'!$B$6:$N$1670,11,0)</f>
        <v>#N/A</v>
      </c>
      <c r="J393" s="40" t="e">
        <f>+VLOOKUP($B393,'BASE DE DATOS'!$B$6:$N$1670,12,0)</f>
        <v>#N/A</v>
      </c>
      <c r="K393" s="41" t="e">
        <f>+VLOOKUP($B393,'BASE DE DATOS'!$B$6:$N$1670,13,0)</f>
        <v>#N/A</v>
      </c>
      <c r="L393" s="37"/>
      <c r="M393" s="59"/>
      <c r="N393" s="59"/>
      <c r="O393" s="59"/>
      <c r="P393" s="59"/>
      <c r="Q393" s="59"/>
      <c r="R393" s="119"/>
      <c r="S393" s="119"/>
      <c r="T393" s="119"/>
      <c r="U393" s="119"/>
      <c r="V393" s="119"/>
      <c r="W393" s="119"/>
    </row>
    <row r="394" spans="2:23">
      <c r="B394" s="615"/>
      <c r="C394" s="40" t="e">
        <f>+VLOOKUP($B394,'BASE DE DATOS'!$B$6:$N$1670,3,0)</f>
        <v>#N/A</v>
      </c>
      <c r="D394" s="40" t="e">
        <f>+VLOOKUP($B394,'BASE DE DATOS'!$B$6:$N$1670,4,0)</f>
        <v>#N/A</v>
      </c>
      <c r="E394" s="40" t="e">
        <f>+VLOOKUP($B394,'BASE DE DATOS'!$B$6:$N$1670,5,0)</f>
        <v>#N/A</v>
      </c>
      <c r="F394" s="41" t="e">
        <f>+VLOOKUP($B394,'BASE DE DATOS'!$B$6:$N$1670,6,0)</f>
        <v>#N/A</v>
      </c>
      <c r="G394" s="41" t="e">
        <f>+VLOOKUP($B394,'BASE DE DATOS'!$B$6:$N$1670,7,0)</f>
        <v>#N/A</v>
      </c>
      <c r="H394" s="40" t="e">
        <f>+VLOOKUP($B394,'BASE DE DATOS'!$B$6:$N$1670,8,0)</f>
        <v>#N/A</v>
      </c>
      <c r="I394" s="40" t="e">
        <f>+VLOOKUP($B394,'BASE DE DATOS'!$B$6:$N$1670,11,0)</f>
        <v>#N/A</v>
      </c>
      <c r="J394" s="40" t="e">
        <f>+VLOOKUP($B394,'BASE DE DATOS'!$B$6:$N$1670,12,0)</f>
        <v>#N/A</v>
      </c>
      <c r="K394" s="41" t="e">
        <f>+VLOOKUP($B394,'BASE DE DATOS'!$B$6:$N$1670,13,0)</f>
        <v>#N/A</v>
      </c>
      <c r="L394" s="37"/>
      <c r="M394" s="59"/>
      <c r="N394" s="59"/>
      <c r="O394" s="59"/>
      <c r="P394" s="59"/>
      <c r="Q394" s="59"/>
      <c r="R394" s="119"/>
      <c r="S394" s="119"/>
      <c r="T394" s="119"/>
      <c r="U394" s="119"/>
      <c r="V394" s="119"/>
      <c r="W394" s="119"/>
    </row>
    <row r="395" spans="2:23">
      <c r="B395" s="615"/>
      <c r="C395" s="40" t="e">
        <f>+VLOOKUP($B395,'BASE DE DATOS'!$B$6:$N$1670,3,0)</f>
        <v>#N/A</v>
      </c>
      <c r="D395" s="40" t="e">
        <f>+VLOOKUP($B395,'BASE DE DATOS'!$B$6:$N$1670,4,0)</f>
        <v>#N/A</v>
      </c>
      <c r="E395" s="40" t="e">
        <f>+VLOOKUP($B395,'BASE DE DATOS'!$B$6:$N$1670,5,0)</f>
        <v>#N/A</v>
      </c>
      <c r="F395" s="41" t="e">
        <f>+VLOOKUP($B395,'BASE DE DATOS'!$B$6:$N$1670,6,0)</f>
        <v>#N/A</v>
      </c>
      <c r="G395" s="41" t="e">
        <f>+VLOOKUP($B395,'BASE DE DATOS'!$B$6:$N$1670,7,0)</f>
        <v>#N/A</v>
      </c>
      <c r="H395" s="40" t="e">
        <f>+VLOOKUP($B395,'BASE DE DATOS'!$B$6:$N$1670,8,0)</f>
        <v>#N/A</v>
      </c>
      <c r="I395" s="40" t="e">
        <f>+VLOOKUP($B395,'BASE DE DATOS'!$B$6:$N$1670,11,0)</f>
        <v>#N/A</v>
      </c>
      <c r="J395" s="40" t="e">
        <f>+VLOOKUP($B395,'BASE DE DATOS'!$B$6:$N$1670,12,0)</f>
        <v>#N/A</v>
      </c>
      <c r="K395" s="41" t="e">
        <f>+VLOOKUP($B395,'BASE DE DATOS'!$B$6:$N$1670,13,0)</f>
        <v>#N/A</v>
      </c>
      <c r="L395" s="37"/>
      <c r="M395" s="59"/>
      <c r="N395" s="59"/>
      <c r="O395" s="59"/>
      <c r="P395" s="59"/>
      <c r="Q395" s="59"/>
      <c r="R395" s="119"/>
      <c r="S395" s="119"/>
      <c r="T395" s="119"/>
      <c r="U395" s="119"/>
      <c r="V395" s="119"/>
      <c r="W395" s="119"/>
    </row>
    <row r="396" spans="2:23">
      <c r="B396" s="615"/>
      <c r="C396" s="40" t="e">
        <f>+VLOOKUP($B396,'BASE DE DATOS'!$B$6:$N$1670,3,0)</f>
        <v>#N/A</v>
      </c>
      <c r="D396" s="40" t="e">
        <f>+VLOOKUP($B396,'BASE DE DATOS'!$B$6:$N$1670,4,0)</f>
        <v>#N/A</v>
      </c>
      <c r="E396" s="40" t="e">
        <f>+VLOOKUP($B396,'BASE DE DATOS'!$B$6:$N$1670,5,0)</f>
        <v>#N/A</v>
      </c>
      <c r="F396" s="41" t="e">
        <f>+VLOOKUP($B396,'BASE DE DATOS'!$B$6:$N$1670,6,0)</f>
        <v>#N/A</v>
      </c>
      <c r="G396" s="41" t="e">
        <f>+VLOOKUP($B396,'BASE DE DATOS'!$B$6:$N$1670,7,0)</f>
        <v>#N/A</v>
      </c>
      <c r="H396" s="40" t="e">
        <f>+VLOOKUP($B396,'BASE DE DATOS'!$B$6:$N$1670,8,0)</f>
        <v>#N/A</v>
      </c>
      <c r="I396" s="40" t="e">
        <f>+VLOOKUP($B396,'BASE DE DATOS'!$B$6:$N$1670,11,0)</f>
        <v>#N/A</v>
      </c>
      <c r="J396" s="40" t="e">
        <f>+VLOOKUP($B396,'BASE DE DATOS'!$B$6:$N$1670,12,0)</f>
        <v>#N/A</v>
      </c>
      <c r="K396" s="41" t="e">
        <f>+VLOOKUP($B396,'BASE DE DATOS'!$B$6:$N$1670,13,0)</f>
        <v>#N/A</v>
      </c>
      <c r="L396" s="37"/>
      <c r="M396" s="59"/>
      <c r="N396" s="59"/>
      <c r="O396" s="59"/>
      <c r="P396" s="59"/>
      <c r="Q396" s="59"/>
      <c r="R396" s="119"/>
      <c r="S396" s="119"/>
      <c r="T396" s="119"/>
      <c r="U396" s="119"/>
      <c r="V396" s="119"/>
      <c r="W396" s="119"/>
    </row>
    <row r="397" spans="2:23">
      <c r="B397" s="615"/>
      <c r="C397" s="40" t="e">
        <f>+VLOOKUP($B397,'BASE DE DATOS'!$B$6:$N$1670,3,0)</f>
        <v>#N/A</v>
      </c>
      <c r="D397" s="40" t="e">
        <f>+VLOOKUP($B397,'BASE DE DATOS'!$B$6:$N$1670,4,0)</f>
        <v>#N/A</v>
      </c>
      <c r="E397" s="40" t="e">
        <f>+VLOOKUP($B397,'BASE DE DATOS'!$B$6:$N$1670,5,0)</f>
        <v>#N/A</v>
      </c>
      <c r="F397" s="41" t="e">
        <f>+VLOOKUP($B397,'BASE DE DATOS'!$B$6:$N$1670,6,0)</f>
        <v>#N/A</v>
      </c>
      <c r="G397" s="41" t="e">
        <f>+VLOOKUP($B397,'BASE DE DATOS'!$B$6:$N$1670,7,0)</f>
        <v>#N/A</v>
      </c>
      <c r="H397" s="40" t="e">
        <f>+VLOOKUP($B397,'BASE DE DATOS'!$B$6:$N$1670,8,0)</f>
        <v>#N/A</v>
      </c>
      <c r="I397" s="40" t="e">
        <f>+VLOOKUP($B397,'BASE DE DATOS'!$B$6:$N$1670,11,0)</f>
        <v>#N/A</v>
      </c>
      <c r="J397" s="40" t="e">
        <f>+VLOOKUP($B397,'BASE DE DATOS'!$B$6:$N$1670,12,0)</f>
        <v>#N/A</v>
      </c>
      <c r="K397" s="41" t="e">
        <f>+VLOOKUP($B397,'BASE DE DATOS'!$B$6:$N$1670,13,0)</f>
        <v>#N/A</v>
      </c>
      <c r="L397" s="37"/>
      <c r="M397" s="59"/>
      <c r="N397" s="59"/>
      <c r="O397" s="59"/>
      <c r="P397" s="59"/>
      <c r="Q397" s="59"/>
      <c r="R397" s="119"/>
      <c r="S397" s="119"/>
      <c r="T397" s="119"/>
      <c r="U397" s="119"/>
      <c r="V397" s="119"/>
      <c r="W397" s="119"/>
    </row>
    <row r="398" spans="2:23">
      <c r="B398" s="615"/>
      <c r="C398" s="40" t="e">
        <f>+VLOOKUP($B398,'BASE DE DATOS'!$B$6:$N$1670,3,0)</f>
        <v>#N/A</v>
      </c>
      <c r="D398" s="40" t="e">
        <f>+VLOOKUP($B398,'BASE DE DATOS'!$B$6:$N$1670,4,0)</f>
        <v>#N/A</v>
      </c>
      <c r="E398" s="40" t="e">
        <f>+VLOOKUP($B398,'BASE DE DATOS'!$B$6:$N$1670,5,0)</f>
        <v>#N/A</v>
      </c>
      <c r="F398" s="41" t="e">
        <f>+VLOOKUP($B398,'BASE DE DATOS'!$B$6:$N$1670,6,0)</f>
        <v>#N/A</v>
      </c>
      <c r="G398" s="41" t="e">
        <f>+VLOOKUP($B398,'BASE DE DATOS'!$B$6:$N$1670,7,0)</f>
        <v>#N/A</v>
      </c>
      <c r="H398" s="40" t="e">
        <f>+VLOOKUP($B398,'BASE DE DATOS'!$B$6:$N$1670,8,0)</f>
        <v>#N/A</v>
      </c>
      <c r="I398" s="40" t="e">
        <f>+VLOOKUP($B398,'BASE DE DATOS'!$B$6:$N$1670,11,0)</f>
        <v>#N/A</v>
      </c>
      <c r="J398" s="40" t="e">
        <f>+VLOOKUP($B398,'BASE DE DATOS'!$B$6:$N$1670,12,0)</f>
        <v>#N/A</v>
      </c>
      <c r="K398" s="41" t="e">
        <f>+VLOOKUP($B398,'BASE DE DATOS'!$B$6:$N$1670,13,0)</f>
        <v>#N/A</v>
      </c>
      <c r="L398" s="37"/>
      <c r="M398" s="59"/>
      <c r="N398" s="59"/>
      <c r="O398" s="59"/>
      <c r="P398" s="59"/>
      <c r="Q398" s="59"/>
      <c r="R398" s="119"/>
      <c r="S398" s="119"/>
      <c r="T398" s="119"/>
      <c r="U398" s="119"/>
      <c r="V398" s="119"/>
      <c r="W398" s="119"/>
    </row>
    <row r="399" spans="2:23">
      <c r="B399" s="615"/>
      <c r="C399" s="40" t="e">
        <f>+VLOOKUP($B399,'BASE DE DATOS'!$B$6:$N$1670,3,0)</f>
        <v>#N/A</v>
      </c>
      <c r="D399" s="40" t="e">
        <f>+VLOOKUP($B399,'BASE DE DATOS'!$B$6:$N$1670,4,0)</f>
        <v>#N/A</v>
      </c>
      <c r="E399" s="40" t="e">
        <f>+VLOOKUP($B399,'BASE DE DATOS'!$B$6:$N$1670,5,0)</f>
        <v>#N/A</v>
      </c>
      <c r="F399" s="41" t="e">
        <f>+VLOOKUP($B399,'BASE DE DATOS'!$B$6:$N$1670,6,0)</f>
        <v>#N/A</v>
      </c>
      <c r="G399" s="41" t="e">
        <f>+VLOOKUP($B399,'BASE DE DATOS'!$B$6:$N$1670,7,0)</f>
        <v>#N/A</v>
      </c>
      <c r="H399" s="40" t="e">
        <f>+VLOOKUP($B399,'BASE DE DATOS'!$B$6:$N$1670,8,0)</f>
        <v>#N/A</v>
      </c>
      <c r="I399" s="40" t="e">
        <f>+VLOOKUP($B399,'BASE DE DATOS'!$B$6:$N$1670,11,0)</f>
        <v>#N/A</v>
      </c>
      <c r="J399" s="40" t="e">
        <f>+VLOOKUP($B399,'BASE DE DATOS'!$B$6:$N$1670,12,0)</f>
        <v>#N/A</v>
      </c>
      <c r="K399" s="41" t="e">
        <f>+VLOOKUP($B399,'BASE DE DATOS'!$B$6:$N$1670,13,0)</f>
        <v>#N/A</v>
      </c>
      <c r="L399" s="37"/>
      <c r="M399" s="59"/>
      <c r="N399" s="59"/>
      <c r="O399" s="59"/>
      <c r="P399" s="59"/>
      <c r="Q399" s="59"/>
      <c r="R399" s="119"/>
      <c r="S399" s="119"/>
      <c r="T399" s="119"/>
      <c r="U399" s="119"/>
      <c r="V399" s="119"/>
      <c r="W399" s="119"/>
    </row>
    <row r="400" spans="2:23">
      <c r="B400" s="615"/>
      <c r="C400" s="40" t="e">
        <f>+VLOOKUP($B400,'BASE DE DATOS'!$B$6:$N$1670,3,0)</f>
        <v>#N/A</v>
      </c>
      <c r="D400" s="40" t="e">
        <f>+VLOOKUP($B400,'BASE DE DATOS'!$B$6:$N$1670,4,0)</f>
        <v>#N/A</v>
      </c>
      <c r="E400" s="40" t="e">
        <f>+VLOOKUP($B400,'BASE DE DATOS'!$B$6:$N$1670,5,0)</f>
        <v>#N/A</v>
      </c>
      <c r="F400" s="41" t="e">
        <f>+VLOOKUP($B400,'BASE DE DATOS'!$B$6:$N$1670,6,0)</f>
        <v>#N/A</v>
      </c>
      <c r="G400" s="41" t="e">
        <f>+VLOOKUP($B400,'BASE DE DATOS'!$B$6:$N$1670,7,0)</f>
        <v>#N/A</v>
      </c>
      <c r="H400" s="40" t="e">
        <f>+VLOOKUP($B400,'BASE DE DATOS'!$B$6:$N$1670,8,0)</f>
        <v>#N/A</v>
      </c>
      <c r="I400" s="40" t="e">
        <f>+VLOOKUP($B400,'BASE DE DATOS'!$B$6:$N$1670,11,0)</f>
        <v>#N/A</v>
      </c>
      <c r="J400" s="40" t="e">
        <f>+VLOOKUP($B400,'BASE DE DATOS'!$B$6:$N$1670,12,0)</f>
        <v>#N/A</v>
      </c>
      <c r="K400" s="41" t="e">
        <f>+VLOOKUP($B400,'BASE DE DATOS'!$B$6:$N$1670,13,0)</f>
        <v>#N/A</v>
      </c>
      <c r="L400" s="37"/>
      <c r="M400" s="59"/>
      <c r="N400" s="59"/>
      <c r="O400" s="59"/>
      <c r="P400" s="59"/>
      <c r="Q400" s="59"/>
      <c r="R400" s="119"/>
      <c r="S400" s="119"/>
      <c r="T400" s="119"/>
      <c r="U400" s="119"/>
      <c r="V400" s="119"/>
      <c r="W400" s="119"/>
    </row>
    <row r="401" spans="2:23">
      <c r="B401" s="615"/>
      <c r="C401" s="40" t="e">
        <f>+VLOOKUP($B401,'BASE DE DATOS'!$B$6:$N$1670,3,0)</f>
        <v>#N/A</v>
      </c>
      <c r="D401" s="40" t="e">
        <f>+VLOOKUP($B401,'BASE DE DATOS'!$B$6:$N$1670,4,0)</f>
        <v>#N/A</v>
      </c>
      <c r="E401" s="40" t="e">
        <f>+VLOOKUP($B401,'BASE DE DATOS'!$B$6:$N$1670,5,0)</f>
        <v>#N/A</v>
      </c>
      <c r="F401" s="41" t="e">
        <f>+VLOOKUP($B401,'BASE DE DATOS'!$B$6:$N$1670,6,0)</f>
        <v>#N/A</v>
      </c>
      <c r="G401" s="41" t="e">
        <f>+VLOOKUP($B401,'BASE DE DATOS'!$B$6:$N$1670,7,0)</f>
        <v>#N/A</v>
      </c>
      <c r="H401" s="40" t="e">
        <f>+VLOOKUP($B401,'BASE DE DATOS'!$B$6:$N$1670,8,0)</f>
        <v>#N/A</v>
      </c>
      <c r="I401" s="40" t="e">
        <f>+VLOOKUP($B401,'BASE DE DATOS'!$B$6:$N$1670,11,0)</f>
        <v>#N/A</v>
      </c>
      <c r="J401" s="40" t="e">
        <f>+VLOOKUP($B401,'BASE DE DATOS'!$B$6:$N$1670,12,0)</f>
        <v>#N/A</v>
      </c>
      <c r="K401" s="41" t="e">
        <f>+VLOOKUP($B401,'BASE DE DATOS'!$B$6:$N$1670,13,0)</f>
        <v>#N/A</v>
      </c>
      <c r="L401" s="37"/>
      <c r="M401" s="59"/>
      <c r="N401" s="59"/>
      <c r="O401" s="59"/>
      <c r="P401" s="59"/>
      <c r="Q401" s="59"/>
      <c r="R401" s="119"/>
      <c r="S401" s="119"/>
      <c r="T401" s="119"/>
      <c r="U401" s="119"/>
      <c r="V401" s="119"/>
      <c r="W401" s="119"/>
    </row>
    <row r="402" spans="2:23">
      <c r="B402" s="615"/>
      <c r="C402" s="40" t="e">
        <f>+VLOOKUP($B402,'BASE DE DATOS'!$B$6:$N$1670,3,0)</f>
        <v>#N/A</v>
      </c>
      <c r="D402" s="40" t="e">
        <f>+VLOOKUP($B402,'BASE DE DATOS'!$B$6:$N$1670,4,0)</f>
        <v>#N/A</v>
      </c>
      <c r="E402" s="40" t="e">
        <f>+VLOOKUP($B402,'BASE DE DATOS'!$B$6:$N$1670,5,0)</f>
        <v>#N/A</v>
      </c>
      <c r="F402" s="41" t="e">
        <f>+VLOOKUP($B402,'BASE DE DATOS'!$B$6:$N$1670,6,0)</f>
        <v>#N/A</v>
      </c>
      <c r="G402" s="41" t="e">
        <f>+VLOOKUP($B402,'BASE DE DATOS'!$B$6:$N$1670,7,0)</f>
        <v>#N/A</v>
      </c>
      <c r="H402" s="40" t="e">
        <f>+VLOOKUP($B402,'BASE DE DATOS'!$B$6:$N$1670,8,0)</f>
        <v>#N/A</v>
      </c>
      <c r="I402" s="40" t="e">
        <f>+VLOOKUP($B402,'BASE DE DATOS'!$B$6:$N$1670,11,0)</f>
        <v>#N/A</v>
      </c>
      <c r="J402" s="40" t="e">
        <f>+VLOOKUP($B402,'BASE DE DATOS'!$B$6:$N$1670,12,0)</f>
        <v>#N/A</v>
      </c>
      <c r="K402" s="41" t="e">
        <f>+VLOOKUP($B402,'BASE DE DATOS'!$B$6:$N$1670,13,0)</f>
        <v>#N/A</v>
      </c>
      <c r="L402" s="37"/>
      <c r="M402" s="59"/>
      <c r="N402" s="59"/>
      <c r="O402" s="59"/>
      <c r="P402" s="59"/>
      <c r="Q402" s="59"/>
      <c r="R402" s="119"/>
      <c r="S402" s="119"/>
      <c r="T402" s="119"/>
      <c r="U402" s="119"/>
      <c r="V402" s="119"/>
      <c r="W402" s="119"/>
    </row>
    <row r="403" spans="2:23">
      <c r="B403" s="615"/>
      <c r="C403" s="40" t="e">
        <f>+VLOOKUP($B403,'BASE DE DATOS'!$B$6:$N$1670,3,0)</f>
        <v>#N/A</v>
      </c>
      <c r="D403" s="40" t="e">
        <f>+VLOOKUP($B403,'BASE DE DATOS'!$B$6:$N$1670,4,0)</f>
        <v>#N/A</v>
      </c>
      <c r="E403" s="40" t="e">
        <f>+VLOOKUP($B403,'BASE DE DATOS'!$B$6:$N$1670,5,0)</f>
        <v>#N/A</v>
      </c>
      <c r="F403" s="41" t="e">
        <f>+VLOOKUP($B403,'BASE DE DATOS'!$B$6:$N$1670,6,0)</f>
        <v>#N/A</v>
      </c>
      <c r="G403" s="41" t="e">
        <f>+VLOOKUP($B403,'BASE DE DATOS'!$B$6:$N$1670,7,0)</f>
        <v>#N/A</v>
      </c>
      <c r="H403" s="40" t="e">
        <f>+VLOOKUP($B403,'BASE DE DATOS'!$B$6:$N$1670,8,0)</f>
        <v>#N/A</v>
      </c>
      <c r="I403" s="40" t="e">
        <f>+VLOOKUP($B403,'BASE DE DATOS'!$B$6:$N$1670,11,0)</f>
        <v>#N/A</v>
      </c>
      <c r="J403" s="40" t="e">
        <f>+VLOOKUP($B403,'BASE DE DATOS'!$B$6:$N$1670,12,0)</f>
        <v>#N/A</v>
      </c>
      <c r="K403" s="41" t="e">
        <f>+VLOOKUP($B403,'BASE DE DATOS'!$B$6:$N$1670,13,0)</f>
        <v>#N/A</v>
      </c>
      <c r="L403" s="37"/>
      <c r="M403" s="59"/>
      <c r="N403" s="59"/>
      <c r="O403" s="59"/>
      <c r="P403" s="59"/>
      <c r="Q403" s="59"/>
      <c r="R403" s="119"/>
      <c r="S403" s="119"/>
      <c r="T403" s="119"/>
      <c r="U403" s="119"/>
      <c r="V403" s="119"/>
      <c r="W403" s="119"/>
    </row>
    <row r="404" spans="2:23">
      <c r="B404" s="615"/>
      <c r="C404" s="40" t="e">
        <f>+VLOOKUP($B404,'BASE DE DATOS'!$B$6:$N$1670,3,0)</f>
        <v>#N/A</v>
      </c>
      <c r="D404" s="40" t="e">
        <f>+VLOOKUP($B404,'BASE DE DATOS'!$B$6:$N$1670,4,0)</f>
        <v>#N/A</v>
      </c>
      <c r="E404" s="40" t="e">
        <f>+VLOOKUP($B404,'BASE DE DATOS'!$B$6:$N$1670,5,0)</f>
        <v>#N/A</v>
      </c>
      <c r="F404" s="41" t="e">
        <f>+VLOOKUP($B404,'BASE DE DATOS'!$B$6:$N$1670,6,0)</f>
        <v>#N/A</v>
      </c>
      <c r="G404" s="41" t="e">
        <f>+VLOOKUP($B404,'BASE DE DATOS'!$B$6:$N$1670,7,0)</f>
        <v>#N/A</v>
      </c>
      <c r="H404" s="40" t="e">
        <f>+VLOOKUP($B404,'BASE DE DATOS'!$B$6:$N$1670,8,0)</f>
        <v>#N/A</v>
      </c>
      <c r="I404" s="40" t="e">
        <f>+VLOOKUP($B404,'BASE DE DATOS'!$B$6:$N$1670,11,0)</f>
        <v>#N/A</v>
      </c>
      <c r="J404" s="40" t="e">
        <f>+VLOOKUP($B404,'BASE DE DATOS'!$B$6:$N$1670,12,0)</f>
        <v>#N/A</v>
      </c>
      <c r="K404" s="41" t="e">
        <f>+VLOOKUP($B404,'BASE DE DATOS'!$B$6:$N$1670,13,0)</f>
        <v>#N/A</v>
      </c>
      <c r="L404" s="37"/>
      <c r="M404" s="59"/>
      <c r="N404" s="59"/>
      <c r="O404" s="59"/>
      <c r="P404" s="59"/>
      <c r="Q404" s="59"/>
      <c r="R404" s="119"/>
      <c r="S404" s="119"/>
      <c r="T404" s="119"/>
      <c r="U404" s="119"/>
      <c r="V404" s="119"/>
      <c r="W404" s="119"/>
    </row>
    <row r="405" spans="2:23">
      <c r="B405" s="615"/>
      <c r="C405" s="40" t="e">
        <f>+VLOOKUP($B405,'BASE DE DATOS'!$B$6:$N$1670,3,0)</f>
        <v>#N/A</v>
      </c>
      <c r="D405" s="40" t="e">
        <f>+VLOOKUP($B405,'BASE DE DATOS'!$B$6:$N$1670,4,0)</f>
        <v>#N/A</v>
      </c>
      <c r="E405" s="40" t="e">
        <f>+VLOOKUP($B405,'BASE DE DATOS'!$B$6:$N$1670,5,0)</f>
        <v>#N/A</v>
      </c>
      <c r="F405" s="41" t="e">
        <f>+VLOOKUP($B405,'BASE DE DATOS'!$B$6:$N$1670,6,0)</f>
        <v>#N/A</v>
      </c>
      <c r="G405" s="41" t="e">
        <f>+VLOOKUP($B405,'BASE DE DATOS'!$B$6:$N$1670,7,0)</f>
        <v>#N/A</v>
      </c>
      <c r="H405" s="40" t="e">
        <f>+VLOOKUP($B405,'BASE DE DATOS'!$B$6:$N$1670,8,0)</f>
        <v>#N/A</v>
      </c>
      <c r="I405" s="40" t="e">
        <f>+VLOOKUP($B405,'BASE DE DATOS'!$B$6:$N$1670,11,0)</f>
        <v>#N/A</v>
      </c>
      <c r="J405" s="40" t="e">
        <f>+VLOOKUP($B405,'BASE DE DATOS'!$B$6:$N$1670,12,0)</f>
        <v>#N/A</v>
      </c>
      <c r="K405" s="41" t="e">
        <f>+VLOOKUP($B405,'BASE DE DATOS'!$B$6:$N$1670,13,0)</f>
        <v>#N/A</v>
      </c>
      <c r="L405" s="37"/>
      <c r="M405" s="59"/>
      <c r="N405" s="59"/>
      <c r="O405" s="59"/>
      <c r="P405" s="59"/>
      <c r="Q405" s="59"/>
      <c r="R405" s="119"/>
      <c r="S405" s="119"/>
      <c r="T405" s="119"/>
      <c r="U405" s="119"/>
      <c r="V405" s="119"/>
      <c r="W405" s="119"/>
    </row>
    <row r="406" spans="2:23">
      <c r="B406" s="615"/>
      <c r="C406" s="40" t="e">
        <f>+VLOOKUP($B406,'BASE DE DATOS'!$B$6:$N$1670,3,0)</f>
        <v>#N/A</v>
      </c>
      <c r="D406" s="40" t="e">
        <f>+VLOOKUP($B406,'BASE DE DATOS'!$B$6:$N$1670,4,0)</f>
        <v>#N/A</v>
      </c>
      <c r="E406" s="40" t="e">
        <f>+VLOOKUP($B406,'BASE DE DATOS'!$B$6:$N$1670,5,0)</f>
        <v>#N/A</v>
      </c>
      <c r="F406" s="41" t="e">
        <f>+VLOOKUP($B406,'BASE DE DATOS'!$B$6:$N$1670,6,0)</f>
        <v>#N/A</v>
      </c>
      <c r="G406" s="41" t="e">
        <f>+VLOOKUP($B406,'BASE DE DATOS'!$B$6:$N$1670,7,0)</f>
        <v>#N/A</v>
      </c>
      <c r="H406" s="40" t="e">
        <f>+VLOOKUP($B406,'BASE DE DATOS'!$B$6:$N$1670,8,0)</f>
        <v>#N/A</v>
      </c>
      <c r="I406" s="40" t="e">
        <f>+VLOOKUP($B406,'BASE DE DATOS'!$B$6:$N$1670,11,0)</f>
        <v>#N/A</v>
      </c>
      <c r="J406" s="40" t="e">
        <f>+VLOOKUP($B406,'BASE DE DATOS'!$B$6:$N$1670,12,0)</f>
        <v>#N/A</v>
      </c>
      <c r="K406" s="41" t="e">
        <f>+VLOOKUP($B406,'BASE DE DATOS'!$B$6:$N$1670,13,0)</f>
        <v>#N/A</v>
      </c>
      <c r="L406" s="37"/>
      <c r="M406" s="59"/>
      <c r="N406" s="59"/>
      <c r="O406" s="59"/>
      <c r="P406" s="59"/>
      <c r="Q406" s="59"/>
      <c r="R406" s="119"/>
      <c r="S406" s="119"/>
      <c r="T406" s="119"/>
      <c r="U406" s="119"/>
      <c r="V406" s="119"/>
      <c r="W406" s="119"/>
    </row>
    <row r="407" spans="2:23">
      <c r="B407" s="615"/>
      <c r="C407" s="40" t="e">
        <f>+VLOOKUP($B407,'BASE DE DATOS'!$B$6:$N$1670,3,0)</f>
        <v>#N/A</v>
      </c>
      <c r="D407" s="40" t="e">
        <f>+VLOOKUP($B407,'BASE DE DATOS'!$B$6:$N$1670,4,0)</f>
        <v>#N/A</v>
      </c>
      <c r="E407" s="40" t="e">
        <f>+VLOOKUP($B407,'BASE DE DATOS'!$B$6:$N$1670,5,0)</f>
        <v>#N/A</v>
      </c>
      <c r="F407" s="41" t="e">
        <f>+VLOOKUP($B407,'BASE DE DATOS'!$B$6:$N$1670,6,0)</f>
        <v>#N/A</v>
      </c>
      <c r="G407" s="41" t="e">
        <f>+VLOOKUP($B407,'BASE DE DATOS'!$B$6:$N$1670,7,0)</f>
        <v>#N/A</v>
      </c>
      <c r="H407" s="40" t="e">
        <f>+VLOOKUP($B407,'BASE DE DATOS'!$B$6:$N$1670,8,0)</f>
        <v>#N/A</v>
      </c>
      <c r="I407" s="40" t="e">
        <f>+VLOOKUP($B407,'BASE DE DATOS'!$B$6:$N$1670,11,0)</f>
        <v>#N/A</v>
      </c>
      <c r="J407" s="40" t="e">
        <f>+VLOOKUP($B407,'BASE DE DATOS'!$B$6:$N$1670,12,0)</f>
        <v>#N/A</v>
      </c>
      <c r="K407" s="41" t="e">
        <f>+VLOOKUP($B407,'BASE DE DATOS'!$B$6:$N$1670,13,0)</f>
        <v>#N/A</v>
      </c>
      <c r="L407" s="37"/>
      <c r="M407" s="59"/>
      <c r="N407" s="59"/>
      <c r="O407" s="59"/>
      <c r="P407" s="59"/>
      <c r="Q407" s="59"/>
      <c r="R407" s="119"/>
      <c r="S407" s="119"/>
      <c r="T407" s="119"/>
      <c r="U407" s="119"/>
      <c r="V407" s="119"/>
      <c r="W407" s="119"/>
    </row>
    <row r="408" spans="2:23">
      <c r="B408" s="615"/>
      <c r="C408" s="40" t="e">
        <f>+VLOOKUP($B408,'BASE DE DATOS'!$B$6:$N$1670,3,0)</f>
        <v>#N/A</v>
      </c>
      <c r="D408" s="40" t="e">
        <f>+VLOOKUP($B408,'BASE DE DATOS'!$B$6:$N$1670,4,0)</f>
        <v>#N/A</v>
      </c>
      <c r="E408" s="40" t="e">
        <f>+VLOOKUP($B408,'BASE DE DATOS'!$B$6:$N$1670,5,0)</f>
        <v>#N/A</v>
      </c>
      <c r="F408" s="41" t="e">
        <f>+VLOOKUP($B408,'BASE DE DATOS'!$B$6:$N$1670,6,0)</f>
        <v>#N/A</v>
      </c>
      <c r="G408" s="41" t="e">
        <f>+VLOOKUP($B408,'BASE DE DATOS'!$B$6:$N$1670,7,0)</f>
        <v>#N/A</v>
      </c>
      <c r="H408" s="40" t="e">
        <f>+VLOOKUP($B408,'BASE DE DATOS'!$B$6:$N$1670,8,0)</f>
        <v>#N/A</v>
      </c>
      <c r="I408" s="40" t="e">
        <f>+VLOOKUP($B408,'BASE DE DATOS'!$B$6:$N$1670,11,0)</f>
        <v>#N/A</v>
      </c>
      <c r="J408" s="40" t="e">
        <f>+VLOOKUP($B408,'BASE DE DATOS'!$B$6:$N$1670,12,0)</f>
        <v>#N/A</v>
      </c>
      <c r="K408" s="41" t="e">
        <f>+VLOOKUP($B408,'BASE DE DATOS'!$B$6:$N$1670,13,0)</f>
        <v>#N/A</v>
      </c>
      <c r="L408" s="37"/>
      <c r="M408" s="59"/>
      <c r="N408" s="59"/>
      <c r="O408" s="59"/>
      <c r="P408" s="59"/>
      <c r="Q408" s="59"/>
      <c r="R408" s="119"/>
      <c r="S408" s="119"/>
      <c r="T408" s="119"/>
      <c r="U408" s="119"/>
      <c r="V408" s="119"/>
      <c r="W408" s="119"/>
    </row>
    <row r="409" spans="2:23">
      <c r="B409" s="615"/>
      <c r="C409" s="40" t="e">
        <f>+VLOOKUP($B409,'BASE DE DATOS'!$B$6:$N$1670,3,0)</f>
        <v>#N/A</v>
      </c>
      <c r="D409" s="40" t="e">
        <f>+VLOOKUP($B409,'BASE DE DATOS'!$B$6:$N$1670,4,0)</f>
        <v>#N/A</v>
      </c>
      <c r="E409" s="40" t="e">
        <f>+VLOOKUP($B409,'BASE DE DATOS'!$B$6:$N$1670,5,0)</f>
        <v>#N/A</v>
      </c>
      <c r="F409" s="41" t="e">
        <f>+VLOOKUP($B409,'BASE DE DATOS'!$B$6:$N$1670,6,0)</f>
        <v>#N/A</v>
      </c>
      <c r="G409" s="41" t="e">
        <f>+VLOOKUP($B409,'BASE DE DATOS'!$B$6:$N$1670,7,0)</f>
        <v>#N/A</v>
      </c>
      <c r="H409" s="40" t="e">
        <f>+VLOOKUP($B409,'BASE DE DATOS'!$B$6:$N$1670,8,0)</f>
        <v>#N/A</v>
      </c>
      <c r="I409" s="40" t="e">
        <f>+VLOOKUP($B409,'BASE DE DATOS'!$B$6:$N$1670,11,0)</f>
        <v>#N/A</v>
      </c>
      <c r="J409" s="40" t="e">
        <f>+VLOOKUP($B409,'BASE DE DATOS'!$B$6:$N$1670,12,0)</f>
        <v>#N/A</v>
      </c>
      <c r="K409" s="41" t="e">
        <f>+VLOOKUP($B409,'BASE DE DATOS'!$B$6:$N$1670,13,0)</f>
        <v>#N/A</v>
      </c>
      <c r="L409" s="37"/>
      <c r="M409" s="59"/>
      <c r="N409" s="59"/>
      <c r="O409" s="59"/>
      <c r="P409" s="59"/>
      <c r="Q409" s="59"/>
      <c r="R409" s="119"/>
      <c r="S409" s="119"/>
      <c r="T409" s="119"/>
      <c r="U409" s="119"/>
      <c r="V409" s="119"/>
      <c r="W409" s="119"/>
    </row>
    <row r="410" spans="2:23">
      <c r="B410" s="615"/>
      <c r="C410" s="40" t="e">
        <f>+VLOOKUP($B410,'BASE DE DATOS'!$B$6:$N$1670,3,0)</f>
        <v>#N/A</v>
      </c>
      <c r="D410" s="40" t="e">
        <f>+VLOOKUP($B410,'BASE DE DATOS'!$B$6:$N$1670,4,0)</f>
        <v>#N/A</v>
      </c>
      <c r="E410" s="40" t="e">
        <f>+VLOOKUP($B410,'BASE DE DATOS'!$B$6:$N$1670,5,0)</f>
        <v>#N/A</v>
      </c>
      <c r="F410" s="41" t="e">
        <f>+VLOOKUP($B410,'BASE DE DATOS'!$B$6:$N$1670,6,0)</f>
        <v>#N/A</v>
      </c>
      <c r="G410" s="41" t="e">
        <f>+VLOOKUP($B410,'BASE DE DATOS'!$B$6:$N$1670,7,0)</f>
        <v>#N/A</v>
      </c>
      <c r="H410" s="40" t="e">
        <f>+VLOOKUP($B410,'BASE DE DATOS'!$B$6:$N$1670,8,0)</f>
        <v>#N/A</v>
      </c>
      <c r="I410" s="40" t="e">
        <f>+VLOOKUP($B410,'BASE DE DATOS'!$B$6:$N$1670,11,0)</f>
        <v>#N/A</v>
      </c>
      <c r="J410" s="40" t="e">
        <f>+VLOOKUP($B410,'BASE DE DATOS'!$B$6:$N$1670,12,0)</f>
        <v>#N/A</v>
      </c>
      <c r="K410" s="41" t="e">
        <f>+VLOOKUP($B410,'BASE DE DATOS'!$B$6:$N$1670,13,0)</f>
        <v>#N/A</v>
      </c>
      <c r="L410" s="37"/>
      <c r="M410" s="59"/>
      <c r="N410" s="59"/>
      <c r="O410" s="59"/>
      <c r="P410" s="59"/>
      <c r="Q410" s="59"/>
      <c r="R410" s="119"/>
      <c r="S410" s="119"/>
      <c r="T410" s="119"/>
      <c r="U410" s="119"/>
      <c r="V410" s="119"/>
      <c r="W410" s="119"/>
    </row>
    <row r="411" spans="2:23">
      <c r="B411" s="615"/>
      <c r="C411" s="40" t="e">
        <f>+VLOOKUP($B411,'BASE DE DATOS'!$B$6:$N$1670,3,0)</f>
        <v>#N/A</v>
      </c>
      <c r="D411" s="40" t="e">
        <f>+VLOOKUP($B411,'BASE DE DATOS'!$B$6:$N$1670,4,0)</f>
        <v>#N/A</v>
      </c>
      <c r="E411" s="40" t="e">
        <f>+VLOOKUP($B411,'BASE DE DATOS'!$B$6:$N$1670,5,0)</f>
        <v>#N/A</v>
      </c>
      <c r="F411" s="41" t="e">
        <f>+VLOOKUP($B411,'BASE DE DATOS'!$B$6:$N$1670,6,0)</f>
        <v>#N/A</v>
      </c>
      <c r="G411" s="41" t="e">
        <f>+VLOOKUP($B411,'BASE DE DATOS'!$B$6:$N$1670,7,0)</f>
        <v>#N/A</v>
      </c>
      <c r="H411" s="40" t="e">
        <f>+VLOOKUP($B411,'BASE DE DATOS'!$B$6:$N$1670,8,0)</f>
        <v>#N/A</v>
      </c>
      <c r="I411" s="40" t="e">
        <f>+VLOOKUP($B411,'BASE DE DATOS'!$B$6:$N$1670,11,0)</f>
        <v>#N/A</v>
      </c>
      <c r="J411" s="40" t="e">
        <f>+VLOOKUP($B411,'BASE DE DATOS'!$B$6:$N$1670,12,0)</f>
        <v>#N/A</v>
      </c>
      <c r="K411" s="41" t="e">
        <f>+VLOOKUP($B411,'BASE DE DATOS'!$B$6:$N$1670,13,0)</f>
        <v>#N/A</v>
      </c>
      <c r="L411" s="37"/>
      <c r="M411" s="59"/>
      <c r="N411" s="59"/>
      <c r="O411" s="59"/>
      <c r="P411" s="59"/>
      <c r="Q411" s="59"/>
      <c r="R411" s="119"/>
      <c r="S411" s="119"/>
      <c r="T411" s="119"/>
      <c r="U411" s="119"/>
      <c r="V411" s="119"/>
      <c r="W411" s="119"/>
    </row>
    <row r="412" spans="2:23">
      <c r="B412" s="615"/>
      <c r="C412" s="40" t="e">
        <f>+VLOOKUP($B412,'BASE DE DATOS'!$B$6:$N$1670,3,0)</f>
        <v>#N/A</v>
      </c>
      <c r="D412" s="40" t="e">
        <f>+VLOOKUP($B412,'BASE DE DATOS'!$B$6:$N$1670,4,0)</f>
        <v>#N/A</v>
      </c>
      <c r="E412" s="40" t="e">
        <f>+VLOOKUP($B412,'BASE DE DATOS'!$B$6:$N$1670,5,0)</f>
        <v>#N/A</v>
      </c>
      <c r="F412" s="41" t="e">
        <f>+VLOOKUP($B412,'BASE DE DATOS'!$B$6:$N$1670,6,0)</f>
        <v>#N/A</v>
      </c>
      <c r="G412" s="41" t="e">
        <f>+VLOOKUP($B412,'BASE DE DATOS'!$B$6:$N$1670,7,0)</f>
        <v>#N/A</v>
      </c>
      <c r="H412" s="40" t="e">
        <f>+VLOOKUP($B412,'BASE DE DATOS'!$B$6:$N$1670,8,0)</f>
        <v>#N/A</v>
      </c>
      <c r="I412" s="40" t="e">
        <f>+VLOOKUP($B412,'BASE DE DATOS'!$B$6:$N$1670,11,0)</f>
        <v>#N/A</v>
      </c>
      <c r="J412" s="40" t="e">
        <f>+VLOOKUP($B412,'BASE DE DATOS'!$B$6:$N$1670,12,0)</f>
        <v>#N/A</v>
      </c>
      <c r="K412" s="41" t="e">
        <f>+VLOOKUP($B412,'BASE DE DATOS'!$B$6:$N$1670,13,0)</f>
        <v>#N/A</v>
      </c>
      <c r="L412" s="37"/>
      <c r="M412" s="59"/>
      <c r="N412" s="59"/>
      <c r="O412" s="59"/>
      <c r="P412" s="59"/>
      <c r="Q412" s="59"/>
      <c r="R412" s="119"/>
      <c r="S412" s="119"/>
      <c r="T412" s="119"/>
      <c r="U412" s="119"/>
      <c r="V412" s="119"/>
      <c r="W412" s="119"/>
    </row>
    <row r="413" spans="2:23">
      <c r="B413" s="615"/>
      <c r="C413" s="40" t="e">
        <f>+VLOOKUP($B413,'BASE DE DATOS'!$B$6:$N$1670,3,0)</f>
        <v>#N/A</v>
      </c>
      <c r="D413" s="40" t="e">
        <f>+VLOOKUP($B413,'BASE DE DATOS'!$B$6:$N$1670,4,0)</f>
        <v>#N/A</v>
      </c>
      <c r="E413" s="40" t="e">
        <f>+VLOOKUP($B413,'BASE DE DATOS'!$B$6:$N$1670,5,0)</f>
        <v>#N/A</v>
      </c>
      <c r="F413" s="41" t="e">
        <f>+VLOOKUP($B413,'BASE DE DATOS'!$B$6:$N$1670,6,0)</f>
        <v>#N/A</v>
      </c>
      <c r="G413" s="41" t="e">
        <f>+VLOOKUP($B413,'BASE DE DATOS'!$B$6:$N$1670,7,0)</f>
        <v>#N/A</v>
      </c>
      <c r="H413" s="40" t="e">
        <f>+VLOOKUP($B413,'BASE DE DATOS'!$B$6:$N$1670,8,0)</f>
        <v>#N/A</v>
      </c>
      <c r="I413" s="40" t="e">
        <f>+VLOOKUP($B413,'BASE DE DATOS'!$B$6:$N$1670,11,0)</f>
        <v>#N/A</v>
      </c>
      <c r="J413" s="40" t="e">
        <f>+VLOOKUP($B413,'BASE DE DATOS'!$B$6:$N$1670,12,0)</f>
        <v>#N/A</v>
      </c>
      <c r="K413" s="41" t="e">
        <f>+VLOOKUP($B413,'BASE DE DATOS'!$B$6:$N$1670,13,0)</f>
        <v>#N/A</v>
      </c>
      <c r="L413" s="37"/>
      <c r="M413" s="59"/>
      <c r="N413" s="59"/>
      <c r="O413" s="59"/>
      <c r="P413" s="59"/>
      <c r="Q413" s="59"/>
      <c r="R413" s="119"/>
      <c r="S413" s="119"/>
      <c r="T413" s="119"/>
      <c r="U413" s="119"/>
      <c r="V413" s="119"/>
      <c r="W413" s="119"/>
    </row>
    <row r="414" spans="2:23">
      <c r="B414" s="615"/>
      <c r="C414" s="40" t="e">
        <f>+VLOOKUP($B414,'BASE DE DATOS'!$B$6:$N$1670,3,0)</f>
        <v>#N/A</v>
      </c>
      <c r="D414" s="40" t="e">
        <f>+VLOOKUP($B414,'BASE DE DATOS'!$B$6:$N$1670,4,0)</f>
        <v>#N/A</v>
      </c>
      <c r="E414" s="40" t="e">
        <f>+VLOOKUP($B414,'BASE DE DATOS'!$B$6:$N$1670,5,0)</f>
        <v>#N/A</v>
      </c>
      <c r="F414" s="41" t="e">
        <f>+VLOOKUP($B414,'BASE DE DATOS'!$B$6:$N$1670,6,0)</f>
        <v>#N/A</v>
      </c>
      <c r="G414" s="41" t="e">
        <f>+VLOOKUP($B414,'BASE DE DATOS'!$B$6:$N$1670,7,0)</f>
        <v>#N/A</v>
      </c>
      <c r="H414" s="40" t="e">
        <f>+VLOOKUP($B414,'BASE DE DATOS'!$B$6:$N$1670,8,0)</f>
        <v>#N/A</v>
      </c>
      <c r="I414" s="40" t="e">
        <f>+VLOOKUP($B414,'BASE DE DATOS'!$B$6:$N$1670,11,0)</f>
        <v>#N/A</v>
      </c>
      <c r="J414" s="40" t="e">
        <f>+VLOOKUP($B414,'BASE DE DATOS'!$B$6:$N$1670,12,0)</f>
        <v>#N/A</v>
      </c>
      <c r="K414" s="41" t="e">
        <f>+VLOOKUP($B414,'BASE DE DATOS'!$B$6:$N$1670,13,0)</f>
        <v>#N/A</v>
      </c>
      <c r="L414" s="37"/>
      <c r="M414" s="59"/>
      <c r="N414" s="59"/>
      <c r="O414" s="59"/>
      <c r="P414" s="59"/>
      <c r="Q414" s="59"/>
      <c r="R414" s="119"/>
      <c r="S414" s="119"/>
      <c r="T414" s="119"/>
      <c r="U414" s="119"/>
      <c r="V414" s="119"/>
      <c r="W414" s="119"/>
    </row>
    <row r="415" spans="2:23">
      <c r="B415" s="615"/>
      <c r="C415" s="40" t="e">
        <f>+VLOOKUP($B415,'BASE DE DATOS'!$B$6:$N$1670,3,0)</f>
        <v>#N/A</v>
      </c>
      <c r="D415" s="40" t="e">
        <f>+VLOOKUP($B415,'BASE DE DATOS'!$B$6:$N$1670,4,0)</f>
        <v>#N/A</v>
      </c>
      <c r="E415" s="40" t="e">
        <f>+VLOOKUP($B415,'BASE DE DATOS'!$B$6:$N$1670,5,0)</f>
        <v>#N/A</v>
      </c>
      <c r="F415" s="41" t="e">
        <f>+VLOOKUP($B415,'BASE DE DATOS'!$B$6:$N$1670,6,0)</f>
        <v>#N/A</v>
      </c>
      <c r="G415" s="41" t="e">
        <f>+VLOOKUP($B415,'BASE DE DATOS'!$B$6:$N$1670,7,0)</f>
        <v>#N/A</v>
      </c>
      <c r="H415" s="40" t="e">
        <f>+VLOOKUP($B415,'BASE DE DATOS'!$B$6:$N$1670,8,0)</f>
        <v>#N/A</v>
      </c>
      <c r="I415" s="40" t="e">
        <f>+VLOOKUP($B415,'BASE DE DATOS'!$B$6:$N$1670,11,0)</f>
        <v>#N/A</v>
      </c>
      <c r="J415" s="40" t="e">
        <f>+VLOOKUP($B415,'BASE DE DATOS'!$B$6:$N$1670,12,0)</f>
        <v>#N/A</v>
      </c>
      <c r="K415" s="41" t="e">
        <f>+VLOOKUP($B415,'BASE DE DATOS'!$B$6:$N$1670,13,0)</f>
        <v>#N/A</v>
      </c>
      <c r="L415" s="37"/>
      <c r="M415" s="59"/>
      <c r="N415" s="59"/>
      <c r="O415" s="59"/>
      <c r="P415" s="59"/>
      <c r="Q415" s="59"/>
      <c r="R415" s="119"/>
      <c r="S415" s="119"/>
      <c r="T415" s="119"/>
      <c r="U415" s="119"/>
      <c r="V415" s="119"/>
      <c r="W415" s="119"/>
    </row>
    <row r="416" spans="2:23">
      <c r="B416" s="615"/>
      <c r="C416" s="40" t="e">
        <f>+VLOOKUP($B416,'BASE DE DATOS'!$B$6:$N$1670,3,0)</f>
        <v>#N/A</v>
      </c>
      <c r="D416" s="40" t="e">
        <f>+VLOOKUP($B416,'BASE DE DATOS'!$B$6:$N$1670,4,0)</f>
        <v>#N/A</v>
      </c>
      <c r="E416" s="40" t="e">
        <f>+VLOOKUP($B416,'BASE DE DATOS'!$B$6:$N$1670,5,0)</f>
        <v>#N/A</v>
      </c>
      <c r="F416" s="41" t="e">
        <f>+VLOOKUP($B416,'BASE DE DATOS'!$B$6:$N$1670,6,0)</f>
        <v>#N/A</v>
      </c>
      <c r="G416" s="41" t="e">
        <f>+VLOOKUP($B416,'BASE DE DATOS'!$B$6:$N$1670,7,0)</f>
        <v>#N/A</v>
      </c>
      <c r="H416" s="40" t="e">
        <f>+VLOOKUP($B416,'BASE DE DATOS'!$B$6:$N$1670,8,0)</f>
        <v>#N/A</v>
      </c>
      <c r="I416" s="40" t="e">
        <f>+VLOOKUP($B416,'BASE DE DATOS'!$B$6:$N$1670,11,0)</f>
        <v>#N/A</v>
      </c>
      <c r="J416" s="40" t="e">
        <f>+VLOOKUP($B416,'BASE DE DATOS'!$B$6:$N$1670,12,0)</f>
        <v>#N/A</v>
      </c>
      <c r="K416" s="41" t="e">
        <f>+VLOOKUP($B416,'BASE DE DATOS'!$B$6:$N$1670,13,0)</f>
        <v>#N/A</v>
      </c>
      <c r="L416" s="37"/>
      <c r="M416" s="59"/>
      <c r="N416" s="59"/>
      <c r="O416" s="59"/>
      <c r="P416" s="59"/>
      <c r="Q416" s="59"/>
      <c r="R416" s="119"/>
      <c r="S416" s="119"/>
      <c r="T416" s="119"/>
      <c r="U416" s="119"/>
      <c r="V416" s="119"/>
      <c r="W416" s="119"/>
    </row>
    <row r="417" spans="2:23">
      <c r="B417" s="615"/>
      <c r="C417" s="40" t="e">
        <f>+VLOOKUP($B417,'BASE DE DATOS'!$B$6:$N$1670,3,0)</f>
        <v>#N/A</v>
      </c>
      <c r="D417" s="40" t="e">
        <f>+VLOOKUP($B417,'BASE DE DATOS'!$B$6:$N$1670,4,0)</f>
        <v>#N/A</v>
      </c>
      <c r="E417" s="40" t="e">
        <f>+VLOOKUP($B417,'BASE DE DATOS'!$B$6:$N$1670,5,0)</f>
        <v>#N/A</v>
      </c>
      <c r="F417" s="41" t="e">
        <f>+VLOOKUP($B417,'BASE DE DATOS'!$B$6:$N$1670,6,0)</f>
        <v>#N/A</v>
      </c>
      <c r="G417" s="41" t="e">
        <f>+VLOOKUP($B417,'BASE DE DATOS'!$B$6:$N$1670,7,0)</f>
        <v>#N/A</v>
      </c>
      <c r="H417" s="40" t="e">
        <f>+VLOOKUP($B417,'BASE DE DATOS'!$B$6:$N$1670,8,0)</f>
        <v>#N/A</v>
      </c>
      <c r="I417" s="40" t="e">
        <f>+VLOOKUP($B417,'BASE DE DATOS'!$B$6:$N$1670,11,0)</f>
        <v>#N/A</v>
      </c>
      <c r="J417" s="40" t="e">
        <f>+VLOOKUP($B417,'BASE DE DATOS'!$B$6:$N$1670,12,0)</f>
        <v>#N/A</v>
      </c>
      <c r="K417" s="41" t="e">
        <f>+VLOOKUP($B417,'BASE DE DATOS'!$B$6:$N$1670,13,0)</f>
        <v>#N/A</v>
      </c>
      <c r="L417" s="37"/>
      <c r="M417" s="59"/>
      <c r="N417" s="59"/>
      <c r="O417" s="59"/>
      <c r="P417" s="59"/>
      <c r="Q417" s="59"/>
      <c r="R417" s="119"/>
      <c r="S417" s="119"/>
      <c r="T417" s="119"/>
      <c r="U417" s="119"/>
      <c r="V417" s="119"/>
      <c r="W417" s="119"/>
    </row>
    <row r="418" spans="2:23">
      <c r="B418" s="615"/>
      <c r="C418" s="40" t="e">
        <f>+VLOOKUP($B418,'BASE DE DATOS'!$B$6:$N$1670,3,0)</f>
        <v>#N/A</v>
      </c>
      <c r="D418" s="40" t="e">
        <f>+VLOOKUP($B418,'BASE DE DATOS'!$B$6:$N$1670,4,0)</f>
        <v>#N/A</v>
      </c>
      <c r="E418" s="40" t="e">
        <f>+VLOOKUP($B418,'BASE DE DATOS'!$B$6:$N$1670,5,0)</f>
        <v>#N/A</v>
      </c>
      <c r="F418" s="41" t="e">
        <f>+VLOOKUP($B418,'BASE DE DATOS'!$B$6:$N$1670,6,0)</f>
        <v>#N/A</v>
      </c>
      <c r="G418" s="41" t="e">
        <f>+VLOOKUP($B418,'BASE DE DATOS'!$B$6:$N$1670,7,0)</f>
        <v>#N/A</v>
      </c>
      <c r="H418" s="40" t="e">
        <f>+VLOOKUP($B418,'BASE DE DATOS'!$B$6:$N$1670,8,0)</f>
        <v>#N/A</v>
      </c>
      <c r="I418" s="40" t="e">
        <f>+VLOOKUP($B418,'BASE DE DATOS'!$B$6:$N$1670,11,0)</f>
        <v>#N/A</v>
      </c>
      <c r="J418" s="40" t="e">
        <f>+VLOOKUP($B418,'BASE DE DATOS'!$B$6:$N$1670,12,0)</f>
        <v>#N/A</v>
      </c>
      <c r="K418" s="41" t="e">
        <f>+VLOOKUP($B418,'BASE DE DATOS'!$B$6:$N$1670,13,0)</f>
        <v>#N/A</v>
      </c>
      <c r="L418" s="37"/>
      <c r="M418" s="59"/>
      <c r="N418" s="59"/>
      <c r="O418" s="59"/>
      <c r="P418" s="59"/>
      <c r="Q418" s="59"/>
      <c r="R418" s="119"/>
      <c r="S418" s="119"/>
      <c r="T418" s="119"/>
      <c r="U418" s="119"/>
      <c r="V418" s="119"/>
      <c r="W418" s="119"/>
    </row>
    <row r="419" spans="2:23">
      <c r="B419" s="615"/>
      <c r="C419" s="40" t="e">
        <f>+VLOOKUP($B419,'BASE DE DATOS'!$B$6:$N$1670,3,0)</f>
        <v>#N/A</v>
      </c>
      <c r="D419" s="40" t="e">
        <f>+VLOOKUP($B419,'BASE DE DATOS'!$B$6:$N$1670,4,0)</f>
        <v>#N/A</v>
      </c>
      <c r="E419" s="40" t="e">
        <f>+VLOOKUP($B419,'BASE DE DATOS'!$B$6:$N$1670,5,0)</f>
        <v>#N/A</v>
      </c>
      <c r="F419" s="41" t="e">
        <f>+VLOOKUP($B419,'BASE DE DATOS'!$B$6:$N$1670,6,0)</f>
        <v>#N/A</v>
      </c>
      <c r="G419" s="41" t="e">
        <f>+VLOOKUP($B419,'BASE DE DATOS'!$B$6:$N$1670,7,0)</f>
        <v>#N/A</v>
      </c>
      <c r="H419" s="40" t="e">
        <f>+VLOOKUP($B419,'BASE DE DATOS'!$B$6:$N$1670,8,0)</f>
        <v>#N/A</v>
      </c>
      <c r="I419" s="40" t="e">
        <f>+VLOOKUP($B419,'BASE DE DATOS'!$B$6:$N$1670,11,0)</f>
        <v>#N/A</v>
      </c>
      <c r="J419" s="40" t="e">
        <f>+VLOOKUP($B419,'BASE DE DATOS'!$B$6:$N$1670,12,0)</f>
        <v>#N/A</v>
      </c>
      <c r="K419" s="41" t="e">
        <f>+VLOOKUP($B419,'BASE DE DATOS'!$B$6:$N$1670,13,0)</f>
        <v>#N/A</v>
      </c>
      <c r="L419" s="37"/>
      <c r="M419" s="59"/>
      <c r="N419" s="59"/>
      <c r="O419" s="59"/>
      <c r="P419" s="59"/>
      <c r="Q419" s="59"/>
      <c r="R419" s="119"/>
      <c r="S419" s="119"/>
      <c r="T419" s="119"/>
      <c r="U419" s="119"/>
      <c r="V419" s="119"/>
      <c r="W419" s="119"/>
    </row>
    <row r="420" spans="2:23">
      <c r="B420" s="615"/>
      <c r="C420" s="40" t="e">
        <f>+VLOOKUP($B420,'BASE DE DATOS'!$B$6:$N$1670,3,0)</f>
        <v>#N/A</v>
      </c>
      <c r="D420" s="40" t="e">
        <f>+VLOOKUP($B420,'BASE DE DATOS'!$B$6:$N$1670,4,0)</f>
        <v>#N/A</v>
      </c>
      <c r="E420" s="40" t="e">
        <f>+VLOOKUP($B420,'BASE DE DATOS'!$B$6:$N$1670,5,0)</f>
        <v>#N/A</v>
      </c>
      <c r="F420" s="41" t="e">
        <f>+VLOOKUP($B420,'BASE DE DATOS'!$B$6:$N$1670,6,0)</f>
        <v>#N/A</v>
      </c>
      <c r="G420" s="41" t="e">
        <f>+VLOOKUP($B420,'BASE DE DATOS'!$B$6:$N$1670,7,0)</f>
        <v>#N/A</v>
      </c>
      <c r="H420" s="40" t="e">
        <f>+VLOOKUP($B420,'BASE DE DATOS'!$B$6:$N$1670,8,0)</f>
        <v>#N/A</v>
      </c>
      <c r="I420" s="40" t="e">
        <f>+VLOOKUP($B420,'BASE DE DATOS'!$B$6:$N$1670,11,0)</f>
        <v>#N/A</v>
      </c>
      <c r="J420" s="40" t="e">
        <f>+VLOOKUP($B420,'BASE DE DATOS'!$B$6:$N$1670,12,0)</f>
        <v>#N/A</v>
      </c>
      <c r="K420" s="41" t="e">
        <f>+VLOOKUP($B420,'BASE DE DATOS'!$B$6:$N$1670,13,0)</f>
        <v>#N/A</v>
      </c>
      <c r="L420" s="37"/>
      <c r="M420" s="59"/>
      <c r="N420" s="59"/>
      <c r="O420" s="59"/>
      <c r="P420" s="59"/>
      <c r="Q420" s="59"/>
      <c r="R420" s="119"/>
      <c r="S420" s="119"/>
      <c r="T420" s="119"/>
      <c r="U420" s="119"/>
      <c r="V420" s="119"/>
      <c r="W420" s="119"/>
    </row>
    <row r="421" spans="2:23">
      <c r="B421" s="615"/>
      <c r="C421" s="40" t="e">
        <f>+VLOOKUP($B421,'BASE DE DATOS'!$B$6:$N$1670,3,0)</f>
        <v>#N/A</v>
      </c>
      <c r="D421" s="40" t="e">
        <f>+VLOOKUP($B421,'BASE DE DATOS'!$B$6:$N$1670,4,0)</f>
        <v>#N/A</v>
      </c>
      <c r="E421" s="40" t="e">
        <f>+VLOOKUP($B421,'BASE DE DATOS'!$B$6:$N$1670,5,0)</f>
        <v>#N/A</v>
      </c>
      <c r="F421" s="41" t="e">
        <f>+VLOOKUP($B421,'BASE DE DATOS'!$B$6:$N$1670,6,0)</f>
        <v>#N/A</v>
      </c>
      <c r="G421" s="41" t="e">
        <f>+VLOOKUP($B421,'BASE DE DATOS'!$B$6:$N$1670,7,0)</f>
        <v>#N/A</v>
      </c>
      <c r="H421" s="40" t="e">
        <f>+VLOOKUP($B421,'BASE DE DATOS'!$B$6:$N$1670,8,0)</f>
        <v>#N/A</v>
      </c>
      <c r="I421" s="40" t="e">
        <f>+VLOOKUP($B421,'BASE DE DATOS'!$B$6:$N$1670,11,0)</f>
        <v>#N/A</v>
      </c>
      <c r="J421" s="40" t="e">
        <f>+VLOOKUP($B421,'BASE DE DATOS'!$B$6:$N$1670,12,0)</f>
        <v>#N/A</v>
      </c>
      <c r="K421" s="41" t="e">
        <f>+VLOOKUP($B421,'BASE DE DATOS'!$B$6:$N$1670,13,0)</f>
        <v>#N/A</v>
      </c>
      <c r="L421" s="37"/>
      <c r="M421" s="59"/>
      <c r="N421" s="59"/>
      <c r="O421" s="59"/>
      <c r="P421" s="59"/>
      <c r="Q421" s="59"/>
      <c r="R421" s="119"/>
      <c r="S421" s="119"/>
      <c r="T421" s="119"/>
      <c r="U421" s="119"/>
      <c r="V421" s="119"/>
      <c r="W421" s="119"/>
    </row>
    <row r="422" spans="2:23">
      <c r="B422" s="615"/>
      <c r="C422" s="40" t="e">
        <f>+VLOOKUP($B422,'BASE DE DATOS'!$B$6:$N$1670,3,0)</f>
        <v>#N/A</v>
      </c>
      <c r="D422" s="40" t="e">
        <f>+VLOOKUP($B422,'BASE DE DATOS'!$B$6:$N$1670,4,0)</f>
        <v>#N/A</v>
      </c>
      <c r="E422" s="40" t="e">
        <f>+VLOOKUP($B422,'BASE DE DATOS'!$B$6:$N$1670,5,0)</f>
        <v>#N/A</v>
      </c>
      <c r="F422" s="41" t="e">
        <f>+VLOOKUP($B422,'BASE DE DATOS'!$B$6:$N$1670,6,0)</f>
        <v>#N/A</v>
      </c>
      <c r="G422" s="41" t="e">
        <f>+VLOOKUP($B422,'BASE DE DATOS'!$B$6:$N$1670,7,0)</f>
        <v>#N/A</v>
      </c>
      <c r="H422" s="40" t="e">
        <f>+VLOOKUP($B422,'BASE DE DATOS'!$B$6:$N$1670,8,0)</f>
        <v>#N/A</v>
      </c>
      <c r="I422" s="40" t="e">
        <f>+VLOOKUP($B422,'BASE DE DATOS'!$B$6:$N$1670,11,0)</f>
        <v>#N/A</v>
      </c>
      <c r="J422" s="40" t="e">
        <f>+VLOOKUP($B422,'BASE DE DATOS'!$B$6:$N$1670,12,0)</f>
        <v>#N/A</v>
      </c>
      <c r="K422" s="41" t="e">
        <f>+VLOOKUP($B422,'BASE DE DATOS'!$B$6:$N$1670,13,0)</f>
        <v>#N/A</v>
      </c>
      <c r="L422" s="37"/>
      <c r="M422" s="59"/>
      <c r="N422" s="59"/>
      <c r="O422" s="59"/>
      <c r="P422" s="59"/>
      <c r="Q422" s="59"/>
      <c r="R422" s="119"/>
      <c r="S422" s="119"/>
      <c r="T422" s="119"/>
      <c r="U422" s="119"/>
      <c r="V422" s="119"/>
      <c r="W422" s="119"/>
    </row>
    <row r="423" spans="2:23">
      <c r="B423" s="608"/>
      <c r="C423" s="40" t="e">
        <f>+VLOOKUP($B423,'BASE DE DATOS'!$B$6:$N$1670,3,0)</f>
        <v>#N/A</v>
      </c>
      <c r="D423" s="40" t="e">
        <f>+VLOOKUP($B423,'BASE DE DATOS'!$B$6:$N$1670,4,0)</f>
        <v>#N/A</v>
      </c>
      <c r="E423" s="40" t="e">
        <f>+VLOOKUP($B423,'BASE DE DATOS'!$B$6:$N$1670,5,0)</f>
        <v>#N/A</v>
      </c>
      <c r="F423" s="41" t="e">
        <f>+VLOOKUP($B423,'BASE DE DATOS'!$B$6:$N$1670,6,0)</f>
        <v>#N/A</v>
      </c>
      <c r="G423" s="41" t="e">
        <f>+VLOOKUP($B423,'BASE DE DATOS'!$B$6:$N$1670,7,0)</f>
        <v>#N/A</v>
      </c>
      <c r="H423" s="40" t="e">
        <f>+VLOOKUP($B423,'BASE DE DATOS'!$B$6:$N$1670,8,0)</f>
        <v>#N/A</v>
      </c>
      <c r="I423" s="40" t="e">
        <f>+VLOOKUP($B423,'BASE DE DATOS'!$B$6:$N$1670,11,0)</f>
        <v>#N/A</v>
      </c>
      <c r="J423" s="40" t="e">
        <f>+VLOOKUP($B423,'BASE DE DATOS'!$B$6:$N$1670,12,0)</f>
        <v>#N/A</v>
      </c>
      <c r="K423" s="41" t="e">
        <f>+VLOOKUP($B423,'BASE DE DATOS'!$B$6:$N$1670,13,0)</f>
        <v>#N/A</v>
      </c>
      <c r="L423" s="37"/>
      <c r="M423" s="59"/>
      <c r="N423" s="59"/>
      <c r="O423" s="59"/>
      <c r="P423" s="59"/>
      <c r="Q423" s="59"/>
      <c r="R423" s="119"/>
      <c r="S423" s="119"/>
      <c r="T423" s="119"/>
      <c r="U423" s="119"/>
      <c r="V423" s="119"/>
      <c r="W423" s="119"/>
    </row>
    <row r="424" spans="2:23">
      <c r="B424" s="615"/>
      <c r="C424" s="40" t="e">
        <f>+VLOOKUP($B424,'BASE DE DATOS'!$B$6:$N$1670,3,0)</f>
        <v>#N/A</v>
      </c>
      <c r="D424" s="40" t="e">
        <f>+VLOOKUP($B424,'BASE DE DATOS'!$B$6:$N$1670,4,0)</f>
        <v>#N/A</v>
      </c>
      <c r="E424" s="40" t="e">
        <f>+VLOOKUP($B424,'BASE DE DATOS'!$B$6:$N$1670,5,0)</f>
        <v>#N/A</v>
      </c>
      <c r="F424" s="41" t="e">
        <f>+VLOOKUP($B424,'BASE DE DATOS'!$B$6:$N$1670,6,0)</f>
        <v>#N/A</v>
      </c>
      <c r="G424" s="41" t="e">
        <f>+VLOOKUP($B424,'BASE DE DATOS'!$B$6:$N$1670,7,0)</f>
        <v>#N/A</v>
      </c>
      <c r="H424" s="40" t="e">
        <f>+VLOOKUP($B424,'BASE DE DATOS'!$B$6:$N$1670,8,0)</f>
        <v>#N/A</v>
      </c>
      <c r="I424" s="40" t="e">
        <f>+VLOOKUP($B424,'BASE DE DATOS'!$B$6:$N$1670,11,0)</f>
        <v>#N/A</v>
      </c>
      <c r="J424" s="40" t="e">
        <f>+VLOOKUP($B424,'BASE DE DATOS'!$B$6:$N$1670,12,0)</f>
        <v>#N/A</v>
      </c>
      <c r="K424" s="41" t="e">
        <f>+VLOOKUP($B424,'BASE DE DATOS'!$B$6:$N$1670,13,0)</f>
        <v>#N/A</v>
      </c>
      <c r="L424" s="37"/>
      <c r="M424" s="59"/>
      <c r="N424" s="59"/>
      <c r="O424" s="59"/>
      <c r="P424" s="59"/>
      <c r="Q424" s="59"/>
      <c r="R424" s="119"/>
      <c r="S424" s="119"/>
      <c r="T424" s="119"/>
      <c r="U424" s="119"/>
      <c r="V424" s="119"/>
      <c r="W424" s="119"/>
    </row>
    <row r="425" spans="2:23">
      <c r="B425" s="615"/>
      <c r="C425" s="40" t="e">
        <f>+VLOOKUP($B425,'BASE DE DATOS'!$B$6:$N$1670,3,0)</f>
        <v>#N/A</v>
      </c>
      <c r="D425" s="40" t="e">
        <f>+VLOOKUP($B425,'BASE DE DATOS'!$B$6:$N$1670,4,0)</f>
        <v>#N/A</v>
      </c>
      <c r="E425" s="40" t="e">
        <f>+VLOOKUP($B425,'BASE DE DATOS'!$B$6:$N$1670,5,0)</f>
        <v>#N/A</v>
      </c>
      <c r="F425" s="41" t="e">
        <f>+VLOOKUP($B425,'BASE DE DATOS'!$B$6:$N$1670,6,0)</f>
        <v>#N/A</v>
      </c>
      <c r="G425" s="41" t="e">
        <f>+VLOOKUP($B425,'BASE DE DATOS'!$B$6:$N$1670,7,0)</f>
        <v>#N/A</v>
      </c>
      <c r="H425" s="40" t="e">
        <f>+VLOOKUP($B425,'BASE DE DATOS'!$B$6:$N$1670,8,0)</f>
        <v>#N/A</v>
      </c>
      <c r="I425" s="40" t="e">
        <f>+VLOOKUP($B425,'BASE DE DATOS'!$B$6:$N$1670,11,0)</f>
        <v>#N/A</v>
      </c>
      <c r="J425" s="40" t="e">
        <f>+VLOOKUP($B425,'BASE DE DATOS'!$B$6:$N$1670,12,0)</f>
        <v>#N/A</v>
      </c>
      <c r="K425" s="41" t="e">
        <f>+VLOOKUP($B425,'BASE DE DATOS'!$B$6:$N$1670,13,0)</f>
        <v>#N/A</v>
      </c>
      <c r="L425" s="37"/>
      <c r="M425" s="59"/>
      <c r="N425" s="59"/>
      <c r="O425" s="59"/>
      <c r="P425" s="59"/>
      <c r="Q425" s="59"/>
      <c r="R425" s="119"/>
      <c r="S425" s="119"/>
      <c r="T425" s="119"/>
      <c r="U425" s="119"/>
      <c r="V425" s="119"/>
      <c r="W425" s="119"/>
    </row>
    <row r="426" spans="2:23">
      <c r="B426" s="615"/>
      <c r="C426" s="40" t="e">
        <f>+VLOOKUP($B426,'BASE DE DATOS'!$B$6:$N$1670,3,0)</f>
        <v>#N/A</v>
      </c>
      <c r="D426" s="40" t="e">
        <f>+VLOOKUP($B426,'BASE DE DATOS'!$B$6:$N$1670,4,0)</f>
        <v>#N/A</v>
      </c>
      <c r="E426" s="40" t="e">
        <f>+VLOOKUP($B426,'BASE DE DATOS'!$B$6:$N$1670,5,0)</f>
        <v>#N/A</v>
      </c>
      <c r="F426" s="41" t="e">
        <f>+VLOOKUP($B426,'BASE DE DATOS'!$B$6:$N$1670,6,0)</f>
        <v>#N/A</v>
      </c>
      <c r="G426" s="41" t="e">
        <f>+VLOOKUP($B426,'BASE DE DATOS'!$B$6:$N$1670,7,0)</f>
        <v>#N/A</v>
      </c>
      <c r="H426" s="40" t="e">
        <f>+VLOOKUP($B426,'BASE DE DATOS'!$B$6:$N$1670,8,0)</f>
        <v>#N/A</v>
      </c>
      <c r="I426" s="40" t="e">
        <f>+VLOOKUP($B426,'BASE DE DATOS'!$B$6:$N$1670,11,0)</f>
        <v>#N/A</v>
      </c>
      <c r="J426" s="40" t="e">
        <f>+VLOOKUP($B426,'BASE DE DATOS'!$B$6:$N$1670,12,0)</f>
        <v>#N/A</v>
      </c>
      <c r="K426" s="41" t="e">
        <f>+VLOOKUP($B426,'BASE DE DATOS'!$B$6:$N$1670,13,0)</f>
        <v>#N/A</v>
      </c>
      <c r="L426" s="37"/>
      <c r="M426" s="59"/>
      <c r="N426" s="59"/>
      <c r="O426" s="59"/>
      <c r="P426" s="59"/>
      <c r="Q426" s="59"/>
      <c r="R426" s="119"/>
      <c r="S426" s="119"/>
      <c r="T426" s="119"/>
      <c r="U426" s="119"/>
      <c r="V426" s="119"/>
      <c r="W426" s="119"/>
    </row>
    <row r="427" spans="2:23">
      <c r="B427" s="615"/>
      <c r="C427" s="40" t="e">
        <f>+VLOOKUP($B427,'BASE DE DATOS'!$B$6:$N$1670,3,0)</f>
        <v>#N/A</v>
      </c>
      <c r="D427" s="40" t="e">
        <f>+VLOOKUP($B427,'BASE DE DATOS'!$B$6:$N$1670,4,0)</f>
        <v>#N/A</v>
      </c>
      <c r="E427" s="40" t="e">
        <f>+VLOOKUP($B427,'BASE DE DATOS'!$B$6:$N$1670,5,0)</f>
        <v>#N/A</v>
      </c>
      <c r="F427" s="41" t="e">
        <f>+VLOOKUP($B427,'BASE DE DATOS'!$B$6:$N$1670,6,0)</f>
        <v>#N/A</v>
      </c>
      <c r="G427" s="41" t="e">
        <f>+VLOOKUP($B427,'BASE DE DATOS'!$B$6:$N$1670,7,0)</f>
        <v>#N/A</v>
      </c>
      <c r="H427" s="40" t="e">
        <f>+VLOOKUP($B427,'BASE DE DATOS'!$B$6:$N$1670,8,0)</f>
        <v>#N/A</v>
      </c>
      <c r="I427" s="40" t="e">
        <f>+VLOOKUP($B427,'BASE DE DATOS'!$B$6:$N$1670,11,0)</f>
        <v>#N/A</v>
      </c>
      <c r="J427" s="40" t="e">
        <f>+VLOOKUP($B427,'BASE DE DATOS'!$B$6:$N$1670,12,0)</f>
        <v>#N/A</v>
      </c>
      <c r="K427" s="41" t="e">
        <f>+VLOOKUP($B427,'BASE DE DATOS'!$B$6:$N$1670,13,0)</f>
        <v>#N/A</v>
      </c>
      <c r="L427" s="37"/>
      <c r="M427" s="59"/>
      <c r="N427" s="59"/>
      <c r="O427" s="59"/>
      <c r="P427" s="59"/>
      <c r="Q427" s="59"/>
      <c r="R427" s="119"/>
      <c r="S427" s="119"/>
      <c r="T427" s="119"/>
      <c r="U427" s="119"/>
      <c r="V427" s="119"/>
      <c r="W427" s="119"/>
    </row>
    <row r="428" spans="2:23">
      <c r="B428" s="615"/>
      <c r="C428" s="40" t="e">
        <f>+VLOOKUP($B428,'BASE DE DATOS'!$B$6:$N$1670,3,0)</f>
        <v>#N/A</v>
      </c>
      <c r="D428" s="40" t="e">
        <f>+VLOOKUP($B428,'BASE DE DATOS'!$B$6:$N$1670,4,0)</f>
        <v>#N/A</v>
      </c>
      <c r="E428" s="40" t="e">
        <f>+VLOOKUP($B428,'BASE DE DATOS'!$B$6:$N$1670,5,0)</f>
        <v>#N/A</v>
      </c>
      <c r="F428" s="41" t="e">
        <f>+VLOOKUP($B428,'BASE DE DATOS'!$B$6:$N$1670,6,0)</f>
        <v>#N/A</v>
      </c>
      <c r="G428" s="41" t="e">
        <f>+VLOOKUP($B428,'BASE DE DATOS'!$B$6:$N$1670,7,0)</f>
        <v>#N/A</v>
      </c>
      <c r="H428" s="40" t="e">
        <f>+VLOOKUP($B428,'BASE DE DATOS'!$B$6:$N$1670,8,0)</f>
        <v>#N/A</v>
      </c>
      <c r="I428" s="40" t="e">
        <f>+VLOOKUP($B428,'BASE DE DATOS'!$B$6:$N$1670,11,0)</f>
        <v>#N/A</v>
      </c>
      <c r="J428" s="40" t="e">
        <f>+VLOOKUP($B428,'BASE DE DATOS'!$B$6:$N$1670,12,0)</f>
        <v>#N/A</v>
      </c>
      <c r="K428" s="41" t="e">
        <f>+VLOOKUP($B428,'BASE DE DATOS'!$B$6:$N$1670,13,0)</f>
        <v>#N/A</v>
      </c>
      <c r="L428" s="37"/>
      <c r="M428" s="59"/>
      <c r="N428" s="59"/>
      <c r="O428" s="59"/>
      <c r="P428" s="59"/>
      <c r="Q428" s="59"/>
      <c r="R428" s="119"/>
      <c r="S428" s="119"/>
      <c r="T428" s="119"/>
      <c r="U428" s="119"/>
      <c r="V428" s="119"/>
      <c r="W428" s="119"/>
    </row>
    <row r="429" spans="2:23">
      <c r="B429" s="615"/>
      <c r="C429" s="40" t="e">
        <f>+VLOOKUP($B429,'BASE DE DATOS'!$B$6:$N$1670,3,0)</f>
        <v>#N/A</v>
      </c>
      <c r="D429" s="40" t="e">
        <f>+VLOOKUP($B429,'BASE DE DATOS'!$B$6:$N$1670,4,0)</f>
        <v>#N/A</v>
      </c>
      <c r="E429" s="40" t="e">
        <f>+VLOOKUP($B429,'BASE DE DATOS'!$B$6:$N$1670,5,0)</f>
        <v>#N/A</v>
      </c>
      <c r="F429" s="41" t="e">
        <f>+VLOOKUP($B429,'BASE DE DATOS'!$B$6:$N$1670,6,0)</f>
        <v>#N/A</v>
      </c>
      <c r="G429" s="41" t="e">
        <f>+VLOOKUP($B429,'BASE DE DATOS'!$B$6:$N$1670,7,0)</f>
        <v>#N/A</v>
      </c>
      <c r="H429" s="40" t="e">
        <f>+VLOOKUP($B429,'BASE DE DATOS'!$B$6:$N$1670,8,0)</f>
        <v>#N/A</v>
      </c>
      <c r="I429" s="40" t="e">
        <f>+VLOOKUP($B429,'BASE DE DATOS'!$B$6:$N$1670,11,0)</f>
        <v>#N/A</v>
      </c>
      <c r="J429" s="40" t="e">
        <f>+VLOOKUP($B429,'BASE DE DATOS'!$B$6:$N$1670,12,0)</f>
        <v>#N/A</v>
      </c>
      <c r="K429" s="41" t="e">
        <f>+VLOOKUP($B429,'BASE DE DATOS'!$B$6:$N$1670,13,0)</f>
        <v>#N/A</v>
      </c>
      <c r="L429" s="37"/>
      <c r="M429" s="59"/>
      <c r="N429" s="59"/>
      <c r="O429" s="59"/>
      <c r="P429" s="59"/>
      <c r="Q429" s="59"/>
      <c r="R429" s="119"/>
      <c r="S429" s="119"/>
      <c r="T429" s="119"/>
      <c r="U429" s="119"/>
      <c r="V429" s="119"/>
      <c r="W429" s="119"/>
    </row>
    <row r="430" spans="2:23">
      <c r="B430" s="615"/>
      <c r="C430" s="40" t="e">
        <f>+VLOOKUP($B430,'BASE DE DATOS'!$B$6:$N$1670,3,0)</f>
        <v>#N/A</v>
      </c>
      <c r="D430" s="40" t="e">
        <f>+VLOOKUP($B430,'BASE DE DATOS'!$B$6:$N$1670,4,0)</f>
        <v>#N/A</v>
      </c>
      <c r="E430" s="40" t="e">
        <f>+VLOOKUP($B430,'BASE DE DATOS'!$B$6:$N$1670,5,0)</f>
        <v>#N/A</v>
      </c>
      <c r="F430" s="41" t="e">
        <f>+VLOOKUP($B430,'BASE DE DATOS'!$B$6:$N$1670,6,0)</f>
        <v>#N/A</v>
      </c>
      <c r="G430" s="41" t="e">
        <f>+VLOOKUP($B430,'BASE DE DATOS'!$B$6:$N$1670,7,0)</f>
        <v>#N/A</v>
      </c>
      <c r="H430" s="40" t="e">
        <f>+VLOOKUP($B430,'BASE DE DATOS'!$B$6:$N$1670,8,0)</f>
        <v>#N/A</v>
      </c>
      <c r="I430" s="40" t="e">
        <f>+VLOOKUP($B430,'BASE DE DATOS'!$B$6:$N$1670,11,0)</f>
        <v>#N/A</v>
      </c>
      <c r="J430" s="40" t="e">
        <f>+VLOOKUP($B430,'BASE DE DATOS'!$B$6:$N$1670,12,0)</f>
        <v>#N/A</v>
      </c>
      <c r="K430" s="41" t="e">
        <f>+VLOOKUP($B430,'BASE DE DATOS'!$B$6:$N$1670,13,0)</f>
        <v>#N/A</v>
      </c>
      <c r="L430" s="37"/>
      <c r="M430" s="59"/>
      <c r="N430" s="59"/>
      <c r="O430" s="59"/>
      <c r="P430" s="59"/>
      <c r="Q430" s="59"/>
      <c r="R430" s="119"/>
      <c r="S430" s="119"/>
      <c r="T430" s="119"/>
      <c r="U430" s="119"/>
      <c r="V430" s="119"/>
      <c r="W430" s="119"/>
    </row>
    <row r="431" spans="2:23">
      <c r="B431" s="615"/>
      <c r="C431" s="40" t="e">
        <f>+VLOOKUP($B431,'BASE DE DATOS'!$B$6:$N$1670,3,0)</f>
        <v>#N/A</v>
      </c>
      <c r="D431" s="40" t="e">
        <f>+VLOOKUP($B431,'BASE DE DATOS'!$B$6:$N$1670,4,0)</f>
        <v>#N/A</v>
      </c>
      <c r="E431" s="40" t="e">
        <f>+VLOOKUP($B431,'BASE DE DATOS'!$B$6:$N$1670,5,0)</f>
        <v>#N/A</v>
      </c>
      <c r="F431" s="41" t="e">
        <f>+VLOOKUP($B431,'BASE DE DATOS'!$B$6:$N$1670,6,0)</f>
        <v>#N/A</v>
      </c>
      <c r="G431" s="41" t="e">
        <f>+VLOOKUP($B431,'BASE DE DATOS'!$B$6:$N$1670,7,0)</f>
        <v>#N/A</v>
      </c>
      <c r="H431" s="40" t="e">
        <f>+VLOOKUP($B431,'BASE DE DATOS'!$B$6:$N$1670,8,0)</f>
        <v>#N/A</v>
      </c>
      <c r="I431" s="40" t="e">
        <f>+VLOOKUP($B431,'BASE DE DATOS'!$B$6:$N$1670,11,0)</f>
        <v>#N/A</v>
      </c>
      <c r="J431" s="40" t="e">
        <f>+VLOOKUP($B431,'BASE DE DATOS'!$B$6:$N$1670,12,0)</f>
        <v>#N/A</v>
      </c>
      <c r="K431" s="41" t="e">
        <f>+VLOOKUP($B431,'BASE DE DATOS'!$B$6:$N$1670,13,0)</f>
        <v>#N/A</v>
      </c>
      <c r="L431" s="37"/>
      <c r="M431" s="59"/>
      <c r="N431" s="59"/>
      <c r="O431" s="59"/>
      <c r="P431" s="59"/>
      <c r="Q431" s="59"/>
      <c r="R431" s="119"/>
      <c r="S431" s="119"/>
      <c r="T431" s="119"/>
      <c r="U431" s="119"/>
      <c r="V431" s="119"/>
      <c r="W431" s="119"/>
    </row>
    <row r="432" spans="2:23">
      <c r="B432" s="615"/>
      <c r="C432" s="40" t="e">
        <f>+VLOOKUP($B432,'BASE DE DATOS'!$B$6:$N$1670,3,0)</f>
        <v>#N/A</v>
      </c>
      <c r="D432" s="40" t="e">
        <f>+VLOOKUP($B432,'BASE DE DATOS'!$B$6:$N$1670,4,0)</f>
        <v>#N/A</v>
      </c>
      <c r="E432" s="40" t="e">
        <f>+VLOOKUP($B432,'BASE DE DATOS'!$B$6:$N$1670,5,0)</f>
        <v>#N/A</v>
      </c>
      <c r="F432" s="41" t="e">
        <f>+VLOOKUP($B432,'BASE DE DATOS'!$B$6:$N$1670,6,0)</f>
        <v>#N/A</v>
      </c>
      <c r="G432" s="41" t="e">
        <f>+VLOOKUP($B432,'BASE DE DATOS'!$B$6:$N$1670,7,0)</f>
        <v>#N/A</v>
      </c>
      <c r="H432" s="40" t="e">
        <f>+VLOOKUP($B432,'BASE DE DATOS'!$B$6:$N$1670,8,0)</f>
        <v>#N/A</v>
      </c>
      <c r="I432" s="40" t="e">
        <f>+VLOOKUP($B432,'BASE DE DATOS'!$B$6:$N$1670,11,0)</f>
        <v>#N/A</v>
      </c>
      <c r="J432" s="40" t="e">
        <f>+VLOOKUP($B432,'BASE DE DATOS'!$B$6:$N$1670,12,0)</f>
        <v>#N/A</v>
      </c>
      <c r="K432" s="41" t="e">
        <f>+VLOOKUP($B432,'BASE DE DATOS'!$B$6:$N$1670,13,0)</f>
        <v>#N/A</v>
      </c>
      <c r="L432" s="37"/>
      <c r="M432" s="59"/>
      <c r="N432" s="59"/>
      <c r="O432" s="59"/>
      <c r="P432" s="59"/>
      <c r="Q432" s="59"/>
      <c r="R432" s="119"/>
      <c r="S432" s="119"/>
      <c r="T432" s="119"/>
      <c r="U432" s="119"/>
      <c r="V432" s="119"/>
      <c r="W432" s="119"/>
    </row>
    <row r="433" spans="2:23">
      <c r="B433" s="615"/>
      <c r="C433" s="40" t="e">
        <f>+VLOOKUP($B433,'BASE DE DATOS'!$B$6:$N$1670,3,0)</f>
        <v>#N/A</v>
      </c>
      <c r="D433" s="40" t="e">
        <f>+VLOOKUP($B433,'BASE DE DATOS'!$B$6:$N$1670,4,0)</f>
        <v>#N/A</v>
      </c>
      <c r="E433" s="40" t="e">
        <f>+VLOOKUP($B433,'BASE DE DATOS'!$B$6:$N$1670,5,0)</f>
        <v>#N/A</v>
      </c>
      <c r="F433" s="41" t="e">
        <f>+VLOOKUP($B433,'BASE DE DATOS'!$B$6:$N$1670,6,0)</f>
        <v>#N/A</v>
      </c>
      <c r="G433" s="41" t="e">
        <f>+VLOOKUP($B433,'BASE DE DATOS'!$B$6:$N$1670,7,0)</f>
        <v>#N/A</v>
      </c>
      <c r="H433" s="40" t="e">
        <f>+VLOOKUP($B433,'BASE DE DATOS'!$B$6:$N$1670,8,0)</f>
        <v>#N/A</v>
      </c>
      <c r="I433" s="40" t="e">
        <f>+VLOOKUP($B433,'BASE DE DATOS'!$B$6:$N$1670,11,0)</f>
        <v>#N/A</v>
      </c>
      <c r="J433" s="40" t="e">
        <f>+VLOOKUP($B433,'BASE DE DATOS'!$B$6:$N$1670,12,0)</f>
        <v>#N/A</v>
      </c>
      <c r="K433" s="41" t="e">
        <f>+VLOOKUP($B433,'BASE DE DATOS'!$B$6:$N$1670,13,0)</f>
        <v>#N/A</v>
      </c>
      <c r="L433" s="37"/>
      <c r="M433" s="59"/>
      <c r="N433" s="59"/>
      <c r="O433" s="59"/>
      <c r="P433" s="59"/>
      <c r="Q433" s="59"/>
      <c r="R433" s="119"/>
      <c r="S433" s="119"/>
      <c r="T433" s="119"/>
      <c r="U433" s="119"/>
      <c r="V433" s="119"/>
      <c r="W433" s="119"/>
    </row>
    <row r="434" spans="2:23">
      <c r="B434" s="615"/>
      <c r="C434" s="40" t="e">
        <f>+VLOOKUP($B434,'BASE DE DATOS'!$B$6:$N$1670,3,0)</f>
        <v>#N/A</v>
      </c>
      <c r="D434" s="40" t="e">
        <f>+VLOOKUP($B434,'BASE DE DATOS'!$B$6:$N$1670,4,0)</f>
        <v>#N/A</v>
      </c>
      <c r="E434" s="40" t="e">
        <f>+VLOOKUP($B434,'BASE DE DATOS'!$B$6:$N$1670,5,0)</f>
        <v>#N/A</v>
      </c>
      <c r="F434" s="41" t="e">
        <f>+VLOOKUP($B434,'BASE DE DATOS'!$B$6:$N$1670,6,0)</f>
        <v>#N/A</v>
      </c>
      <c r="G434" s="41" t="e">
        <f>+VLOOKUP($B434,'BASE DE DATOS'!$B$6:$N$1670,7,0)</f>
        <v>#N/A</v>
      </c>
      <c r="H434" s="40" t="e">
        <f>+VLOOKUP($B434,'BASE DE DATOS'!$B$6:$N$1670,8,0)</f>
        <v>#N/A</v>
      </c>
      <c r="I434" s="40" t="e">
        <f>+VLOOKUP($B434,'BASE DE DATOS'!$B$6:$N$1670,11,0)</f>
        <v>#N/A</v>
      </c>
      <c r="J434" s="40" t="e">
        <f>+VLOOKUP($B434,'BASE DE DATOS'!$B$6:$N$1670,12,0)</f>
        <v>#N/A</v>
      </c>
      <c r="K434" s="41" t="e">
        <f>+VLOOKUP($B434,'BASE DE DATOS'!$B$6:$N$1670,13,0)</f>
        <v>#N/A</v>
      </c>
      <c r="L434" s="37"/>
      <c r="M434" s="59"/>
      <c r="N434" s="59"/>
      <c r="O434" s="59"/>
      <c r="P434" s="59"/>
      <c r="Q434" s="59"/>
      <c r="R434" s="119"/>
      <c r="S434" s="119"/>
      <c r="T434" s="119"/>
      <c r="U434" s="119"/>
      <c r="V434" s="119"/>
      <c r="W434" s="119"/>
    </row>
    <row r="435" spans="2:23">
      <c r="B435" s="615"/>
      <c r="C435" s="40" t="e">
        <f>+VLOOKUP($B435,'BASE DE DATOS'!$B$6:$N$1670,3,0)</f>
        <v>#N/A</v>
      </c>
      <c r="D435" s="40" t="e">
        <f>+VLOOKUP($B435,'BASE DE DATOS'!$B$6:$N$1670,4,0)</f>
        <v>#N/A</v>
      </c>
      <c r="E435" s="40" t="e">
        <f>+VLOOKUP($B435,'BASE DE DATOS'!$B$6:$N$1670,5,0)</f>
        <v>#N/A</v>
      </c>
      <c r="F435" s="41" t="e">
        <f>+VLOOKUP($B435,'BASE DE DATOS'!$B$6:$N$1670,6,0)</f>
        <v>#N/A</v>
      </c>
      <c r="G435" s="41" t="e">
        <f>+VLOOKUP($B435,'BASE DE DATOS'!$B$6:$N$1670,7,0)</f>
        <v>#N/A</v>
      </c>
      <c r="H435" s="40" t="e">
        <f>+VLOOKUP($B435,'BASE DE DATOS'!$B$6:$N$1670,8,0)</f>
        <v>#N/A</v>
      </c>
      <c r="I435" s="40" t="e">
        <f>+VLOOKUP($B435,'BASE DE DATOS'!$B$6:$N$1670,11,0)</f>
        <v>#N/A</v>
      </c>
      <c r="J435" s="40" t="e">
        <f>+VLOOKUP($B435,'BASE DE DATOS'!$B$6:$N$1670,12,0)</f>
        <v>#N/A</v>
      </c>
      <c r="K435" s="41" t="e">
        <f>+VLOOKUP($B435,'BASE DE DATOS'!$B$6:$N$1670,13,0)</f>
        <v>#N/A</v>
      </c>
      <c r="L435" s="37"/>
      <c r="M435" s="59"/>
      <c r="N435" s="59"/>
      <c r="O435" s="59"/>
      <c r="P435" s="59"/>
      <c r="Q435" s="59"/>
      <c r="R435" s="119"/>
      <c r="S435" s="119"/>
      <c r="T435" s="119"/>
      <c r="U435" s="119"/>
      <c r="V435" s="119"/>
      <c r="W435" s="119"/>
    </row>
    <row r="436" spans="2:23">
      <c r="B436" s="615"/>
      <c r="C436" s="40" t="e">
        <f>+VLOOKUP($B436,'BASE DE DATOS'!$B$6:$N$1670,3,0)</f>
        <v>#N/A</v>
      </c>
      <c r="D436" s="40" t="e">
        <f>+VLOOKUP($B436,'BASE DE DATOS'!$B$6:$N$1670,4,0)</f>
        <v>#N/A</v>
      </c>
      <c r="E436" s="40" t="e">
        <f>+VLOOKUP($B436,'BASE DE DATOS'!$B$6:$N$1670,5,0)</f>
        <v>#N/A</v>
      </c>
      <c r="F436" s="41" t="e">
        <f>+VLOOKUP($B436,'BASE DE DATOS'!$B$6:$N$1670,6,0)</f>
        <v>#N/A</v>
      </c>
      <c r="G436" s="41" t="e">
        <f>+VLOOKUP($B436,'BASE DE DATOS'!$B$6:$N$1670,7,0)</f>
        <v>#N/A</v>
      </c>
      <c r="H436" s="40" t="e">
        <f>+VLOOKUP($B436,'BASE DE DATOS'!$B$6:$N$1670,8,0)</f>
        <v>#N/A</v>
      </c>
      <c r="I436" s="40" t="e">
        <f>+VLOOKUP($B436,'BASE DE DATOS'!$B$6:$N$1670,11,0)</f>
        <v>#N/A</v>
      </c>
      <c r="J436" s="40" t="e">
        <f>+VLOOKUP($B436,'BASE DE DATOS'!$B$6:$N$1670,12,0)</f>
        <v>#N/A</v>
      </c>
      <c r="K436" s="41" t="e">
        <f>+VLOOKUP($B436,'BASE DE DATOS'!$B$6:$N$1670,13,0)</f>
        <v>#N/A</v>
      </c>
      <c r="L436" s="37"/>
      <c r="M436" s="59"/>
      <c r="N436" s="59"/>
      <c r="O436" s="59"/>
      <c r="P436" s="59"/>
      <c r="Q436" s="59"/>
      <c r="R436" s="119"/>
      <c r="S436" s="119"/>
      <c r="T436" s="119"/>
      <c r="U436" s="119"/>
      <c r="V436" s="119"/>
      <c r="W436" s="119"/>
    </row>
    <row r="437" spans="2:23">
      <c r="B437" s="615"/>
      <c r="C437" s="40" t="e">
        <f>+VLOOKUP($B437,'BASE DE DATOS'!$B$6:$N$1670,3,0)</f>
        <v>#N/A</v>
      </c>
      <c r="D437" s="40" t="e">
        <f>+VLOOKUP($B437,'BASE DE DATOS'!$B$6:$N$1670,4,0)</f>
        <v>#N/A</v>
      </c>
      <c r="E437" s="40" t="e">
        <f>+VLOOKUP($B437,'BASE DE DATOS'!$B$6:$N$1670,5,0)</f>
        <v>#N/A</v>
      </c>
      <c r="F437" s="41" t="e">
        <f>+VLOOKUP($B437,'BASE DE DATOS'!$B$6:$N$1670,6,0)</f>
        <v>#N/A</v>
      </c>
      <c r="G437" s="41" t="e">
        <f>+VLOOKUP($B437,'BASE DE DATOS'!$B$6:$N$1670,7,0)</f>
        <v>#N/A</v>
      </c>
      <c r="H437" s="40" t="e">
        <f>+VLOOKUP($B437,'BASE DE DATOS'!$B$6:$N$1670,8,0)</f>
        <v>#N/A</v>
      </c>
      <c r="I437" s="40" t="e">
        <f>+VLOOKUP($B437,'BASE DE DATOS'!$B$6:$N$1670,11,0)</f>
        <v>#N/A</v>
      </c>
      <c r="J437" s="40" t="e">
        <f>+VLOOKUP($B437,'BASE DE DATOS'!$B$6:$N$1670,12,0)</f>
        <v>#N/A</v>
      </c>
      <c r="K437" s="41" t="e">
        <f>+VLOOKUP($B437,'BASE DE DATOS'!$B$6:$N$1670,13,0)</f>
        <v>#N/A</v>
      </c>
      <c r="L437" s="37"/>
      <c r="M437" s="59"/>
      <c r="N437" s="59"/>
      <c r="O437" s="59"/>
      <c r="P437" s="59"/>
      <c r="Q437" s="59"/>
      <c r="R437" s="119"/>
      <c r="S437" s="119"/>
      <c r="T437" s="119"/>
      <c r="U437" s="119"/>
      <c r="V437" s="119"/>
      <c r="W437" s="119"/>
    </row>
    <row r="438" spans="2:23">
      <c r="B438" s="615"/>
      <c r="C438" s="40" t="e">
        <f>+VLOOKUP($B438,'BASE DE DATOS'!$B$6:$N$1670,3,0)</f>
        <v>#N/A</v>
      </c>
      <c r="D438" s="40" t="e">
        <f>+VLOOKUP($B438,'BASE DE DATOS'!$B$6:$N$1670,4,0)</f>
        <v>#N/A</v>
      </c>
      <c r="E438" s="40" t="e">
        <f>+VLOOKUP($B438,'BASE DE DATOS'!$B$6:$N$1670,5,0)</f>
        <v>#N/A</v>
      </c>
      <c r="F438" s="41" t="e">
        <f>+VLOOKUP($B438,'BASE DE DATOS'!$B$6:$N$1670,6,0)</f>
        <v>#N/A</v>
      </c>
      <c r="G438" s="41" t="e">
        <f>+VLOOKUP($B438,'BASE DE DATOS'!$B$6:$N$1670,7,0)</f>
        <v>#N/A</v>
      </c>
      <c r="H438" s="40" t="e">
        <f>+VLOOKUP($B438,'BASE DE DATOS'!$B$6:$N$1670,8,0)</f>
        <v>#N/A</v>
      </c>
      <c r="I438" s="40" t="e">
        <f>+VLOOKUP($B438,'BASE DE DATOS'!$B$6:$N$1670,11,0)</f>
        <v>#N/A</v>
      </c>
      <c r="J438" s="40" t="e">
        <f>+VLOOKUP($B438,'BASE DE DATOS'!$B$6:$N$1670,12,0)</f>
        <v>#N/A</v>
      </c>
      <c r="K438" s="41" t="e">
        <f>+VLOOKUP($B438,'BASE DE DATOS'!$B$6:$N$1670,13,0)</f>
        <v>#N/A</v>
      </c>
      <c r="L438" s="37"/>
      <c r="M438" s="59"/>
      <c r="N438" s="59"/>
      <c r="O438" s="59"/>
      <c r="P438" s="59"/>
      <c r="Q438" s="59"/>
      <c r="R438" s="119"/>
      <c r="S438" s="119"/>
      <c r="T438" s="119"/>
      <c r="U438" s="119"/>
      <c r="V438" s="119"/>
      <c r="W438" s="119"/>
    </row>
    <row r="439" spans="2:23">
      <c r="B439" s="615"/>
      <c r="C439" s="40" t="e">
        <f>+VLOOKUP($B439,'BASE DE DATOS'!$B$6:$N$1670,3,0)</f>
        <v>#N/A</v>
      </c>
      <c r="D439" s="40" t="e">
        <f>+VLOOKUP($B439,'BASE DE DATOS'!$B$6:$N$1670,4,0)</f>
        <v>#N/A</v>
      </c>
      <c r="E439" s="40" t="e">
        <f>+VLOOKUP($B439,'BASE DE DATOS'!$B$6:$N$1670,5,0)</f>
        <v>#N/A</v>
      </c>
      <c r="F439" s="41" t="e">
        <f>+VLOOKUP($B439,'BASE DE DATOS'!$B$6:$N$1670,6,0)</f>
        <v>#N/A</v>
      </c>
      <c r="G439" s="41" t="e">
        <f>+VLOOKUP($B439,'BASE DE DATOS'!$B$6:$N$1670,7,0)</f>
        <v>#N/A</v>
      </c>
      <c r="H439" s="40" t="e">
        <f>+VLOOKUP($B439,'BASE DE DATOS'!$B$6:$N$1670,8,0)</f>
        <v>#N/A</v>
      </c>
      <c r="I439" s="40" t="e">
        <f>+VLOOKUP($B439,'BASE DE DATOS'!$B$6:$N$1670,11,0)</f>
        <v>#N/A</v>
      </c>
      <c r="J439" s="40" t="e">
        <f>+VLOOKUP($B439,'BASE DE DATOS'!$B$6:$N$1670,12,0)</f>
        <v>#N/A</v>
      </c>
      <c r="K439" s="41" t="e">
        <f>+VLOOKUP($B439,'BASE DE DATOS'!$B$6:$N$1670,13,0)</f>
        <v>#N/A</v>
      </c>
      <c r="L439" s="37"/>
      <c r="M439" s="59"/>
      <c r="N439" s="59"/>
      <c r="O439" s="59"/>
      <c r="P439" s="59"/>
      <c r="Q439" s="59"/>
      <c r="R439" s="119"/>
      <c r="S439" s="119"/>
      <c r="T439" s="119"/>
      <c r="U439" s="119"/>
      <c r="V439" s="119"/>
      <c r="W439" s="119"/>
    </row>
    <row r="440" spans="2:23">
      <c r="B440" s="615"/>
      <c r="C440" s="40" t="e">
        <f>+VLOOKUP($B440,'BASE DE DATOS'!$B$6:$N$1670,3,0)</f>
        <v>#N/A</v>
      </c>
      <c r="D440" s="40" t="e">
        <f>+VLOOKUP($B440,'BASE DE DATOS'!$B$6:$N$1670,4,0)</f>
        <v>#N/A</v>
      </c>
      <c r="E440" s="40" t="e">
        <f>+VLOOKUP($B440,'BASE DE DATOS'!$B$6:$N$1670,5,0)</f>
        <v>#N/A</v>
      </c>
      <c r="F440" s="41" t="e">
        <f>+VLOOKUP($B440,'BASE DE DATOS'!$B$6:$N$1670,6,0)</f>
        <v>#N/A</v>
      </c>
      <c r="G440" s="41" t="e">
        <f>+VLOOKUP($B440,'BASE DE DATOS'!$B$6:$N$1670,7,0)</f>
        <v>#N/A</v>
      </c>
      <c r="H440" s="40" t="e">
        <f>+VLOOKUP($B440,'BASE DE DATOS'!$B$6:$N$1670,8,0)</f>
        <v>#N/A</v>
      </c>
      <c r="I440" s="40" t="e">
        <f>+VLOOKUP($B440,'BASE DE DATOS'!$B$6:$N$1670,11,0)</f>
        <v>#N/A</v>
      </c>
      <c r="J440" s="40" t="e">
        <f>+VLOOKUP($B440,'BASE DE DATOS'!$B$6:$N$1670,12,0)</f>
        <v>#N/A</v>
      </c>
      <c r="K440" s="41" t="e">
        <f>+VLOOKUP($B440,'BASE DE DATOS'!$B$6:$N$1670,13,0)</f>
        <v>#N/A</v>
      </c>
      <c r="L440" s="37"/>
      <c r="M440" s="59"/>
      <c r="N440" s="59"/>
      <c r="O440" s="59"/>
      <c r="P440" s="59"/>
      <c r="Q440" s="59"/>
      <c r="R440" s="119"/>
      <c r="S440" s="119"/>
      <c r="T440" s="119"/>
      <c r="U440" s="119"/>
      <c r="V440" s="119"/>
      <c r="W440" s="119"/>
    </row>
    <row r="441" spans="2:23">
      <c r="B441" s="616"/>
      <c r="C441" s="40" t="e">
        <f>+VLOOKUP($B441,'BASE DE DATOS'!$B$6:$N$1670,3,0)</f>
        <v>#N/A</v>
      </c>
      <c r="D441" s="40" t="e">
        <f>+VLOOKUP($B441,'BASE DE DATOS'!$B$6:$N$1670,4,0)</f>
        <v>#N/A</v>
      </c>
      <c r="E441" s="40" t="e">
        <f>+VLOOKUP($B441,'BASE DE DATOS'!$B$6:$N$1670,5,0)</f>
        <v>#N/A</v>
      </c>
      <c r="F441" s="41" t="e">
        <f>+VLOOKUP($B441,'BASE DE DATOS'!$B$6:$N$1670,6,0)</f>
        <v>#N/A</v>
      </c>
      <c r="G441" s="41" t="e">
        <f>+VLOOKUP($B441,'BASE DE DATOS'!$B$6:$N$1670,7,0)</f>
        <v>#N/A</v>
      </c>
      <c r="H441" s="40" t="e">
        <f>+VLOOKUP($B441,'BASE DE DATOS'!$B$6:$N$1670,8,0)</f>
        <v>#N/A</v>
      </c>
      <c r="I441" s="40" t="e">
        <f>+VLOOKUP($B441,'BASE DE DATOS'!$B$6:$N$1670,11,0)</f>
        <v>#N/A</v>
      </c>
      <c r="J441" s="40" t="e">
        <f>+VLOOKUP($B441,'BASE DE DATOS'!$B$6:$N$1670,12,0)</f>
        <v>#N/A</v>
      </c>
      <c r="K441" s="41" t="e">
        <f>+VLOOKUP($B441,'BASE DE DATOS'!$B$6:$N$1670,13,0)</f>
        <v>#N/A</v>
      </c>
      <c r="L441" s="37"/>
      <c r="M441" s="59"/>
      <c r="N441" s="59"/>
      <c r="O441" s="59"/>
      <c r="P441" s="59"/>
      <c r="Q441" s="59"/>
      <c r="R441" s="119"/>
      <c r="S441" s="119"/>
      <c r="T441" s="119"/>
      <c r="U441" s="119"/>
      <c r="V441" s="119"/>
      <c r="W441" s="119"/>
    </row>
    <row r="442" spans="2:23">
      <c r="B442" s="616"/>
      <c r="C442" s="40" t="e">
        <f>+VLOOKUP($B442,'BASE DE DATOS'!$B$6:$N$1670,3,0)</f>
        <v>#N/A</v>
      </c>
      <c r="D442" s="40" t="e">
        <f>+VLOOKUP($B442,'BASE DE DATOS'!$B$6:$N$1670,4,0)</f>
        <v>#N/A</v>
      </c>
      <c r="E442" s="40" t="e">
        <f>+VLOOKUP($B442,'BASE DE DATOS'!$B$6:$N$1670,5,0)</f>
        <v>#N/A</v>
      </c>
      <c r="F442" s="41" t="e">
        <f>+VLOOKUP($B442,'BASE DE DATOS'!$B$6:$N$1670,6,0)</f>
        <v>#N/A</v>
      </c>
      <c r="G442" s="41" t="e">
        <f>+VLOOKUP($B442,'BASE DE DATOS'!$B$6:$N$1670,7,0)</f>
        <v>#N/A</v>
      </c>
      <c r="H442" s="40" t="e">
        <f>+VLOOKUP($B442,'BASE DE DATOS'!$B$6:$N$1670,8,0)</f>
        <v>#N/A</v>
      </c>
      <c r="I442" s="40" t="e">
        <f>+VLOOKUP($B442,'BASE DE DATOS'!$B$6:$N$1670,11,0)</f>
        <v>#N/A</v>
      </c>
      <c r="J442" s="40" t="e">
        <f>+VLOOKUP($B442,'BASE DE DATOS'!$B$6:$N$1670,12,0)</f>
        <v>#N/A</v>
      </c>
      <c r="K442" s="41" t="e">
        <f>+VLOOKUP($B442,'BASE DE DATOS'!$B$6:$N$1670,13,0)</f>
        <v>#N/A</v>
      </c>
      <c r="L442" s="37"/>
      <c r="M442" s="59"/>
      <c r="N442" s="59"/>
      <c r="O442" s="59"/>
      <c r="P442" s="59"/>
      <c r="Q442" s="59"/>
      <c r="R442" s="119"/>
      <c r="S442" s="119"/>
      <c r="T442" s="119"/>
      <c r="U442" s="119"/>
      <c r="V442" s="119"/>
      <c r="W442" s="119"/>
    </row>
    <row r="443" spans="2:23">
      <c r="B443" s="616"/>
      <c r="C443" s="40" t="e">
        <f>+VLOOKUP($B443,'BASE DE DATOS'!$B$6:$N$1670,3,0)</f>
        <v>#N/A</v>
      </c>
      <c r="D443" s="40" t="e">
        <f>+VLOOKUP($B443,'BASE DE DATOS'!$B$6:$N$1670,4,0)</f>
        <v>#N/A</v>
      </c>
      <c r="E443" s="40" t="e">
        <f>+VLOOKUP($B443,'BASE DE DATOS'!$B$6:$N$1670,5,0)</f>
        <v>#N/A</v>
      </c>
      <c r="F443" s="41" t="e">
        <f>+VLOOKUP($B443,'BASE DE DATOS'!$B$6:$N$1670,6,0)</f>
        <v>#N/A</v>
      </c>
      <c r="G443" s="41" t="e">
        <f>+VLOOKUP($B443,'BASE DE DATOS'!$B$6:$N$1670,7,0)</f>
        <v>#N/A</v>
      </c>
      <c r="H443" s="40" t="e">
        <f>+VLOOKUP($B443,'BASE DE DATOS'!$B$6:$N$1670,8,0)</f>
        <v>#N/A</v>
      </c>
      <c r="I443" s="40" t="e">
        <f>+VLOOKUP($B443,'BASE DE DATOS'!$B$6:$N$1670,11,0)</f>
        <v>#N/A</v>
      </c>
      <c r="J443" s="40" t="e">
        <f>+VLOOKUP($B443,'BASE DE DATOS'!$B$6:$N$1670,12,0)</f>
        <v>#N/A</v>
      </c>
      <c r="K443" s="41" t="e">
        <f>+VLOOKUP($B443,'BASE DE DATOS'!$B$6:$N$1670,13,0)</f>
        <v>#N/A</v>
      </c>
      <c r="L443" s="37"/>
      <c r="M443" s="59"/>
      <c r="N443" s="59"/>
      <c r="O443" s="59"/>
      <c r="P443" s="59"/>
      <c r="Q443" s="59"/>
      <c r="R443" s="119"/>
      <c r="S443" s="119"/>
      <c r="T443" s="119"/>
      <c r="U443" s="119"/>
      <c r="V443" s="119"/>
      <c r="W443" s="119"/>
    </row>
    <row r="444" spans="2:23">
      <c r="B444" s="616"/>
      <c r="C444" s="40" t="e">
        <f>+VLOOKUP($B444,'BASE DE DATOS'!$B$6:$N$1670,3,0)</f>
        <v>#N/A</v>
      </c>
      <c r="D444" s="40" t="e">
        <f>+VLOOKUP($B444,'BASE DE DATOS'!$B$6:$N$1670,4,0)</f>
        <v>#N/A</v>
      </c>
      <c r="E444" s="40" t="e">
        <f>+VLOOKUP($B444,'BASE DE DATOS'!$B$6:$N$1670,5,0)</f>
        <v>#N/A</v>
      </c>
      <c r="F444" s="41" t="e">
        <f>+VLOOKUP($B444,'BASE DE DATOS'!$B$6:$N$1670,6,0)</f>
        <v>#N/A</v>
      </c>
      <c r="G444" s="41" t="e">
        <f>+VLOOKUP($B444,'BASE DE DATOS'!$B$6:$N$1670,7,0)</f>
        <v>#N/A</v>
      </c>
      <c r="H444" s="40" t="e">
        <f>+VLOOKUP($B444,'BASE DE DATOS'!$B$6:$N$1670,8,0)</f>
        <v>#N/A</v>
      </c>
      <c r="I444" s="40" t="e">
        <f>+VLOOKUP($B444,'BASE DE DATOS'!$B$6:$N$1670,11,0)</f>
        <v>#N/A</v>
      </c>
      <c r="J444" s="40" t="e">
        <f>+VLOOKUP($B444,'BASE DE DATOS'!$B$6:$N$1670,12,0)</f>
        <v>#N/A</v>
      </c>
      <c r="K444" s="41" t="e">
        <f>+VLOOKUP($B444,'BASE DE DATOS'!$B$6:$N$1670,13,0)</f>
        <v>#N/A</v>
      </c>
      <c r="L444" s="37"/>
      <c r="M444" s="59"/>
      <c r="N444" s="59"/>
      <c r="O444" s="59"/>
      <c r="P444" s="59"/>
      <c r="Q444" s="59"/>
      <c r="R444" s="119"/>
      <c r="S444" s="119"/>
      <c r="T444" s="119"/>
      <c r="U444" s="119"/>
      <c r="V444" s="119"/>
      <c r="W444" s="119"/>
    </row>
    <row r="445" spans="2:23">
      <c r="B445" s="616"/>
      <c r="C445" s="40" t="e">
        <f>+VLOOKUP($B445,'BASE DE DATOS'!$B$6:$N$1670,3,0)</f>
        <v>#N/A</v>
      </c>
      <c r="D445" s="40" t="e">
        <f>+VLOOKUP($B445,'BASE DE DATOS'!$B$6:$N$1670,4,0)</f>
        <v>#N/A</v>
      </c>
      <c r="E445" s="40" t="e">
        <f>+VLOOKUP($B445,'BASE DE DATOS'!$B$6:$N$1670,5,0)</f>
        <v>#N/A</v>
      </c>
      <c r="F445" s="41" t="e">
        <f>+VLOOKUP($B445,'BASE DE DATOS'!$B$6:$N$1670,6,0)</f>
        <v>#N/A</v>
      </c>
      <c r="G445" s="41" t="e">
        <f>+VLOOKUP($B445,'BASE DE DATOS'!$B$6:$N$1670,7,0)</f>
        <v>#N/A</v>
      </c>
      <c r="H445" s="40" t="e">
        <f>+VLOOKUP($B445,'BASE DE DATOS'!$B$6:$N$1670,8,0)</f>
        <v>#N/A</v>
      </c>
      <c r="I445" s="40" t="e">
        <f>+VLOOKUP($B445,'BASE DE DATOS'!$B$6:$N$1670,11,0)</f>
        <v>#N/A</v>
      </c>
      <c r="J445" s="40" t="e">
        <f>+VLOOKUP($B445,'BASE DE DATOS'!$B$6:$N$1670,12,0)</f>
        <v>#N/A</v>
      </c>
      <c r="K445" s="41" t="e">
        <f>+VLOOKUP($B445,'BASE DE DATOS'!$B$6:$N$1670,13,0)</f>
        <v>#N/A</v>
      </c>
      <c r="L445" s="37"/>
      <c r="M445" s="59"/>
      <c r="N445" s="59"/>
      <c r="O445" s="59"/>
      <c r="P445" s="59"/>
      <c r="Q445" s="59"/>
      <c r="R445" s="119"/>
      <c r="S445" s="119"/>
      <c r="T445" s="119"/>
      <c r="U445" s="119"/>
      <c r="V445" s="119"/>
      <c r="W445" s="119"/>
    </row>
    <row r="446" spans="2:23">
      <c r="B446" s="616"/>
      <c r="C446" s="40" t="e">
        <f>+VLOOKUP($B446,'BASE DE DATOS'!$B$6:$N$1670,3,0)</f>
        <v>#N/A</v>
      </c>
      <c r="D446" s="40" t="e">
        <f>+VLOOKUP($B446,'BASE DE DATOS'!$B$6:$N$1670,4,0)</f>
        <v>#N/A</v>
      </c>
      <c r="E446" s="40" t="e">
        <f>+VLOOKUP($B446,'BASE DE DATOS'!$B$6:$N$1670,5,0)</f>
        <v>#N/A</v>
      </c>
      <c r="F446" s="41" t="e">
        <f>+VLOOKUP($B446,'BASE DE DATOS'!$B$6:$N$1670,6,0)</f>
        <v>#N/A</v>
      </c>
      <c r="G446" s="41" t="e">
        <f>+VLOOKUP($B446,'BASE DE DATOS'!$B$6:$N$1670,7,0)</f>
        <v>#N/A</v>
      </c>
      <c r="H446" s="40" t="e">
        <f>+VLOOKUP($B446,'BASE DE DATOS'!$B$6:$N$1670,8,0)</f>
        <v>#N/A</v>
      </c>
      <c r="I446" s="40" t="e">
        <f>+VLOOKUP($B446,'BASE DE DATOS'!$B$6:$N$1670,11,0)</f>
        <v>#N/A</v>
      </c>
      <c r="J446" s="40" t="e">
        <f>+VLOOKUP($B446,'BASE DE DATOS'!$B$6:$N$1670,12,0)</f>
        <v>#N/A</v>
      </c>
      <c r="K446" s="41" t="e">
        <f>+VLOOKUP($B446,'BASE DE DATOS'!$B$6:$N$1670,13,0)</f>
        <v>#N/A</v>
      </c>
      <c r="L446" s="37"/>
      <c r="M446" s="59"/>
      <c r="N446" s="59"/>
      <c r="O446" s="59"/>
      <c r="P446" s="59"/>
      <c r="Q446" s="59"/>
      <c r="R446" s="119"/>
      <c r="S446" s="119"/>
      <c r="T446" s="119"/>
      <c r="U446" s="119"/>
      <c r="V446" s="119"/>
      <c r="W446" s="119"/>
    </row>
    <row r="447" spans="2:23">
      <c r="B447" s="616"/>
      <c r="C447" s="40" t="e">
        <f>+VLOOKUP($B447,'BASE DE DATOS'!$B$6:$N$1670,3,0)</f>
        <v>#N/A</v>
      </c>
      <c r="D447" s="40" t="e">
        <f>+VLOOKUP($B447,'BASE DE DATOS'!$B$6:$N$1670,4,0)</f>
        <v>#N/A</v>
      </c>
      <c r="E447" s="40" t="e">
        <f>+VLOOKUP($B447,'BASE DE DATOS'!$B$6:$N$1670,5,0)</f>
        <v>#N/A</v>
      </c>
      <c r="F447" s="41" t="e">
        <f>+VLOOKUP($B447,'BASE DE DATOS'!$B$6:$N$1670,6,0)</f>
        <v>#N/A</v>
      </c>
      <c r="G447" s="41" t="e">
        <f>+VLOOKUP($B447,'BASE DE DATOS'!$B$6:$N$1670,7,0)</f>
        <v>#N/A</v>
      </c>
      <c r="H447" s="40" t="e">
        <f>+VLOOKUP($B447,'BASE DE DATOS'!$B$6:$N$1670,8,0)</f>
        <v>#N/A</v>
      </c>
      <c r="I447" s="40" t="e">
        <f>+VLOOKUP($B447,'BASE DE DATOS'!$B$6:$N$1670,11,0)</f>
        <v>#N/A</v>
      </c>
      <c r="J447" s="40" t="e">
        <f>+VLOOKUP($B447,'BASE DE DATOS'!$B$6:$N$1670,12,0)</f>
        <v>#N/A</v>
      </c>
      <c r="K447" s="41" t="e">
        <f>+VLOOKUP($B447,'BASE DE DATOS'!$B$6:$N$1670,13,0)</f>
        <v>#N/A</v>
      </c>
      <c r="L447" s="37"/>
      <c r="M447" s="59"/>
      <c r="N447" s="59"/>
      <c r="O447" s="59"/>
      <c r="P447" s="59"/>
      <c r="Q447" s="59"/>
      <c r="R447" s="119"/>
      <c r="S447" s="119"/>
      <c r="T447" s="119"/>
      <c r="U447" s="119"/>
      <c r="V447" s="119"/>
      <c r="W447" s="119"/>
    </row>
    <row r="448" spans="2:23">
      <c r="B448" s="616"/>
      <c r="C448" s="40" t="e">
        <f>+VLOOKUP($B448,'BASE DE DATOS'!$B$6:$N$1670,3,0)</f>
        <v>#N/A</v>
      </c>
      <c r="D448" s="40" t="e">
        <f>+VLOOKUP($B448,'BASE DE DATOS'!$B$6:$N$1670,4,0)</f>
        <v>#N/A</v>
      </c>
      <c r="E448" s="40" t="e">
        <f>+VLOOKUP($B448,'BASE DE DATOS'!$B$6:$N$1670,5,0)</f>
        <v>#N/A</v>
      </c>
      <c r="F448" s="41" t="e">
        <f>+VLOOKUP($B448,'BASE DE DATOS'!$B$6:$N$1670,6,0)</f>
        <v>#N/A</v>
      </c>
      <c r="G448" s="41" t="e">
        <f>+VLOOKUP($B448,'BASE DE DATOS'!$B$6:$N$1670,7,0)</f>
        <v>#N/A</v>
      </c>
      <c r="H448" s="40" t="e">
        <f>+VLOOKUP($B448,'BASE DE DATOS'!$B$6:$N$1670,8,0)</f>
        <v>#N/A</v>
      </c>
      <c r="I448" s="40" t="e">
        <f>+VLOOKUP($B448,'BASE DE DATOS'!$B$6:$N$1670,11,0)</f>
        <v>#N/A</v>
      </c>
      <c r="J448" s="40" t="e">
        <f>+VLOOKUP($B448,'BASE DE DATOS'!$B$6:$N$1670,12,0)</f>
        <v>#N/A</v>
      </c>
      <c r="K448" s="41" t="e">
        <f>+VLOOKUP($B448,'BASE DE DATOS'!$B$6:$N$1670,13,0)</f>
        <v>#N/A</v>
      </c>
      <c r="L448" s="37"/>
      <c r="M448" s="59"/>
      <c r="N448" s="59"/>
      <c r="O448" s="59"/>
      <c r="P448" s="59"/>
      <c r="Q448" s="59"/>
      <c r="R448" s="119"/>
      <c r="S448" s="119"/>
      <c r="T448" s="119"/>
      <c r="U448" s="119"/>
      <c r="V448" s="119"/>
      <c r="W448" s="119"/>
    </row>
    <row r="449" spans="2:23">
      <c r="B449" s="616"/>
      <c r="C449" s="40" t="e">
        <f>+VLOOKUP($B449,'BASE DE DATOS'!$B$6:$N$1670,3,0)</f>
        <v>#N/A</v>
      </c>
      <c r="D449" s="40" t="e">
        <f>+VLOOKUP($B449,'BASE DE DATOS'!$B$6:$N$1670,4,0)</f>
        <v>#N/A</v>
      </c>
      <c r="E449" s="40" t="e">
        <f>+VLOOKUP($B449,'BASE DE DATOS'!$B$6:$N$1670,5,0)</f>
        <v>#N/A</v>
      </c>
      <c r="F449" s="41" t="e">
        <f>+VLOOKUP($B449,'BASE DE DATOS'!$B$6:$N$1670,6,0)</f>
        <v>#N/A</v>
      </c>
      <c r="G449" s="41" t="e">
        <f>+VLOOKUP($B449,'BASE DE DATOS'!$B$6:$N$1670,7,0)</f>
        <v>#N/A</v>
      </c>
      <c r="H449" s="40" t="e">
        <f>+VLOOKUP($B449,'BASE DE DATOS'!$B$6:$N$1670,8,0)</f>
        <v>#N/A</v>
      </c>
      <c r="I449" s="40" t="e">
        <f>+VLOOKUP($B449,'BASE DE DATOS'!$B$6:$N$1670,11,0)</f>
        <v>#N/A</v>
      </c>
      <c r="J449" s="40" t="e">
        <f>+VLOOKUP($B449,'BASE DE DATOS'!$B$6:$N$1670,12,0)</f>
        <v>#N/A</v>
      </c>
      <c r="K449" s="41" t="e">
        <f>+VLOOKUP($B449,'BASE DE DATOS'!$B$6:$N$1670,13,0)</f>
        <v>#N/A</v>
      </c>
      <c r="L449" s="37"/>
      <c r="M449" s="59"/>
      <c r="N449" s="59"/>
      <c r="O449" s="59"/>
      <c r="P449" s="59"/>
      <c r="Q449" s="59"/>
      <c r="R449" s="119"/>
      <c r="S449" s="119"/>
      <c r="T449" s="119"/>
      <c r="U449" s="119"/>
      <c r="V449" s="119"/>
      <c r="W449" s="119"/>
    </row>
    <row r="450" spans="2:23">
      <c r="B450" s="616"/>
      <c r="C450" s="40" t="e">
        <f>+VLOOKUP($B450,'BASE DE DATOS'!$B$6:$N$1670,3,0)</f>
        <v>#N/A</v>
      </c>
      <c r="D450" s="40" t="e">
        <f>+VLOOKUP($B450,'BASE DE DATOS'!$B$6:$N$1670,4,0)</f>
        <v>#N/A</v>
      </c>
      <c r="E450" s="40" t="e">
        <f>+VLOOKUP($B450,'BASE DE DATOS'!$B$6:$N$1670,5,0)</f>
        <v>#N/A</v>
      </c>
      <c r="F450" s="41" t="e">
        <f>+VLOOKUP($B450,'BASE DE DATOS'!$B$6:$N$1670,6,0)</f>
        <v>#N/A</v>
      </c>
      <c r="G450" s="41" t="e">
        <f>+VLOOKUP($B450,'BASE DE DATOS'!$B$6:$N$1670,7,0)</f>
        <v>#N/A</v>
      </c>
      <c r="H450" s="40" t="e">
        <f>+VLOOKUP($B450,'BASE DE DATOS'!$B$6:$N$1670,8,0)</f>
        <v>#N/A</v>
      </c>
      <c r="I450" s="40" t="e">
        <f>+VLOOKUP($B450,'BASE DE DATOS'!$B$6:$N$1670,11,0)</f>
        <v>#N/A</v>
      </c>
      <c r="J450" s="40" t="e">
        <f>+VLOOKUP($B450,'BASE DE DATOS'!$B$6:$N$1670,12,0)</f>
        <v>#N/A</v>
      </c>
      <c r="K450" s="41" t="e">
        <f>+VLOOKUP($B450,'BASE DE DATOS'!$B$6:$N$1670,13,0)</f>
        <v>#N/A</v>
      </c>
      <c r="L450" s="37"/>
      <c r="M450" s="59"/>
      <c r="N450" s="59"/>
      <c r="O450" s="59"/>
      <c r="P450" s="59"/>
      <c r="Q450" s="59"/>
      <c r="R450" s="119"/>
      <c r="S450" s="119"/>
      <c r="T450" s="119"/>
      <c r="U450" s="119"/>
      <c r="V450" s="119"/>
      <c r="W450" s="119"/>
    </row>
    <row r="451" spans="2:23">
      <c r="B451" s="616"/>
      <c r="C451" s="40" t="e">
        <f>+VLOOKUP($B451,'BASE DE DATOS'!$B$6:$N$1670,3,0)</f>
        <v>#N/A</v>
      </c>
      <c r="D451" s="40" t="e">
        <f>+VLOOKUP($B451,'BASE DE DATOS'!$B$6:$N$1670,4,0)</f>
        <v>#N/A</v>
      </c>
      <c r="E451" s="40" t="e">
        <f>+VLOOKUP($B451,'BASE DE DATOS'!$B$6:$N$1670,5,0)</f>
        <v>#N/A</v>
      </c>
      <c r="F451" s="41" t="e">
        <f>+VLOOKUP($B451,'BASE DE DATOS'!$B$6:$N$1670,6,0)</f>
        <v>#N/A</v>
      </c>
      <c r="G451" s="41" t="e">
        <f>+VLOOKUP($B451,'BASE DE DATOS'!$B$6:$N$1670,7,0)</f>
        <v>#N/A</v>
      </c>
      <c r="H451" s="40" t="e">
        <f>+VLOOKUP($B451,'BASE DE DATOS'!$B$6:$N$1670,8,0)</f>
        <v>#N/A</v>
      </c>
      <c r="I451" s="40" t="e">
        <f>+VLOOKUP($B451,'BASE DE DATOS'!$B$6:$N$1670,11,0)</f>
        <v>#N/A</v>
      </c>
      <c r="J451" s="40" t="e">
        <f>+VLOOKUP($B451,'BASE DE DATOS'!$B$6:$N$1670,12,0)</f>
        <v>#N/A</v>
      </c>
      <c r="K451" s="41" t="e">
        <f>+VLOOKUP($B451,'BASE DE DATOS'!$B$6:$N$1670,13,0)</f>
        <v>#N/A</v>
      </c>
      <c r="L451" s="37"/>
      <c r="M451" s="59"/>
      <c r="N451" s="59"/>
      <c r="O451" s="59"/>
      <c r="P451" s="59"/>
      <c r="Q451" s="59"/>
      <c r="R451" s="119"/>
      <c r="S451" s="119"/>
      <c r="T451" s="119"/>
      <c r="U451" s="119"/>
      <c r="V451" s="119"/>
      <c r="W451" s="119"/>
    </row>
    <row r="452" spans="2:23">
      <c r="B452" s="616"/>
      <c r="C452" s="40" t="e">
        <f>+VLOOKUP($B452,'BASE DE DATOS'!$B$6:$N$1670,3,0)</f>
        <v>#N/A</v>
      </c>
      <c r="D452" s="40" t="e">
        <f>+VLOOKUP($B452,'BASE DE DATOS'!$B$6:$N$1670,4,0)</f>
        <v>#N/A</v>
      </c>
      <c r="E452" s="40" t="e">
        <f>+VLOOKUP($B452,'BASE DE DATOS'!$B$6:$N$1670,5,0)</f>
        <v>#N/A</v>
      </c>
      <c r="F452" s="41" t="e">
        <f>+VLOOKUP($B452,'BASE DE DATOS'!$B$6:$N$1670,6,0)</f>
        <v>#N/A</v>
      </c>
      <c r="G452" s="41" t="e">
        <f>+VLOOKUP($B452,'BASE DE DATOS'!$B$6:$N$1670,7,0)</f>
        <v>#N/A</v>
      </c>
      <c r="H452" s="40" t="e">
        <f>+VLOOKUP($B452,'BASE DE DATOS'!$B$6:$N$1670,8,0)</f>
        <v>#N/A</v>
      </c>
      <c r="I452" s="40" t="e">
        <f>+VLOOKUP($B452,'BASE DE DATOS'!$B$6:$N$1670,11,0)</f>
        <v>#N/A</v>
      </c>
      <c r="J452" s="40" t="e">
        <f>+VLOOKUP($B452,'BASE DE DATOS'!$B$6:$N$1670,12,0)</f>
        <v>#N/A</v>
      </c>
      <c r="K452" s="41" t="e">
        <f>+VLOOKUP($B452,'BASE DE DATOS'!$B$6:$N$1670,13,0)</f>
        <v>#N/A</v>
      </c>
      <c r="L452" s="37"/>
      <c r="M452" s="59"/>
      <c r="N452" s="59"/>
      <c r="O452" s="59"/>
      <c r="P452" s="59"/>
      <c r="Q452" s="59"/>
      <c r="R452" s="119"/>
      <c r="S452" s="119"/>
      <c r="T452" s="119"/>
      <c r="U452" s="119"/>
      <c r="V452" s="119"/>
      <c r="W452" s="119"/>
    </row>
    <row r="453" spans="2:23">
      <c r="B453" s="616"/>
      <c r="C453" s="40" t="e">
        <f>+VLOOKUP($B453,'BASE DE DATOS'!$B$6:$N$1670,3,0)</f>
        <v>#N/A</v>
      </c>
      <c r="D453" s="40" t="e">
        <f>+VLOOKUP($B453,'BASE DE DATOS'!$B$6:$N$1670,4,0)</f>
        <v>#N/A</v>
      </c>
      <c r="E453" s="40" t="e">
        <f>+VLOOKUP($B453,'BASE DE DATOS'!$B$6:$N$1670,5,0)</f>
        <v>#N/A</v>
      </c>
      <c r="F453" s="41" t="e">
        <f>+VLOOKUP($B453,'BASE DE DATOS'!$B$6:$N$1670,6,0)</f>
        <v>#N/A</v>
      </c>
      <c r="G453" s="41" t="e">
        <f>+VLOOKUP($B453,'BASE DE DATOS'!$B$6:$N$1670,7,0)</f>
        <v>#N/A</v>
      </c>
      <c r="H453" s="40" t="e">
        <f>+VLOOKUP($B453,'BASE DE DATOS'!$B$6:$N$1670,8,0)</f>
        <v>#N/A</v>
      </c>
      <c r="I453" s="40" t="e">
        <f>+VLOOKUP($B453,'BASE DE DATOS'!$B$6:$N$1670,11,0)</f>
        <v>#N/A</v>
      </c>
      <c r="J453" s="40" t="e">
        <f>+VLOOKUP($B453,'BASE DE DATOS'!$B$6:$N$1670,12,0)</f>
        <v>#N/A</v>
      </c>
      <c r="K453" s="41" t="e">
        <f>+VLOOKUP($B453,'BASE DE DATOS'!$B$6:$N$1670,13,0)</f>
        <v>#N/A</v>
      </c>
      <c r="L453" s="37"/>
      <c r="M453" s="59"/>
      <c r="N453" s="59"/>
      <c r="O453" s="59"/>
      <c r="P453" s="59"/>
      <c r="Q453" s="59"/>
      <c r="R453" s="119"/>
      <c r="S453" s="119"/>
      <c r="T453" s="119"/>
      <c r="U453" s="119"/>
      <c r="V453" s="119"/>
      <c r="W453" s="119"/>
    </row>
    <row r="454" spans="2:23">
      <c r="B454" s="616"/>
      <c r="C454" s="40" t="e">
        <f>+VLOOKUP($B454,'BASE DE DATOS'!$B$6:$N$1670,3,0)</f>
        <v>#N/A</v>
      </c>
      <c r="D454" s="40" t="e">
        <f>+VLOOKUP($B454,'BASE DE DATOS'!$B$6:$N$1670,4,0)</f>
        <v>#N/A</v>
      </c>
      <c r="E454" s="40" t="e">
        <f>+VLOOKUP($B454,'BASE DE DATOS'!$B$6:$N$1670,5,0)</f>
        <v>#N/A</v>
      </c>
      <c r="F454" s="41" t="e">
        <f>+VLOOKUP($B454,'BASE DE DATOS'!$B$6:$N$1670,6,0)</f>
        <v>#N/A</v>
      </c>
      <c r="G454" s="41" t="e">
        <f>+VLOOKUP($B454,'BASE DE DATOS'!$B$6:$N$1670,7,0)</f>
        <v>#N/A</v>
      </c>
      <c r="H454" s="40" t="e">
        <f>+VLOOKUP($B454,'BASE DE DATOS'!$B$6:$N$1670,8,0)</f>
        <v>#N/A</v>
      </c>
      <c r="I454" s="40" t="e">
        <f>+VLOOKUP($B454,'BASE DE DATOS'!$B$6:$N$1670,11,0)</f>
        <v>#N/A</v>
      </c>
      <c r="J454" s="40" t="e">
        <f>+VLOOKUP($B454,'BASE DE DATOS'!$B$6:$N$1670,12,0)</f>
        <v>#N/A</v>
      </c>
      <c r="K454" s="41" t="e">
        <f>+VLOOKUP($B454,'BASE DE DATOS'!$B$6:$N$1670,13,0)</f>
        <v>#N/A</v>
      </c>
      <c r="L454" s="37"/>
      <c r="M454" s="59"/>
      <c r="N454" s="59"/>
      <c r="O454" s="59"/>
      <c r="P454" s="59"/>
      <c r="Q454" s="59"/>
      <c r="R454" s="119"/>
      <c r="S454" s="119"/>
      <c r="T454" s="119"/>
      <c r="U454" s="119"/>
      <c r="V454" s="119"/>
      <c r="W454" s="119"/>
    </row>
    <row r="455" spans="2:23">
      <c r="B455" s="616"/>
      <c r="C455" s="40" t="e">
        <f>+VLOOKUP($B455,'BASE DE DATOS'!$B$6:$N$1670,3,0)</f>
        <v>#N/A</v>
      </c>
      <c r="D455" s="40" t="e">
        <f>+VLOOKUP($B455,'BASE DE DATOS'!$B$6:$N$1670,4,0)</f>
        <v>#N/A</v>
      </c>
      <c r="E455" s="40" t="e">
        <f>+VLOOKUP($B455,'BASE DE DATOS'!$B$6:$N$1670,5,0)</f>
        <v>#N/A</v>
      </c>
      <c r="F455" s="41" t="e">
        <f>+VLOOKUP($B455,'BASE DE DATOS'!$B$6:$N$1670,6,0)</f>
        <v>#N/A</v>
      </c>
      <c r="G455" s="41" t="e">
        <f>+VLOOKUP($B455,'BASE DE DATOS'!$B$6:$N$1670,7,0)</f>
        <v>#N/A</v>
      </c>
      <c r="H455" s="40" t="e">
        <f>+VLOOKUP($B455,'BASE DE DATOS'!$B$6:$N$1670,8,0)</f>
        <v>#N/A</v>
      </c>
      <c r="I455" s="40" t="e">
        <f>+VLOOKUP($B455,'BASE DE DATOS'!$B$6:$N$1670,11,0)</f>
        <v>#N/A</v>
      </c>
      <c r="J455" s="40" t="e">
        <f>+VLOOKUP($B455,'BASE DE DATOS'!$B$6:$N$1670,12,0)</f>
        <v>#N/A</v>
      </c>
      <c r="K455" s="41" t="e">
        <f>+VLOOKUP($B455,'BASE DE DATOS'!$B$6:$N$1670,13,0)</f>
        <v>#N/A</v>
      </c>
      <c r="L455" s="37"/>
      <c r="M455" s="59"/>
      <c r="N455" s="59"/>
      <c r="O455" s="59"/>
      <c r="P455" s="59"/>
      <c r="Q455" s="59"/>
      <c r="R455" s="119"/>
      <c r="S455" s="119"/>
      <c r="T455" s="119"/>
      <c r="U455" s="119"/>
      <c r="V455" s="119"/>
      <c r="W455" s="119"/>
    </row>
    <row r="456" spans="2:23">
      <c r="B456" s="609"/>
      <c r="C456" s="40" t="e">
        <f>+VLOOKUP($B456,'BASE DE DATOS'!$B$6:$N$1670,3,0)</f>
        <v>#N/A</v>
      </c>
      <c r="D456" s="40" t="e">
        <f>+VLOOKUP($B456,'BASE DE DATOS'!$B$6:$N$1670,4,0)</f>
        <v>#N/A</v>
      </c>
      <c r="E456" s="40" t="e">
        <f>+VLOOKUP($B456,'BASE DE DATOS'!$B$6:$N$1670,5,0)</f>
        <v>#N/A</v>
      </c>
      <c r="F456" s="41" t="e">
        <f>+VLOOKUP($B456,'BASE DE DATOS'!$B$6:$N$1670,6,0)</f>
        <v>#N/A</v>
      </c>
      <c r="G456" s="41" t="e">
        <f>+VLOOKUP($B456,'BASE DE DATOS'!$B$6:$N$1670,7,0)</f>
        <v>#N/A</v>
      </c>
      <c r="H456" s="40" t="e">
        <f>+VLOOKUP($B456,'BASE DE DATOS'!$B$6:$N$1670,8,0)</f>
        <v>#N/A</v>
      </c>
      <c r="I456" s="40" t="e">
        <f>+VLOOKUP($B456,'BASE DE DATOS'!$B$6:$N$1670,11,0)</f>
        <v>#N/A</v>
      </c>
      <c r="J456" s="40" t="e">
        <f>+VLOOKUP($B456,'BASE DE DATOS'!$B$6:$N$1670,12,0)</f>
        <v>#N/A</v>
      </c>
      <c r="K456" s="41" t="e">
        <f>+VLOOKUP($B456,'BASE DE DATOS'!$B$6:$N$1670,13,0)</f>
        <v>#N/A</v>
      </c>
      <c r="L456" s="37"/>
      <c r="M456" s="59"/>
      <c r="N456" s="59"/>
      <c r="O456" s="59"/>
      <c r="P456" s="59"/>
      <c r="Q456" s="59"/>
      <c r="R456" s="119"/>
      <c r="S456" s="119"/>
      <c r="T456" s="119"/>
      <c r="U456" s="119"/>
      <c r="V456" s="119"/>
      <c r="W456" s="119"/>
    </row>
    <row r="457" spans="2:23">
      <c r="B457" s="609"/>
      <c r="C457" s="40" t="e">
        <f>+VLOOKUP($B457,'BASE DE DATOS'!$B$6:$N$1670,3,0)</f>
        <v>#N/A</v>
      </c>
      <c r="D457" s="40" t="e">
        <f>+VLOOKUP($B457,'BASE DE DATOS'!$B$6:$N$1670,4,0)</f>
        <v>#N/A</v>
      </c>
      <c r="E457" s="40" t="e">
        <f>+VLOOKUP($B457,'BASE DE DATOS'!$B$6:$N$1670,5,0)</f>
        <v>#N/A</v>
      </c>
      <c r="F457" s="41" t="e">
        <f>+VLOOKUP($B457,'BASE DE DATOS'!$B$6:$N$1670,6,0)</f>
        <v>#N/A</v>
      </c>
      <c r="G457" s="41" t="e">
        <f>+VLOOKUP($B457,'BASE DE DATOS'!$B$6:$N$1670,7,0)</f>
        <v>#N/A</v>
      </c>
      <c r="H457" s="40" t="e">
        <f>+VLOOKUP($B457,'BASE DE DATOS'!$B$6:$N$1670,8,0)</f>
        <v>#N/A</v>
      </c>
      <c r="I457" s="40" t="e">
        <f>+VLOOKUP($B457,'BASE DE DATOS'!$B$6:$N$1670,11,0)</f>
        <v>#N/A</v>
      </c>
      <c r="J457" s="40" t="e">
        <f>+VLOOKUP($B457,'BASE DE DATOS'!$B$6:$N$1670,12,0)</f>
        <v>#N/A</v>
      </c>
      <c r="K457" s="41" t="e">
        <f>+VLOOKUP($B457,'BASE DE DATOS'!$B$6:$N$1670,13,0)</f>
        <v>#N/A</v>
      </c>
      <c r="L457" s="37"/>
      <c r="M457" s="59"/>
      <c r="N457" s="59"/>
      <c r="O457" s="59"/>
      <c r="P457" s="59"/>
      <c r="Q457" s="59"/>
      <c r="R457" s="119"/>
      <c r="S457" s="119"/>
      <c r="T457" s="119"/>
      <c r="U457" s="119"/>
      <c r="V457" s="119"/>
      <c r="W457" s="119"/>
    </row>
    <row r="458" spans="2:23">
      <c r="B458" s="609"/>
      <c r="C458" s="40" t="e">
        <f>+VLOOKUP($B458,'BASE DE DATOS'!$B$6:$N$1670,3,0)</f>
        <v>#N/A</v>
      </c>
      <c r="D458" s="40" t="e">
        <f>+VLOOKUP($B458,'BASE DE DATOS'!$B$6:$N$1670,4,0)</f>
        <v>#N/A</v>
      </c>
      <c r="E458" s="40" t="e">
        <f>+VLOOKUP($B458,'BASE DE DATOS'!$B$6:$N$1670,5,0)</f>
        <v>#N/A</v>
      </c>
      <c r="F458" s="41" t="e">
        <f>+VLOOKUP($B458,'BASE DE DATOS'!$B$6:$N$1670,6,0)</f>
        <v>#N/A</v>
      </c>
      <c r="G458" s="41" t="e">
        <f>+VLOOKUP($B458,'BASE DE DATOS'!$B$6:$N$1670,7,0)</f>
        <v>#N/A</v>
      </c>
      <c r="H458" s="40" t="e">
        <f>+VLOOKUP($B458,'BASE DE DATOS'!$B$6:$N$1670,8,0)</f>
        <v>#N/A</v>
      </c>
      <c r="I458" s="40" t="e">
        <f>+VLOOKUP($B458,'BASE DE DATOS'!$B$6:$N$1670,11,0)</f>
        <v>#N/A</v>
      </c>
      <c r="J458" s="40" t="e">
        <f>+VLOOKUP($B458,'BASE DE DATOS'!$B$6:$N$1670,12,0)</f>
        <v>#N/A</v>
      </c>
      <c r="K458" s="41" t="e">
        <f>+VLOOKUP($B458,'BASE DE DATOS'!$B$6:$N$1670,13,0)</f>
        <v>#N/A</v>
      </c>
      <c r="L458" s="37"/>
      <c r="M458" s="59"/>
      <c r="N458" s="59"/>
      <c r="O458" s="59"/>
      <c r="P458" s="59"/>
      <c r="Q458" s="59"/>
      <c r="R458" s="119"/>
      <c r="S458" s="119"/>
      <c r="T458" s="119"/>
      <c r="U458" s="119"/>
      <c r="V458" s="119"/>
      <c r="W458" s="119"/>
    </row>
    <row r="459" spans="2:23">
      <c r="B459" s="609"/>
      <c r="C459" s="40" t="e">
        <f>+VLOOKUP($B459,'BASE DE DATOS'!$B$6:$N$1670,3,0)</f>
        <v>#N/A</v>
      </c>
      <c r="D459" s="40" t="e">
        <f>+VLOOKUP($B459,'BASE DE DATOS'!$B$6:$N$1670,4,0)</f>
        <v>#N/A</v>
      </c>
      <c r="E459" s="40" t="e">
        <f>+VLOOKUP($B459,'BASE DE DATOS'!$B$6:$N$1670,5,0)</f>
        <v>#N/A</v>
      </c>
      <c r="F459" s="41" t="e">
        <f>+VLOOKUP($B459,'BASE DE DATOS'!$B$6:$N$1670,6,0)</f>
        <v>#N/A</v>
      </c>
      <c r="G459" s="41" t="e">
        <f>+VLOOKUP($B459,'BASE DE DATOS'!$B$6:$N$1670,7,0)</f>
        <v>#N/A</v>
      </c>
      <c r="H459" s="40" t="e">
        <f>+VLOOKUP($B459,'BASE DE DATOS'!$B$6:$N$1670,8,0)</f>
        <v>#N/A</v>
      </c>
      <c r="I459" s="40" t="e">
        <f>+VLOOKUP($B459,'BASE DE DATOS'!$B$6:$N$1670,11,0)</f>
        <v>#N/A</v>
      </c>
      <c r="J459" s="40" t="e">
        <f>+VLOOKUP($B459,'BASE DE DATOS'!$B$6:$N$1670,12,0)</f>
        <v>#N/A</v>
      </c>
      <c r="K459" s="41" t="e">
        <f>+VLOOKUP($B459,'BASE DE DATOS'!$B$6:$N$1670,13,0)</f>
        <v>#N/A</v>
      </c>
      <c r="L459" s="37"/>
      <c r="M459" s="59"/>
      <c r="N459" s="59"/>
      <c r="O459" s="59"/>
      <c r="P459" s="59"/>
      <c r="Q459" s="59"/>
      <c r="R459" s="119"/>
      <c r="S459" s="119"/>
      <c r="T459" s="119"/>
      <c r="U459" s="119"/>
      <c r="V459" s="119"/>
      <c r="W459" s="119"/>
    </row>
    <row r="460" spans="2:23">
      <c r="B460" s="609"/>
      <c r="C460" s="40" t="e">
        <f>+VLOOKUP($B460,'BASE DE DATOS'!$B$6:$N$1670,3,0)</f>
        <v>#N/A</v>
      </c>
      <c r="D460" s="40" t="e">
        <f>+VLOOKUP($B460,'BASE DE DATOS'!$B$6:$N$1670,4,0)</f>
        <v>#N/A</v>
      </c>
      <c r="E460" s="40" t="e">
        <f>+VLOOKUP($B460,'BASE DE DATOS'!$B$6:$N$1670,5,0)</f>
        <v>#N/A</v>
      </c>
      <c r="F460" s="41" t="e">
        <f>+VLOOKUP($B460,'BASE DE DATOS'!$B$6:$N$1670,6,0)</f>
        <v>#N/A</v>
      </c>
      <c r="G460" s="41" t="e">
        <f>+VLOOKUP($B460,'BASE DE DATOS'!$B$6:$N$1670,7,0)</f>
        <v>#N/A</v>
      </c>
      <c r="H460" s="40" t="e">
        <f>+VLOOKUP($B460,'BASE DE DATOS'!$B$6:$N$1670,8,0)</f>
        <v>#N/A</v>
      </c>
      <c r="I460" s="40" t="e">
        <f>+VLOOKUP($B460,'BASE DE DATOS'!$B$6:$N$1670,11,0)</f>
        <v>#N/A</v>
      </c>
      <c r="J460" s="40" t="e">
        <f>+VLOOKUP($B460,'BASE DE DATOS'!$B$6:$N$1670,12,0)</f>
        <v>#N/A</v>
      </c>
      <c r="K460" s="41" t="e">
        <f>+VLOOKUP($B460,'BASE DE DATOS'!$B$6:$N$1670,13,0)</f>
        <v>#N/A</v>
      </c>
      <c r="L460" s="37"/>
      <c r="M460" s="59"/>
      <c r="N460" s="59"/>
      <c r="O460" s="59"/>
      <c r="P460" s="59"/>
      <c r="Q460" s="59"/>
      <c r="R460" s="119"/>
      <c r="S460" s="119"/>
      <c r="T460" s="119"/>
      <c r="U460" s="119"/>
      <c r="V460" s="119"/>
      <c r="W460" s="119"/>
    </row>
    <row r="461" spans="2:23">
      <c r="B461" s="609"/>
      <c r="C461" s="40" t="e">
        <f>+VLOOKUP($B461,'BASE DE DATOS'!$B$6:$N$1670,3,0)</f>
        <v>#N/A</v>
      </c>
      <c r="D461" s="40" t="e">
        <f>+VLOOKUP($B461,'BASE DE DATOS'!$B$6:$N$1670,4,0)</f>
        <v>#N/A</v>
      </c>
      <c r="E461" s="40" t="e">
        <f>+VLOOKUP($B461,'BASE DE DATOS'!$B$6:$N$1670,5,0)</f>
        <v>#N/A</v>
      </c>
      <c r="F461" s="41" t="e">
        <f>+VLOOKUP($B461,'BASE DE DATOS'!$B$6:$N$1670,6,0)</f>
        <v>#N/A</v>
      </c>
      <c r="G461" s="41" t="e">
        <f>+VLOOKUP($B461,'BASE DE DATOS'!$B$6:$N$1670,7,0)</f>
        <v>#N/A</v>
      </c>
      <c r="H461" s="40" t="e">
        <f>+VLOOKUP($B461,'BASE DE DATOS'!$B$6:$N$1670,8,0)</f>
        <v>#N/A</v>
      </c>
      <c r="I461" s="40" t="e">
        <f>+VLOOKUP($B461,'BASE DE DATOS'!$B$6:$N$1670,11,0)</f>
        <v>#N/A</v>
      </c>
      <c r="J461" s="40" t="e">
        <f>+VLOOKUP($B461,'BASE DE DATOS'!$B$6:$N$1670,12,0)</f>
        <v>#N/A</v>
      </c>
      <c r="K461" s="41" t="e">
        <f>+VLOOKUP($B461,'BASE DE DATOS'!$B$6:$N$1670,13,0)</f>
        <v>#N/A</v>
      </c>
      <c r="L461" s="37"/>
      <c r="M461" s="59"/>
      <c r="N461" s="59"/>
      <c r="O461" s="59"/>
      <c r="P461" s="59"/>
      <c r="Q461" s="59"/>
      <c r="R461" s="119"/>
      <c r="S461" s="119"/>
      <c r="T461" s="119"/>
      <c r="U461" s="119"/>
      <c r="V461" s="119"/>
      <c r="W461" s="119"/>
    </row>
    <row r="462" spans="2:23">
      <c r="B462" s="609"/>
      <c r="C462" s="40" t="e">
        <f>+VLOOKUP($B462,'BASE DE DATOS'!$B$6:$N$1670,3,0)</f>
        <v>#N/A</v>
      </c>
      <c r="D462" s="40" t="e">
        <f>+VLOOKUP($B462,'BASE DE DATOS'!$B$6:$N$1670,4,0)</f>
        <v>#N/A</v>
      </c>
      <c r="E462" s="40" t="e">
        <f>+VLOOKUP($B462,'BASE DE DATOS'!$B$6:$N$1670,5,0)</f>
        <v>#N/A</v>
      </c>
      <c r="F462" s="41" t="e">
        <f>+VLOOKUP($B462,'BASE DE DATOS'!$B$6:$N$1670,6,0)</f>
        <v>#N/A</v>
      </c>
      <c r="G462" s="41" t="e">
        <f>+VLOOKUP($B462,'BASE DE DATOS'!$B$6:$N$1670,7,0)</f>
        <v>#N/A</v>
      </c>
      <c r="H462" s="40" t="e">
        <f>+VLOOKUP($B462,'BASE DE DATOS'!$B$6:$N$1670,8,0)</f>
        <v>#N/A</v>
      </c>
      <c r="I462" s="40" t="e">
        <f>+VLOOKUP($B462,'BASE DE DATOS'!$B$6:$N$1670,11,0)</f>
        <v>#N/A</v>
      </c>
      <c r="J462" s="40" t="e">
        <f>+VLOOKUP($B462,'BASE DE DATOS'!$B$6:$N$1670,12,0)</f>
        <v>#N/A</v>
      </c>
      <c r="K462" s="41" t="e">
        <f>+VLOOKUP($B462,'BASE DE DATOS'!$B$6:$N$1670,13,0)</f>
        <v>#N/A</v>
      </c>
      <c r="L462" s="37"/>
      <c r="M462" s="59"/>
      <c r="N462" s="59"/>
      <c r="O462" s="59"/>
      <c r="P462" s="59"/>
      <c r="Q462" s="59"/>
      <c r="R462" s="119"/>
      <c r="S462" s="119"/>
      <c r="T462" s="119"/>
      <c r="U462" s="119"/>
      <c r="V462" s="119"/>
      <c r="W462" s="119"/>
    </row>
    <row r="463" spans="2:23">
      <c r="B463" s="609"/>
      <c r="C463" s="40" t="e">
        <f>+VLOOKUP($B463,'BASE DE DATOS'!$B$6:$N$1670,3,0)</f>
        <v>#N/A</v>
      </c>
      <c r="D463" s="40" t="e">
        <f>+VLOOKUP($B463,'BASE DE DATOS'!$B$6:$N$1670,4,0)</f>
        <v>#N/A</v>
      </c>
      <c r="E463" s="40" t="e">
        <f>+VLOOKUP($B463,'BASE DE DATOS'!$B$6:$N$1670,5,0)</f>
        <v>#N/A</v>
      </c>
      <c r="F463" s="41" t="e">
        <f>+VLOOKUP($B463,'BASE DE DATOS'!$B$6:$N$1670,6,0)</f>
        <v>#N/A</v>
      </c>
      <c r="G463" s="41" t="e">
        <f>+VLOOKUP($B463,'BASE DE DATOS'!$B$6:$N$1670,7,0)</f>
        <v>#N/A</v>
      </c>
      <c r="H463" s="40" t="e">
        <f>+VLOOKUP($B463,'BASE DE DATOS'!$B$6:$N$1670,8,0)</f>
        <v>#N/A</v>
      </c>
      <c r="I463" s="40" t="e">
        <f>+VLOOKUP($B463,'BASE DE DATOS'!$B$6:$N$1670,11,0)</f>
        <v>#N/A</v>
      </c>
      <c r="J463" s="40" t="e">
        <f>+VLOOKUP($B463,'BASE DE DATOS'!$B$6:$N$1670,12,0)</f>
        <v>#N/A</v>
      </c>
      <c r="K463" s="41" t="e">
        <f>+VLOOKUP($B463,'BASE DE DATOS'!$B$6:$N$1670,13,0)</f>
        <v>#N/A</v>
      </c>
      <c r="L463" s="37"/>
      <c r="M463" s="59"/>
      <c r="N463" s="59"/>
      <c r="O463" s="59"/>
      <c r="P463" s="59"/>
      <c r="Q463" s="59"/>
      <c r="R463" s="119"/>
      <c r="S463" s="119"/>
      <c r="T463" s="119"/>
      <c r="U463" s="119"/>
      <c r="V463" s="119"/>
      <c r="W463" s="119"/>
    </row>
    <row r="464" spans="2:23">
      <c r="B464" s="609"/>
      <c r="C464" s="40" t="e">
        <f>+VLOOKUP($B464,'BASE DE DATOS'!$B$6:$N$1670,3,0)</f>
        <v>#N/A</v>
      </c>
      <c r="D464" s="40" t="e">
        <f>+VLOOKUP($B464,'BASE DE DATOS'!$B$6:$N$1670,4,0)</f>
        <v>#N/A</v>
      </c>
      <c r="E464" s="40" t="e">
        <f>+VLOOKUP($B464,'BASE DE DATOS'!$B$6:$N$1670,5,0)</f>
        <v>#N/A</v>
      </c>
      <c r="F464" s="41" t="e">
        <f>+VLOOKUP($B464,'BASE DE DATOS'!$B$6:$N$1670,6,0)</f>
        <v>#N/A</v>
      </c>
      <c r="G464" s="41" t="e">
        <f>+VLOOKUP($B464,'BASE DE DATOS'!$B$6:$N$1670,7,0)</f>
        <v>#N/A</v>
      </c>
      <c r="H464" s="40" t="e">
        <f>+VLOOKUP($B464,'BASE DE DATOS'!$B$6:$N$1670,8,0)</f>
        <v>#N/A</v>
      </c>
      <c r="I464" s="40" t="e">
        <f>+VLOOKUP($B464,'BASE DE DATOS'!$B$6:$N$1670,11,0)</f>
        <v>#N/A</v>
      </c>
      <c r="J464" s="40" t="e">
        <f>+VLOOKUP($B464,'BASE DE DATOS'!$B$6:$N$1670,12,0)</f>
        <v>#N/A</v>
      </c>
      <c r="K464" s="41" t="e">
        <f>+VLOOKUP($B464,'BASE DE DATOS'!$B$6:$N$1670,13,0)</f>
        <v>#N/A</v>
      </c>
      <c r="L464" s="37"/>
      <c r="M464" s="59"/>
      <c r="N464" s="59"/>
      <c r="O464" s="59"/>
      <c r="P464" s="59"/>
      <c r="Q464" s="59"/>
      <c r="R464" s="119"/>
      <c r="S464" s="119"/>
      <c r="T464" s="119"/>
      <c r="U464" s="119"/>
      <c r="V464" s="119"/>
      <c r="W464" s="119"/>
    </row>
    <row r="465" spans="2:23">
      <c r="B465" s="609"/>
      <c r="C465" s="40" t="e">
        <f>+VLOOKUP($B465,'BASE DE DATOS'!$B$6:$N$1670,3,0)</f>
        <v>#N/A</v>
      </c>
      <c r="D465" s="40" t="e">
        <f>+VLOOKUP($B465,'BASE DE DATOS'!$B$6:$N$1670,4,0)</f>
        <v>#N/A</v>
      </c>
      <c r="E465" s="40" t="e">
        <f>+VLOOKUP($B465,'BASE DE DATOS'!$B$6:$N$1670,5,0)</f>
        <v>#N/A</v>
      </c>
      <c r="F465" s="41" t="e">
        <f>+VLOOKUP($B465,'BASE DE DATOS'!$B$6:$N$1670,6,0)</f>
        <v>#N/A</v>
      </c>
      <c r="G465" s="41" t="e">
        <f>+VLOOKUP($B465,'BASE DE DATOS'!$B$6:$N$1670,7,0)</f>
        <v>#N/A</v>
      </c>
      <c r="H465" s="40" t="e">
        <f>+VLOOKUP($B465,'BASE DE DATOS'!$B$6:$N$1670,8,0)</f>
        <v>#N/A</v>
      </c>
      <c r="I465" s="40" t="e">
        <f>+VLOOKUP($B465,'BASE DE DATOS'!$B$6:$N$1670,11,0)</f>
        <v>#N/A</v>
      </c>
      <c r="J465" s="40" t="e">
        <f>+VLOOKUP($B465,'BASE DE DATOS'!$B$6:$N$1670,12,0)</f>
        <v>#N/A</v>
      </c>
      <c r="K465" s="41" t="e">
        <f>+VLOOKUP($B465,'BASE DE DATOS'!$B$6:$N$1670,13,0)</f>
        <v>#N/A</v>
      </c>
      <c r="L465" s="37"/>
      <c r="M465" s="59"/>
      <c r="N465" s="59"/>
      <c r="O465" s="59"/>
      <c r="P465" s="59"/>
      <c r="Q465" s="59"/>
      <c r="R465" s="119"/>
      <c r="S465" s="119"/>
      <c r="T465" s="119"/>
      <c r="U465" s="119"/>
      <c r="V465" s="119"/>
      <c r="W465" s="119"/>
    </row>
    <row r="466" spans="2:23">
      <c r="B466" s="609"/>
      <c r="C466" s="40" t="e">
        <f>+VLOOKUP($B466,'BASE DE DATOS'!$B$6:$N$1670,3,0)</f>
        <v>#N/A</v>
      </c>
      <c r="D466" s="40" t="e">
        <f>+VLOOKUP($B466,'BASE DE DATOS'!$B$6:$N$1670,4,0)</f>
        <v>#N/A</v>
      </c>
      <c r="E466" s="40" t="e">
        <f>+VLOOKUP($B466,'BASE DE DATOS'!$B$6:$N$1670,5,0)</f>
        <v>#N/A</v>
      </c>
      <c r="F466" s="41" t="e">
        <f>+VLOOKUP($B466,'BASE DE DATOS'!$B$6:$N$1670,6,0)</f>
        <v>#N/A</v>
      </c>
      <c r="G466" s="41" t="e">
        <f>+VLOOKUP($B466,'BASE DE DATOS'!$B$6:$N$1670,7,0)</f>
        <v>#N/A</v>
      </c>
      <c r="H466" s="40" t="e">
        <f>+VLOOKUP($B466,'BASE DE DATOS'!$B$6:$N$1670,8,0)</f>
        <v>#N/A</v>
      </c>
      <c r="I466" s="40" t="e">
        <f>+VLOOKUP($B466,'BASE DE DATOS'!$B$6:$N$1670,11,0)</f>
        <v>#N/A</v>
      </c>
      <c r="J466" s="40" t="e">
        <f>+VLOOKUP($B466,'BASE DE DATOS'!$B$6:$N$1670,12,0)</f>
        <v>#N/A</v>
      </c>
      <c r="K466" s="41" t="e">
        <f>+VLOOKUP($B466,'BASE DE DATOS'!$B$6:$N$1670,13,0)</f>
        <v>#N/A</v>
      </c>
      <c r="L466" s="37"/>
      <c r="M466" s="59"/>
      <c r="N466" s="59"/>
      <c r="O466" s="59"/>
      <c r="P466" s="59"/>
      <c r="Q466" s="59"/>
      <c r="R466" s="119"/>
      <c r="S466" s="119"/>
      <c r="T466" s="119"/>
      <c r="U466" s="119"/>
      <c r="V466" s="119"/>
      <c r="W466" s="119"/>
    </row>
    <row r="467" spans="2:23">
      <c r="B467" s="609"/>
      <c r="C467" s="40" t="e">
        <f>+VLOOKUP($B467,'BASE DE DATOS'!$B$6:$N$1670,3,0)</f>
        <v>#N/A</v>
      </c>
      <c r="D467" s="40" t="e">
        <f>+VLOOKUP($B467,'BASE DE DATOS'!$B$6:$N$1670,4,0)</f>
        <v>#N/A</v>
      </c>
      <c r="E467" s="40" t="e">
        <f>+VLOOKUP($B467,'BASE DE DATOS'!$B$6:$N$1670,5,0)</f>
        <v>#N/A</v>
      </c>
      <c r="F467" s="41" t="e">
        <f>+VLOOKUP($B467,'BASE DE DATOS'!$B$6:$N$1670,6,0)</f>
        <v>#N/A</v>
      </c>
      <c r="G467" s="41" t="e">
        <f>+VLOOKUP($B467,'BASE DE DATOS'!$B$6:$N$1670,7,0)</f>
        <v>#N/A</v>
      </c>
      <c r="H467" s="40" t="e">
        <f>+VLOOKUP($B467,'BASE DE DATOS'!$B$6:$N$1670,8,0)</f>
        <v>#N/A</v>
      </c>
      <c r="I467" s="40" t="e">
        <f>+VLOOKUP($B467,'BASE DE DATOS'!$B$6:$N$1670,11,0)</f>
        <v>#N/A</v>
      </c>
      <c r="J467" s="40" t="e">
        <f>+VLOOKUP($B467,'BASE DE DATOS'!$B$6:$N$1670,12,0)</f>
        <v>#N/A</v>
      </c>
      <c r="K467" s="41" t="e">
        <f>+VLOOKUP($B467,'BASE DE DATOS'!$B$6:$N$1670,13,0)</f>
        <v>#N/A</v>
      </c>
      <c r="L467" s="37"/>
      <c r="M467" s="59"/>
      <c r="N467" s="59"/>
      <c r="O467" s="59"/>
      <c r="P467" s="59"/>
      <c r="Q467" s="59"/>
      <c r="R467" s="119"/>
      <c r="S467" s="119"/>
      <c r="T467" s="119"/>
      <c r="U467" s="119"/>
      <c r="V467" s="119"/>
      <c r="W467" s="119"/>
    </row>
    <row r="468" spans="2:23">
      <c r="B468" s="609"/>
      <c r="C468" s="40" t="e">
        <f>+VLOOKUP($B468,'BASE DE DATOS'!$B$6:$N$1670,3,0)</f>
        <v>#N/A</v>
      </c>
      <c r="D468" s="40" t="e">
        <f>+VLOOKUP($B468,'BASE DE DATOS'!$B$6:$N$1670,4,0)</f>
        <v>#N/A</v>
      </c>
      <c r="E468" s="40" t="e">
        <f>+VLOOKUP($B468,'BASE DE DATOS'!$B$6:$N$1670,5,0)</f>
        <v>#N/A</v>
      </c>
      <c r="F468" s="41" t="e">
        <f>+VLOOKUP($B468,'BASE DE DATOS'!$B$6:$N$1670,6,0)</f>
        <v>#N/A</v>
      </c>
      <c r="G468" s="41" t="e">
        <f>+VLOOKUP($B468,'BASE DE DATOS'!$B$6:$N$1670,7,0)</f>
        <v>#N/A</v>
      </c>
      <c r="H468" s="40" t="e">
        <f>+VLOOKUP($B468,'BASE DE DATOS'!$B$6:$N$1670,8,0)</f>
        <v>#N/A</v>
      </c>
      <c r="I468" s="40" t="e">
        <f>+VLOOKUP($B468,'BASE DE DATOS'!$B$6:$N$1670,11,0)</f>
        <v>#N/A</v>
      </c>
      <c r="J468" s="40" t="e">
        <f>+VLOOKUP($B468,'BASE DE DATOS'!$B$6:$N$1670,12,0)</f>
        <v>#N/A</v>
      </c>
      <c r="K468" s="41" t="e">
        <f>+VLOOKUP($B468,'BASE DE DATOS'!$B$6:$N$1670,13,0)</f>
        <v>#N/A</v>
      </c>
      <c r="L468" s="37"/>
      <c r="M468" s="59"/>
      <c r="N468" s="59"/>
      <c r="O468" s="59"/>
      <c r="P468" s="59"/>
      <c r="Q468" s="59"/>
      <c r="R468" s="119"/>
      <c r="S468" s="119"/>
      <c r="T468" s="119"/>
      <c r="U468" s="119"/>
      <c r="V468" s="119"/>
      <c r="W468" s="119"/>
    </row>
    <row r="469" spans="2:23">
      <c r="B469" s="609"/>
      <c r="C469" s="40" t="e">
        <f>+VLOOKUP($B469,'BASE DE DATOS'!$B$6:$N$1670,3,0)</f>
        <v>#N/A</v>
      </c>
      <c r="D469" s="40" t="e">
        <f>+VLOOKUP($B469,'BASE DE DATOS'!$B$6:$N$1670,4,0)</f>
        <v>#N/A</v>
      </c>
      <c r="E469" s="40" t="e">
        <f>+VLOOKUP($B469,'BASE DE DATOS'!$B$6:$N$1670,5,0)</f>
        <v>#N/A</v>
      </c>
      <c r="F469" s="41" t="e">
        <f>+VLOOKUP($B469,'BASE DE DATOS'!$B$6:$N$1670,6,0)</f>
        <v>#N/A</v>
      </c>
      <c r="G469" s="41" t="e">
        <f>+VLOOKUP($B469,'BASE DE DATOS'!$B$6:$N$1670,7,0)</f>
        <v>#N/A</v>
      </c>
      <c r="H469" s="40" t="e">
        <f>+VLOOKUP($B469,'BASE DE DATOS'!$B$6:$N$1670,8,0)</f>
        <v>#N/A</v>
      </c>
      <c r="I469" s="40" t="e">
        <f>+VLOOKUP($B469,'BASE DE DATOS'!$B$6:$N$1670,11,0)</f>
        <v>#N/A</v>
      </c>
      <c r="J469" s="40" t="e">
        <f>+VLOOKUP($B469,'BASE DE DATOS'!$B$6:$N$1670,12,0)</f>
        <v>#N/A</v>
      </c>
      <c r="K469" s="41" t="e">
        <f>+VLOOKUP($B469,'BASE DE DATOS'!$B$6:$N$1670,13,0)</f>
        <v>#N/A</v>
      </c>
      <c r="L469" s="37"/>
      <c r="M469" s="59"/>
      <c r="N469" s="59"/>
      <c r="O469" s="59"/>
      <c r="P469" s="59"/>
      <c r="Q469" s="59"/>
      <c r="R469" s="119"/>
      <c r="S469" s="119"/>
      <c r="T469" s="119"/>
      <c r="U469" s="119"/>
      <c r="V469" s="119"/>
      <c r="W469" s="119"/>
    </row>
    <row r="470" spans="2:23">
      <c r="B470" s="609"/>
      <c r="C470" s="40" t="e">
        <f>+VLOOKUP($B470,'BASE DE DATOS'!$B$6:$N$1670,3,0)</f>
        <v>#N/A</v>
      </c>
      <c r="D470" s="40" t="e">
        <f>+VLOOKUP($B470,'BASE DE DATOS'!$B$6:$N$1670,4,0)</f>
        <v>#N/A</v>
      </c>
      <c r="E470" s="40" t="e">
        <f>+VLOOKUP($B470,'BASE DE DATOS'!$B$6:$N$1670,5,0)</f>
        <v>#N/A</v>
      </c>
      <c r="F470" s="41" t="e">
        <f>+VLOOKUP($B470,'BASE DE DATOS'!$B$6:$N$1670,6,0)</f>
        <v>#N/A</v>
      </c>
      <c r="G470" s="41" t="e">
        <f>+VLOOKUP($B470,'BASE DE DATOS'!$B$6:$N$1670,7,0)</f>
        <v>#N/A</v>
      </c>
      <c r="H470" s="40" t="e">
        <f>+VLOOKUP($B470,'BASE DE DATOS'!$B$6:$N$1670,8,0)</f>
        <v>#N/A</v>
      </c>
      <c r="I470" s="40" t="e">
        <f>+VLOOKUP($B470,'BASE DE DATOS'!$B$6:$N$1670,11,0)</f>
        <v>#N/A</v>
      </c>
      <c r="J470" s="40" t="e">
        <f>+VLOOKUP($B470,'BASE DE DATOS'!$B$6:$N$1670,12,0)</f>
        <v>#N/A</v>
      </c>
      <c r="K470" s="41" t="e">
        <f>+VLOOKUP($B470,'BASE DE DATOS'!$B$6:$N$1670,13,0)</f>
        <v>#N/A</v>
      </c>
      <c r="L470" s="37"/>
      <c r="M470" s="59"/>
      <c r="N470" s="59"/>
      <c r="O470" s="59"/>
      <c r="P470" s="59"/>
      <c r="Q470" s="59"/>
      <c r="R470" s="119"/>
      <c r="S470" s="119"/>
      <c r="T470" s="119"/>
      <c r="U470" s="119"/>
      <c r="V470" s="119"/>
      <c r="W470" s="119"/>
    </row>
    <row r="471" spans="2:23">
      <c r="B471" s="609"/>
      <c r="C471" s="40" t="e">
        <f>+VLOOKUP($B471,'BASE DE DATOS'!$B$6:$N$1670,3,0)</f>
        <v>#N/A</v>
      </c>
      <c r="D471" s="40" t="e">
        <f>+VLOOKUP($B471,'BASE DE DATOS'!$B$6:$N$1670,4,0)</f>
        <v>#N/A</v>
      </c>
      <c r="E471" s="40" t="e">
        <f>+VLOOKUP($B471,'BASE DE DATOS'!$B$6:$N$1670,5,0)</f>
        <v>#N/A</v>
      </c>
      <c r="F471" s="41" t="e">
        <f>+VLOOKUP($B471,'BASE DE DATOS'!$B$6:$N$1670,6,0)</f>
        <v>#N/A</v>
      </c>
      <c r="G471" s="41" t="e">
        <f>+VLOOKUP($B471,'BASE DE DATOS'!$B$6:$N$1670,7,0)</f>
        <v>#N/A</v>
      </c>
      <c r="H471" s="40" t="e">
        <f>+VLOOKUP($B471,'BASE DE DATOS'!$B$6:$N$1670,8,0)</f>
        <v>#N/A</v>
      </c>
      <c r="I471" s="40" t="e">
        <f>+VLOOKUP($B471,'BASE DE DATOS'!$B$6:$N$1670,11,0)</f>
        <v>#N/A</v>
      </c>
      <c r="J471" s="40" t="e">
        <f>+VLOOKUP($B471,'BASE DE DATOS'!$B$6:$N$1670,12,0)</f>
        <v>#N/A</v>
      </c>
      <c r="K471" s="41" t="e">
        <f>+VLOOKUP($B471,'BASE DE DATOS'!$B$6:$N$1670,13,0)</f>
        <v>#N/A</v>
      </c>
      <c r="L471" s="37"/>
      <c r="M471" s="59"/>
      <c r="N471" s="59"/>
      <c r="O471" s="59"/>
      <c r="P471" s="59"/>
      <c r="Q471" s="59"/>
      <c r="R471" s="119"/>
      <c r="S471" s="119"/>
      <c r="T471" s="119"/>
      <c r="U471" s="119"/>
      <c r="V471" s="119"/>
      <c r="W471" s="119"/>
    </row>
    <row r="472" spans="2:23">
      <c r="B472" s="610"/>
      <c r="C472" s="40" t="e">
        <f>+VLOOKUP($B472,'BASE DE DATOS'!$B$6:$N$1670,3,0)</f>
        <v>#N/A</v>
      </c>
      <c r="D472" s="40" t="e">
        <f>+VLOOKUP($B472,'BASE DE DATOS'!$B$6:$N$1670,4,0)</f>
        <v>#N/A</v>
      </c>
      <c r="E472" s="40" t="e">
        <f>+VLOOKUP($B472,'BASE DE DATOS'!$B$6:$N$1670,5,0)</f>
        <v>#N/A</v>
      </c>
      <c r="F472" s="41" t="e">
        <f>+VLOOKUP($B472,'BASE DE DATOS'!$B$6:$N$1670,6,0)</f>
        <v>#N/A</v>
      </c>
      <c r="G472" s="41" t="e">
        <f>+VLOOKUP($B472,'BASE DE DATOS'!$B$6:$N$1670,7,0)</f>
        <v>#N/A</v>
      </c>
      <c r="H472" s="40" t="e">
        <f>+VLOOKUP($B472,'BASE DE DATOS'!$B$6:$N$1670,8,0)</f>
        <v>#N/A</v>
      </c>
      <c r="I472" s="40" t="e">
        <f>+VLOOKUP($B472,'BASE DE DATOS'!$B$6:$N$1670,11,0)</f>
        <v>#N/A</v>
      </c>
      <c r="J472" s="40" t="e">
        <f>+VLOOKUP($B472,'BASE DE DATOS'!$B$6:$N$1670,12,0)</f>
        <v>#N/A</v>
      </c>
      <c r="K472" s="41" t="e">
        <f>+VLOOKUP($B472,'BASE DE DATOS'!$B$6:$N$1670,13,0)</f>
        <v>#N/A</v>
      </c>
      <c r="L472" s="37"/>
      <c r="M472" s="59"/>
      <c r="N472" s="59"/>
      <c r="O472" s="59"/>
      <c r="P472" s="59"/>
      <c r="Q472" s="59"/>
      <c r="R472" s="119"/>
      <c r="S472" s="119"/>
      <c r="T472" s="119"/>
      <c r="U472" s="119"/>
      <c r="V472" s="119"/>
      <c r="W472" s="119"/>
    </row>
    <row r="473" spans="2:23">
      <c r="B473" s="616"/>
      <c r="C473" s="40" t="e">
        <f>+VLOOKUP($B473,'BASE DE DATOS'!$B$6:$N$1670,3,0)</f>
        <v>#N/A</v>
      </c>
      <c r="D473" s="40" t="e">
        <f>+VLOOKUP($B473,'BASE DE DATOS'!$B$6:$N$1670,4,0)</f>
        <v>#N/A</v>
      </c>
      <c r="E473" s="40" t="e">
        <f>+VLOOKUP($B473,'BASE DE DATOS'!$B$6:$N$1670,5,0)</f>
        <v>#N/A</v>
      </c>
      <c r="F473" s="41" t="e">
        <f>+VLOOKUP($B473,'BASE DE DATOS'!$B$6:$N$1670,6,0)</f>
        <v>#N/A</v>
      </c>
      <c r="G473" s="41" t="e">
        <f>+VLOOKUP($B473,'BASE DE DATOS'!$B$6:$N$1670,7,0)</f>
        <v>#N/A</v>
      </c>
      <c r="H473" s="40" t="e">
        <f>+VLOOKUP($B473,'BASE DE DATOS'!$B$6:$N$1670,8,0)</f>
        <v>#N/A</v>
      </c>
      <c r="I473" s="40" t="e">
        <f>+VLOOKUP($B473,'BASE DE DATOS'!$B$6:$N$1670,11,0)</f>
        <v>#N/A</v>
      </c>
      <c r="J473" s="40" t="e">
        <f>+VLOOKUP($B473,'BASE DE DATOS'!$B$6:$N$1670,12,0)</f>
        <v>#N/A</v>
      </c>
      <c r="K473" s="41" t="e">
        <f>+VLOOKUP($B473,'BASE DE DATOS'!$B$6:$N$1670,13,0)</f>
        <v>#N/A</v>
      </c>
      <c r="L473" s="37"/>
      <c r="M473" s="59"/>
      <c r="N473" s="59"/>
      <c r="O473" s="59"/>
      <c r="P473" s="59"/>
      <c r="Q473" s="59"/>
      <c r="R473" s="119"/>
      <c r="S473" s="119"/>
      <c r="T473" s="119"/>
      <c r="U473" s="119"/>
      <c r="V473" s="119"/>
      <c r="W473" s="119"/>
    </row>
    <row r="474" spans="2:23">
      <c r="B474" s="616"/>
      <c r="C474" s="40" t="e">
        <f>+VLOOKUP($B474,'BASE DE DATOS'!$B$6:$N$1670,3,0)</f>
        <v>#N/A</v>
      </c>
      <c r="D474" s="40" t="e">
        <f>+VLOOKUP($B474,'BASE DE DATOS'!$B$6:$N$1670,4,0)</f>
        <v>#N/A</v>
      </c>
      <c r="E474" s="40" t="e">
        <f>+VLOOKUP($B474,'BASE DE DATOS'!$B$6:$N$1670,5,0)</f>
        <v>#N/A</v>
      </c>
      <c r="F474" s="41" t="e">
        <f>+VLOOKUP($B474,'BASE DE DATOS'!$B$6:$N$1670,6,0)</f>
        <v>#N/A</v>
      </c>
      <c r="G474" s="41" t="e">
        <f>+VLOOKUP($B474,'BASE DE DATOS'!$B$6:$N$1670,7,0)</f>
        <v>#N/A</v>
      </c>
      <c r="H474" s="40" t="e">
        <f>+VLOOKUP($B474,'BASE DE DATOS'!$B$6:$N$1670,8,0)</f>
        <v>#N/A</v>
      </c>
      <c r="I474" s="40" t="e">
        <f>+VLOOKUP($B474,'BASE DE DATOS'!$B$6:$N$1670,11,0)</f>
        <v>#N/A</v>
      </c>
      <c r="J474" s="40" t="e">
        <f>+VLOOKUP($B474,'BASE DE DATOS'!$B$6:$N$1670,12,0)</f>
        <v>#N/A</v>
      </c>
      <c r="K474" s="41" t="e">
        <f>+VLOOKUP($B474,'BASE DE DATOS'!$B$6:$N$1670,13,0)</f>
        <v>#N/A</v>
      </c>
      <c r="L474" s="37"/>
      <c r="M474" s="59"/>
      <c r="N474" s="59"/>
      <c r="O474" s="59"/>
      <c r="P474" s="59"/>
      <c r="Q474" s="59"/>
      <c r="R474" s="119"/>
      <c r="S474" s="119"/>
      <c r="T474" s="119"/>
      <c r="U474" s="119"/>
      <c r="V474" s="119"/>
      <c r="W474" s="119"/>
    </row>
    <row r="475" spans="2:23">
      <c r="B475" s="616"/>
      <c r="C475" s="40" t="e">
        <f>+VLOOKUP($B475,'BASE DE DATOS'!$B$6:$N$1670,3,0)</f>
        <v>#N/A</v>
      </c>
      <c r="D475" s="40" t="e">
        <f>+VLOOKUP($B475,'BASE DE DATOS'!$B$6:$N$1670,4,0)</f>
        <v>#N/A</v>
      </c>
      <c r="E475" s="40" t="e">
        <f>+VLOOKUP($B475,'BASE DE DATOS'!$B$6:$N$1670,5,0)</f>
        <v>#N/A</v>
      </c>
      <c r="F475" s="41" t="e">
        <f>+VLOOKUP($B475,'BASE DE DATOS'!$B$6:$N$1670,6,0)</f>
        <v>#N/A</v>
      </c>
      <c r="G475" s="41" t="e">
        <f>+VLOOKUP($B475,'BASE DE DATOS'!$B$6:$N$1670,7,0)</f>
        <v>#N/A</v>
      </c>
      <c r="H475" s="40" t="e">
        <f>+VLOOKUP($B475,'BASE DE DATOS'!$B$6:$N$1670,8,0)</f>
        <v>#N/A</v>
      </c>
      <c r="I475" s="40" t="e">
        <f>+VLOOKUP($B475,'BASE DE DATOS'!$B$6:$N$1670,11,0)</f>
        <v>#N/A</v>
      </c>
      <c r="J475" s="40" t="e">
        <f>+VLOOKUP($B475,'BASE DE DATOS'!$B$6:$N$1670,12,0)</f>
        <v>#N/A</v>
      </c>
      <c r="K475" s="41" t="e">
        <f>+VLOOKUP($B475,'BASE DE DATOS'!$B$6:$N$1670,13,0)</f>
        <v>#N/A</v>
      </c>
      <c r="L475" s="37"/>
      <c r="M475" s="59"/>
      <c r="N475" s="59"/>
      <c r="O475" s="59"/>
      <c r="P475" s="59"/>
      <c r="Q475" s="59"/>
      <c r="R475" s="119"/>
      <c r="S475" s="119"/>
      <c r="T475" s="119"/>
      <c r="U475" s="119"/>
      <c r="V475" s="119"/>
      <c r="W475" s="119"/>
    </row>
    <row r="476" spans="2:23">
      <c r="B476" s="616"/>
      <c r="C476" s="40" t="e">
        <f>+VLOOKUP($B476,'BASE DE DATOS'!$B$6:$N$1670,3,0)</f>
        <v>#N/A</v>
      </c>
      <c r="D476" s="40" t="e">
        <f>+VLOOKUP($B476,'BASE DE DATOS'!$B$6:$N$1670,4,0)</f>
        <v>#N/A</v>
      </c>
      <c r="E476" s="40" t="e">
        <f>+VLOOKUP($B476,'BASE DE DATOS'!$B$6:$N$1670,5,0)</f>
        <v>#N/A</v>
      </c>
      <c r="F476" s="41" t="e">
        <f>+VLOOKUP($B476,'BASE DE DATOS'!$B$6:$N$1670,6,0)</f>
        <v>#N/A</v>
      </c>
      <c r="G476" s="41" t="e">
        <f>+VLOOKUP($B476,'BASE DE DATOS'!$B$6:$N$1670,7,0)</f>
        <v>#N/A</v>
      </c>
      <c r="H476" s="40" t="e">
        <f>+VLOOKUP($B476,'BASE DE DATOS'!$B$6:$N$1670,8,0)</f>
        <v>#N/A</v>
      </c>
      <c r="I476" s="40" t="e">
        <f>+VLOOKUP($B476,'BASE DE DATOS'!$B$6:$N$1670,11,0)</f>
        <v>#N/A</v>
      </c>
      <c r="J476" s="40" t="e">
        <f>+VLOOKUP($B476,'BASE DE DATOS'!$B$6:$N$1670,12,0)</f>
        <v>#N/A</v>
      </c>
      <c r="K476" s="41" t="e">
        <f>+VLOOKUP($B476,'BASE DE DATOS'!$B$6:$N$1670,13,0)</f>
        <v>#N/A</v>
      </c>
      <c r="L476" s="37"/>
      <c r="M476" s="59"/>
      <c r="N476" s="59"/>
      <c r="O476" s="59"/>
      <c r="P476" s="59"/>
      <c r="Q476" s="59"/>
      <c r="R476" s="119"/>
      <c r="S476" s="119"/>
      <c r="T476" s="119"/>
      <c r="U476" s="119"/>
      <c r="V476" s="119"/>
      <c r="W476" s="119"/>
    </row>
    <row r="477" spans="2:23">
      <c r="B477" s="616"/>
      <c r="C477" s="40" t="e">
        <f>+VLOOKUP($B477,'BASE DE DATOS'!$B$6:$N$1670,3,0)</f>
        <v>#N/A</v>
      </c>
      <c r="D477" s="40" t="e">
        <f>+VLOOKUP($B477,'BASE DE DATOS'!$B$6:$N$1670,4,0)</f>
        <v>#N/A</v>
      </c>
      <c r="E477" s="40" t="e">
        <f>+VLOOKUP($B477,'BASE DE DATOS'!$B$6:$N$1670,5,0)</f>
        <v>#N/A</v>
      </c>
      <c r="F477" s="41" t="e">
        <f>+VLOOKUP($B477,'BASE DE DATOS'!$B$6:$N$1670,6,0)</f>
        <v>#N/A</v>
      </c>
      <c r="G477" s="41" t="e">
        <f>+VLOOKUP($B477,'BASE DE DATOS'!$B$6:$N$1670,7,0)</f>
        <v>#N/A</v>
      </c>
      <c r="H477" s="40" t="e">
        <f>+VLOOKUP($B477,'BASE DE DATOS'!$B$6:$N$1670,8,0)</f>
        <v>#N/A</v>
      </c>
      <c r="I477" s="40" t="e">
        <f>+VLOOKUP($B477,'BASE DE DATOS'!$B$6:$N$1670,11,0)</f>
        <v>#N/A</v>
      </c>
      <c r="J477" s="40" t="e">
        <f>+VLOOKUP($B477,'BASE DE DATOS'!$B$6:$N$1670,12,0)</f>
        <v>#N/A</v>
      </c>
      <c r="K477" s="41" t="e">
        <f>+VLOOKUP($B477,'BASE DE DATOS'!$B$6:$N$1670,13,0)</f>
        <v>#N/A</v>
      </c>
      <c r="L477" s="37"/>
      <c r="M477" s="59"/>
      <c r="N477" s="59"/>
      <c r="O477" s="59"/>
      <c r="P477" s="59"/>
      <c r="Q477" s="59"/>
      <c r="R477" s="119"/>
      <c r="S477" s="119"/>
      <c r="T477" s="119"/>
      <c r="U477" s="119"/>
      <c r="V477" s="119"/>
      <c r="W477" s="119"/>
    </row>
    <row r="478" spans="2:23">
      <c r="B478" s="616"/>
      <c r="C478" s="40" t="e">
        <f>+VLOOKUP($B478,'BASE DE DATOS'!$B$6:$N$1670,3,0)</f>
        <v>#N/A</v>
      </c>
      <c r="D478" s="40" t="e">
        <f>+VLOOKUP($B478,'BASE DE DATOS'!$B$6:$N$1670,4,0)</f>
        <v>#N/A</v>
      </c>
      <c r="E478" s="40" t="e">
        <f>+VLOOKUP($B478,'BASE DE DATOS'!$B$6:$N$1670,5,0)</f>
        <v>#N/A</v>
      </c>
      <c r="F478" s="41" t="e">
        <f>+VLOOKUP($B478,'BASE DE DATOS'!$B$6:$N$1670,6,0)</f>
        <v>#N/A</v>
      </c>
      <c r="G478" s="41" t="e">
        <f>+VLOOKUP($B478,'BASE DE DATOS'!$B$6:$N$1670,7,0)</f>
        <v>#N/A</v>
      </c>
      <c r="H478" s="40" t="e">
        <f>+VLOOKUP($B478,'BASE DE DATOS'!$B$6:$N$1670,8,0)</f>
        <v>#N/A</v>
      </c>
      <c r="I478" s="40" t="e">
        <f>+VLOOKUP($B478,'BASE DE DATOS'!$B$6:$N$1670,11,0)</f>
        <v>#N/A</v>
      </c>
      <c r="J478" s="40" t="e">
        <f>+VLOOKUP($B478,'BASE DE DATOS'!$B$6:$N$1670,12,0)</f>
        <v>#N/A</v>
      </c>
      <c r="K478" s="41" t="e">
        <f>+VLOOKUP($B478,'BASE DE DATOS'!$B$6:$N$1670,13,0)</f>
        <v>#N/A</v>
      </c>
      <c r="L478" s="37"/>
      <c r="M478" s="59"/>
      <c r="N478" s="59"/>
      <c r="O478" s="59"/>
      <c r="P478" s="59"/>
      <c r="Q478" s="59"/>
      <c r="R478" s="119"/>
      <c r="S478" s="119"/>
      <c r="T478" s="119"/>
      <c r="U478" s="119"/>
      <c r="V478" s="119"/>
      <c r="W478" s="119"/>
    </row>
    <row r="479" spans="2:23">
      <c r="B479" s="616"/>
      <c r="C479" s="40" t="e">
        <f>+VLOOKUP($B479,'BASE DE DATOS'!$B$6:$N$1670,3,0)</f>
        <v>#N/A</v>
      </c>
      <c r="D479" s="40" t="e">
        <f>+VLOOKUP($B479,'BASE DE DATOS'!$B$6:$N$1670,4,0)</f>
        <v>#N/A</v>
      </c>
      <c r="E479" s="40" t="e">
        <f>+VLOOKUP($B479,'BASE DE DATOS'!$B$6:$N$1670,5,0)</f>
        <v>#N/A</v>
      </c>
      <c r="F479" s="41" t="e">
        <f>+VLOOKUP($B479,'BASE DE DATOS'!$B$6:$N$1670,6,0)</f>
        <v>#N/A</v>
      </c>
      <c r="G479" s="41" t="e">
        <f>+VLOOKUP($B479,'BASE DE DATOS'!$B$6:$N$1670,7,0)</f>
        <v>#N/A</v>
      </c>
      <c r="H479" s="40" t="e">
        <f>+VLOOKUP($B479,'BASE DE DATOS'!$B$6:$N$1670,8,0)</f>
        <v>#N/A</v>
      </c>
      <c r="I479" s="40" t="e">
        <f>+VLOOKUP($B479,'BASE DE DATOS'!$B$6:$N$1670,11,0)</f>
        <v>#N/A</v>
      </c>
      <c r="J479" s="40" t="e">
        <f>+VLOOKUP($B479,'BASE DE DATOS'!$B$6:$N$1670,12,0)</f>
        <v>#N/A</v>
      </c>
      <c r="K479" s="41" t="e">
        <f>+VLOOKUP($B479,'BASE DE DATOS'!$B$6:$N$1670,13,0)</f>
        <v>#N/A</v>
      </c>
      <c r="L479" s="37"/>
      <c r="M479" s="59"/>
      <c r="N479" s="59"/>
      <c r="O479" s="59"/>
      <c r="P479" s="59"/>
      <c r="Q479" s="59"/>
      <c r="R479" s="119"/>
      <c r="S479" s="119"/>
      <c r="T479" s="119"/>
      <c r="U479" s="119"/>
      <c r="V479" s="119"/>
      <c r="W479" s="119"/>
    </row>
    <row r="480" spans="2:23">
      <c r="B480" s="616"/>
      <c r="C480" s="40" t="e">
        <f>+VLOOKUP($B480,'BASE DE DATOS'!$B$6:$N$1670,3,0)</f>
        <v>#N/A</v>
      </c>
      <c r="D480" s="40" t="e">
        <f>+VLOOKUP($B480,'BASE DE DATOS'!$B$6:$N$1670,4,0)</f>
        <v>#N/A</v>
      </c>
      <c r="E480" s="40" t="e">
        <f>+VLOOKUP($B480,'BASE DE DATOS'!$B$6:$N$1670,5,0)</f>
        <v>#N/A</v>
      </c>
      <c r="F480" s="41" t="e">
        <f>+VLOOKUP($B480,'BASE DE DATOS'!$B$6:$N$1670,6,0)</f>
        <v>#N/A</v>
      </c>
      <c r="G480" s="41" t="e">
        <f>+VLOOKUP($B480,'BASE DE DATOS'!$B$6:$N$1670,7,0)</f>
        <v>#N/A</v>
      </c>
      <c r="H480" s="40" t="e">
        <f>+VLOOKUP($B480,'BASE DE DATOS'!$B$6:$N$1670,8,0)</f>
        <v>#N/A</v>
      </c>
      <c r="I480" s="40" t="e">
        <f>+VLOOKUP($B480,'BASE DE DATOS'!$B$6:$N$1670,11,0)</f>
        <v>#N/A</v>
      </c>
      <c r="J480" s="40" t="e">
        <f>+VLOOKUP($B480,'BASE DE DATOS'!$B$6:$N$1670,12,0)</f>
        <v>#N/A</v>
      </c>
      <c r="K480" s="41" t="e">
        <f>+VLOOKUP($B480,'BASE DE DATOS'!$B$6:$N$1670,13,0)</f>
        <v>#N/A</v>
      </c>
      <c r="L480" s="37"/>
      <c r="M480" s="59"/>
      <c r="N480" s="59"/>
      <c r="O480" s="59"/>
      <c r="P480" s="59"/>
      <c r="Q480" s="59"/>
      <c r="R480" s="119"/>
      <c r="S480" s="119"/>
      <c r="T480" s="119"/>
      <c r="U480" s="119"/>
      <c r="V480" s="119"/>
      <c r="W480" s="119"/>
    </row>
    <row r="481" spans="2:23">
      <c r="B481" s="616"/>
      <c r="C481" s="40" t="e">
        <f>+VLOOKUP($B481,'BASE DE DATOS'!$B$6:$N$1670,3,0)</f>
        <v>#N/A</v>
      </c>
      <c r="D481" s="40" t="e">
        <f>+VLOOKUP($B481,'BASE DE DATOS'!$B$6:$N$1670,4,0)</f>
        <v>#N/A</v>
      </c>
      <c r="E481" s="40" t="e">
        <f>+VLOOKUP($B481,'BASE DE DATOS'!$B$6:$N$1670,5,0)</f>
        <v>#N/A</v>
      </c>
      <c r="F481" s="41" t="e">
        <f>+VLOOKUP($B481,'BASE DE DATOS'!$B$6:$N$1670,6,0)</f>
        <v>#N/A</v>
      </c>
      <c r="G481" s="41" t="e">
        <f>+VLOOKUP($B481,'BASE DE DATOS'!$B$6:$N$1670,7,0)</f>
        <v>#N/A</v>
      </c>
      <c r="H481" s="40" t="e">
        <f>+VLOOKUP($B481,'BASE DE DATOS'!$B$6:$N$1670,8,0)</f>
        <v>#N/A</v>
      </c>
      <c r="I481" s="40" t="e">
        <f>+VLOOKUP($B481,'BASE DE DATOS'!$B$6:$N$1670,11,0)</f>
        <v>#N/A</v>
      </c>
      <c r="J481" s="40" t="e">
        <f>+VLOOKUP($B481,'BASE DE DATOS'!$B$6:$N$1670,12,0)</f>
        <v>#N/A</v>
      </c>
      <c r="K481" s="41" t="e">
        <f>+VLOOKUP($B481,'BASE DE DATOS'!$B$6:$N$1670,13,0)</f>
        <v>#N/A</v>
      </c>
      <c r="L481" s="37"/>
      <c r="M481" s="59"/>
      <c r="N481" s="59"/>
      <c r="O481" s="59"/>
      <c r="P481" s="59"/>
      <c r="Q481" s="59"/>
      <c r="R481" s="119"/>
      <c r="S481" s="119"/>
      <c r="T481" s="119"/>
      <c r="U481" s="119"/>
      <c r="V481" s="119"/>
      <c r="W481" s="119"/>
    </row>
    <row r="482" spans="2:23">
      <c r="B482" s="616"/>
      <c r="C482" s="40" t="e">
        <f>+VLOOKUP($B482,'BASE DE DATOS'!$B$6:$N$1670,3,0)</f>
        <v>#N/A</v>
      </c>
      <c r="D482" s="40" t="e">
        <f>+VLOOKUP($B482,'BASE DE DATOS'!$B$6:$N$1670,4,0)</f>
        <v>#N/A</v>
      </c>
      <c r="E482" s="40" t="e">
        <f>+VLOOKUP($B482,'BASE DE DATOS'!$B$6:$N$1670,5,0)</f>
        <v>#N/A</v>
      </c>
      <c r="F482" s="41" t="e">
        <f>+VLOOKUP($B482,'BASE DE DATOS'!$B$6:$N$1670,6,0)</f>
        <v>#N/A</v>
      </c>
      <c r="G482" s="41" t="e">
        <f>+VLOOKUP($B482,'BASE DE DATOS'!$B$6:$N$1670,7,0)</f>
        <v>#N/A</v>
      </c>
      <c r="H482" s="40" t="e">
        <f>+VLOOKUP($B482,'BASE DE DATOS'!$B$6:$N$1670,8,0)</f>
        <v>#N/A</v>
      </c>
      <c r="I482" s="40" t="e">
        <f>+VLOOKUP($B482,'BASE DE DATOS'!$B$6:$N$1670,11,0)</f>
        <v>#N/A</v>
      </c>
      <c r="J482" s="40" t="e">
        <f>+VLOOKUP($B482,'BASE DE DATOS'!$B$6:$N$1670,12,0)</f>
        <v>#N/A</v>
      </c>
      <c r="K482" s="41" t="e">
        <f>+VLOOKUP($B482,'BASE DE DATOS'!$B$6:$N$1670,13,0)</f>
        <v>#N/A</v>
      </c>
      <c r="L482" s="37"/>
      <c r="M482" s="59"/>
      <c r="N482" s="59"/>
      <c r="O482" s="59"/>
      <c r="P482" s="59"/>
      <c r="Q482" s="59"/>
      <c r="R482" s="119"/>
      <c r="S482" s="119"/>
      <c r="T482" s="119"/>
      <c r="U482" s="119"/>
      <c r="V482" s="119"/>
      <c r="W482" s="119"/>
    </row>
    <row r="483" spans="2:23">
      <c r="B483" s="616"/>
      <c r="C483" s="40" t="e">
        <f>+VLOOKUP($B483,'BASE DE DATOS'!$B$6:$N$1670,3,0)</f>
        <v>#N/A</v>
      </c>
      <c r="D483" s="40" t="e">
        <f>+VLOOKUP($B483,'BASE DE DATOS'!$B$6:$N$1670,4,0)</f>
        <v>#N/A</v>
      </c>
      <c r="E483" s="40" t="e">
        <f>+VLOOKUP($B483,'BASE DE DATOS'!$B$6:$N$1670,5,0)</f>
        <v>#N/A</v>
      </c>
      <c r="F483" s="41" t="e">
        <f>+VLOOKUP($B483,'BASE DE DATOS'!$B$6:$N$1670,6,0)</f>
        <v>#N/A</v>
      </c>
      <c r="G483" s="41" t="e">
        <f>+VLOOKUP($B483,'BASE DE DATOS'!$B$6:$N$1670,7,0)</f>
        <v>#N/A</v>
      </c>
      <c r="H483" s="40" t="e">
        <f>+VLOOKUP($B483,'BASE DE DATOS'!$B$6:$N$1670,8,0)</f>
        <v>#N/A</v>
      </c>
      <c r="I483" s="40" t="e">
        <f>+VLOOKUP($B483,'BASE DE DATOS'!$B$6:$N$1670,11,0)</f>
        <v>#N/A</v>
      </c>
      <c r="J483" s="40" t="e">
        <f>+VLOOKUP($B483,'BASE DE DATOS'!$B$6:$N$1670,12,0)</f>
        <v>#N/A</v>
      </c>
      <c r="K483" s="41" t="e">
        <f>+VLOOKUP($B483,'BASE DE DATOS'!$B$6:$N$1670,13,0)</f>
        <v>#N/A</v>
      </c>
      <c r="L483" s="37"/>
      <c r="M483" s="59"/>
      <c r="N483" s="59"/>
      <c r="O483" s="59"/>
      <c r="P483" s="59"/>
      <c r="Q483" s="59"/>
      <c r="R483" s="119"/>
      <c r="S483" s="119"/>
      <c r="T483" s="119"/>
      <c r="U483" s="119"/>
      <c r="V483" s="119"/>
      <c r="W483" s="119"/>
    </row>
    <row r="484" spans="2:23">
      <c r="B484" s="616"/>
      <c r="C484" s="40" t="e">
        <f>+VLOOKUP($B484,'BASE DE DATOS'!$B$6:$N$1670,3,0)</f>
        <v>#N/A</v>
      </c>
      <c r="D484" s="40" t="e">
        <f>+VLOOKUP($B484,'BASE DE DATOS'!$B$6:$N$1670,4,0)</f>
        <v>#N/A</v>
      </c>
      <c r="E484" s="40" t="e">
        <f>+VLOOKUP($B484,'BASE DE DATOS'!$B$6:$N$1670,5,0)</f>
        <v>#N/A</v>
      </c>
      <c r="F484" s="41" t="e">
        <f>+VLOOKUP($B484,'BASE DE DATOS'!$B$6:$N$1670,6,0)</f>
        <v>#N/A</v>
      </c>
      <c r="G484" s="41" t="e">
        <f>+VLOOKUP($B484,'BASE DE DATOS'!$B$6:$N$1670,7,0)</f>
        <v>#N/A</v>
      </c>
      <c r="H484" s="40" t="e">
        <f>+VLOOKUP($B484,'BASE DE DATOS'!$B$6:$N$1670,8,0)</f>
        <v>#N/A</v>
      </c>
      <c r="I484" s="40" t="e">
        <f>+VLOOKUP($B484,'BASE DE DATOS'!$B$6:$N$1670,11,0)</f>
        <v>#N/A</v>
      </c>
      <c r="J484" s="40" t="e">
        <f>+VLOOKUP($B484,'BASE DE DATOS'!$B$6:$N$1670,12,0)</f>
        <v>#N/A</v>
      </c>
      <c r="K484" s="41" t="e">
        <f>+VLOOKUP($B484,'BASE DE DATOS'!$B$6:$N$1670,13,0)</f>
        <v>#N/A</v>
      </c>
      <c r="L484" s="37"/>
      <c r="M484" s="59"/>
      <c r="N484" s="59"/>
      <c r="O484" s="59"/>
      <c r="P484" s="59"/>
      <c r="Q484" s="59"/>
      <c r="R484" s="119"/>
      <c r="S484" s="119"/>
      <c r="T484" s="119"/>
      <c r="U484" s="119"/>
      <c r="V484" s="119"/>
      <c r="W484" s="119"/>
    </row>
    <row r="485" spans="2:23">
      <c r="B485" s="616"/>
      <c r="C485" s="40" t="e">
        <f>+VLOOKUP($B485,'BASE DE DATOS'!$B$6:$N$1670,3,0)</f>
        <v>#N/A</v>
      </c>
      <c r="D485" s="40" t="e">
        <f>+VLOOKUP($B485,'BASE DE DATOS'!$B$6:$N$1670,4,0)</f>
        <v>#N/A</v>
      </c>
      <c r="E485" s="40" t="e">
        <f>+VLOOKUP($B485,'BASE DE DATOS'!$B$6:$N$1670,5,0)</f>
        <v>#N/A</v>
      </c>
      <c r="F485" s="41" t="e">
        <f>+VLOOKUP($B485,'BASE DE DATOS'!$B$6:$N$1670,6,0)</f>
        <v>#N/A</v>
      </c>
      <c r="G485" s="41" t="e">
        <f>+VLOOKUP($B485,'BASE DE DATOS'!$B$6:$N$1670,7,0)</f>
        <v>#N/A</v>
      </c>
      <c r="H485" s="40" t="e">
        <f>+VLOOKUP($B485,'BASE DE DATOS'!$B$6:$N$1670,8,0)</f>
        <v>#N/A</v>
      </c>
      <c r="I485" s="40" t="e">
        <f>+VLOOKUP($B485,'BASE DE DATOS'!$B$6:$N$1670,11,0)</f>
        <v>#N/A</v>
      </c>
      <c r="J485" s="40" t="e">
        <f>+VLOOKUP($B485,'BASE DE DATOS'!$B$6:$N$1670,12,0)</f>
        <v>#N/A</v>
      </c>
      <c r="K485" s="41" t="e">
        <f>+VLOOKUP($B485,'BASE DE DATOS'!$B$6:$N$1670,13,0)</f>
        <v>#N/A</v>
      </c>
      <c r="L485" s="37"/>
      <c r="M485" s="59"/>
      <c r="N485" s="59"/>
      <c r="O485" s="59"/>
      <c r="P485" s="59"/>
      <c r="Q485" s="59"/>
      <c r="R485" s="119"/>
      <c r="S485" s="119"/>
      <c r="T485" s="119"/>
      <c r="U485" s="119"/>
      <c r="V485" s="119"/>
      <c r="W485" s="119"/>
    </row>
    <row r="486" spans="2:23">
      <c r="B486" s="616"/>
      <c r="C486" s="40" t="e">
        <f>+VLOOKUP($B486,'BASE DE DATOS'!$B$6:$N$1670,3,0)</f>
        <v>#N/A</v>
      </c>
      <c r="D486" s="40" t="e">
        <f>+VLOOKUP($B486,'BASE DE DATOS'!$B$6:$N$1670,4,0)</f>
        <v>#N/A</v>
      </c>
      <c r="E486" s="40" t="e">
        <f>+VLOOKUP($B486,'BASE DE DATOS'!$B$6:$N$1670,5,0)</f>
        <v>#N/A</v>
      </c>
      <c r="F486" s="41" t="e">
        <f>+VLOOKUP($B486,'BASE DE DATOS'!$B$6:$N$1670,6,0)</f>
        <v>#N/A</v>
      </c>
      <c r="G486" s="41" t="e">
        <f>+VLOOKUP($B486,'BASE DE DATOS'!$B$6:$N$1670,7,0)</f>
        <v>#N/A</v>
      </c>
      <c r="H486" s="40" t="e">
        <f>+VLOOKUP($B486,'BASE DE DATOS'!$B$6:$N$1670,8,0)</f>
        <v>#N/A</v>
      </c>
      <c r="I486" s="40" t="e">
        <f>+VLOOKUP($B486,'BASE DE DATOS'!$B$6:$N$1670,11,0)</f>
        <v>#N/A</v>
      </c>
      <c r="J486" s="40" t="e">
        <f>+VLOOKUP($B486,'BASE DE DATOS'!$B$6:$N$1670,12,0)</f>
        <v>#N/A</v>
      </c>
      <c r="K486" s="41" t="e">
        <f>+VLOOKUP($B486,'BASE DE DATOS'!$B$6:$N$1670,13,0)</f>
        <v>#N/A</v>
      </c>
      <c r="L486" s="37"/>
      <c r="M486" s="59"/>
      <c r="N486" s="59"/>
      <c r="O486" s="59"/>
      <c r="P486" s="59"/>
      <c r="Q486" s="59"/>
      <c r="R486" s="119"/>
      <c r="S486" s="119"/>
      <c r="T486" s="119"/>
      <c r="U486" s="119"/>
      <c r="V486" s="119"/>
      <c r="W486" s="119"/>
    </row>
    <row r="487" spans="2:23">
      <c r="B487" s="616"/>
      <c r="C487" s="40" t="e">
        <f>+VLOOKUP($B487,'BASE DE DATOS'!$B$6:$N$1670,3,0)</f>
        <v>#N/A</v>
      </c>
      <c r="D487" s="40" t="e">
        <f>+VLOOKUP($B487,'BASE DE DATOS'!$B$6:$N$1670,4,0)</f>
        <v>#N/A</v>
      </c>
      <c r="E487" s="40" t="e">
        <f>+VLOOKUP($B487,'BASE DE DATOS'!$B$6:$N$1670,5,0)</f>
        <v>#N/A</v>
      </c>
      <c r="F487" s="41" t="e">
        <f>+VLOOKUP($B487,'BASE DE DATOS'!$B$6:$N$1670,6,0)</f>
        <v>#N/A</v>
      </c>
      <c r="G487" s="41" t="e">
        <f>+VLOOKUP($B487,'BASE DE DATOS'!$B$6:$N$1670,7,0)</f>
        <v>#N/A</v>
      </c>
      <c r="H487" s="40" t="e">
        <f>+VLOOKUP($B487,'BASE DE DATOS'!$B$6:$N$1670,8,0)</f>
        <v>#N/A</v>
      </c>
      <c r="I487" s="40" t="e">
        <f>+VLOOKUP($B487,'BASE DE DATOS'!$B$6:$N$1670,11,0)</f>
        <v>#N/A</v>
      </c>
      <c r="J487" s="40" t="e">
        <f>+VLOOKUP($B487,'BASE DE DATOS'!$B$6:$N$1670,12,0)</f>
        <v>#N/A</v>
      </c>
      <c r="K487" s="41" t="e">
        <f>+VLOOKUP($B487,'BASE DE DATOS'!$B$6:$N$1670,13,0)</f>
        <v>#N/A</v>
      </c>
      <c r="L487" s="37"/>
      <c r="M487" s="59"/>
      <c r="N487" s="59"/>
      <c r="O487" s="59"/>
      <c r="P487" s="59"/>
      <c r="Q487" s="59"/>
      <c r="R487" s="119"/>
      <c r="S487" s="119"/>
      <c r="T487" s="119"/>
      <c r="U487" s="119"/>
      <c r="V487" s="119"/>
      <c r="W487" s="119"/>
    </row>
    <row r="488" spans="2:23">
      <c r="B488" s="616"/>
      <c r="C488" s="40" t="e">
        <f>+VLOOKUP($B488,'BASE DE DATOS'!$B$6:$N$1670,3,0)</f>
        <v>#N/A</v>
      </c>
      <c r="D488" s="40" t="e">
        <f>+VLOOKUP($B488,'BASE DE DATOS'!$B$6:$N$1670,4,0)</f>
        <v>#N/A</v>
      </c>
      <c r="E488" s="40" t="e">
        <f>+VLOOKUP($B488,'BASE DE DATOS'!$B$6:$N$1670,5,0)</f>
        <v>#N/A</v>
      </c>
      <c r="F488" s="41" t="e">
        <f>+VLOOKUP($B488,'BASE DE DATOS'!$B$6:$N$1670,6,0)</f>
        <v>#N/A</v>
      </c>
      <c r="G488" s="41" t="e">
        <f>+VLOOKUP($B488,'BASE DE DATOS'!$B$6:$N$1670,7,0)</f>
        <v>#N/A</v>
      </c>
      <c r="H488" s="40" t="e">
        <f>+VLOOKUP($B488,'BASE DE DATOS'!$B$6:$N$1670,8,0)</f>
        <v>#N/A</v>
      </c>
      <c r="I488" s="40" t="e">
        <f>+VLOOKUP($B488,'BASE DE DATOS'!$B$6:$N$1670,11,0)</f>
        <v>#N/A</v>
      </c>
      <c r="J488" s="40" t="e">
        <f>+VLOOKUP($B488,'BASE DE DATOS'!$B$6:$N$1670,12,0)</f>
        <v>#N/A</v>
      </c>
      <c r="K488" s="41" t="e">
        <f>+VLOOKUP($B488,'BASE DE DATOS'!$B$6:$N$1670,13,0)</f>
        <v>#N/A</v>
      </c>
      <c r="L488" s="37"/>
      <c r="M488" s="59"/>
      <c r="N488" s="59"/>
      <c r="O488" s="59"/>
      <c r="P488" s="59"/>
      <c r="Q488" s="59"/>
      <c r="R488" s="119"/>
      <c r="S488" s="119"/>
      <c r="T488" s="119"/>
      <c r="U488" s="119"/>
      <c r="V488" s="119"/>
      <c r="W488" s="119"/>
    </row>
    <row r="489" spans="2:23">
      <c r="B489" s="616"/>
      <c r="C489" s="40" t="e">
        <f>+VLOOKUP($B489,'BASE DE DATOS'!$B$6:$N$1670,3,0)</f>
        <v>#N/A</v>
      </c>
      <c r="D489" s="40" t="e">
        <f>+VLOOKUP($B489,'BASE DE DATOS'!$B$6:$N$1670,4,0)</f>
        <v>#N/A</v>
      </c>
      <c r="E489" s="40" t="e">
        <f>+VLOOKUP($B489,'BASE DE DATOS'!$B$6:$N$1670,5,0)</f>
        <v>#N/A</v>
      </c>
      <c r="F489" s="41" t="e">
        <f>+VLOOKUP($B489,'BASE DE DATOS'!$B$6:$N$1670,6,0)</f>
        <v>#N/A</v>
      </c>
      <c r="G489" s="41" t="e">
        <f>+VLOOKUP($B489,'BASE DE DATOS'!$B$6:$N$1670,7,0)</f>
        <v>#N/A</v>
      </c>
      <c r="H489" s="40" t="e">
        <f>+VLOOKUP($B489,'BASE DE DATOS'!$B$6:$N$1670,8,0)</f>
        <v>#N/A</v>
      </c>
      <c r="I489" s="40" t="e">
        <f>+VLOOKUP($B489,'BASE DE DATOS'!$B$6:$N$1670,11,0)</f>
        <v>#N/A</v>
      </c>
      <c r="J489" s="40" t="e">
        <f>+VLOOKUP($B489,'BASE DE DATOS'!$B$6:$N$1670,12,0)</f>
        <v>#N/A</v>
      </c>
      <c r="K489" s="41" t="e">
        <f>+VLOOKUP($B489,'BASE DE DATOS'!$B$6:$N$1670,13,0)</f>
        <v>#N/A</v>
      </c>
      <c r="L489" s="37"/>
      <c r="M489" s="59"/>
      <c r="N489" s="59"/>
      <c r="O489" s="59"/>
      <c r="P489" s="59"/>
      <c r="Q489" s="59"/>
      <c r="R489" s="119"/>
      <c r="S489" s="119"/>
      <c r="T489" s="119"/>
      <c r="U489" s="119"/>
      <c r="V489" s="119"/>
      <c r="W489" s="119"/>
    </row>
    <row r="490" spans="2:23">
      <c r="B490" s="616"/>
      <c r="C490" s="40" t="e">
        <f>+VLOOKUP($B490,'BASE DE DATOS'!$B$6:$N$1670,3,0)</f>
        <v>#N/A</v>
      </c>
      <c r="D490" s="40" t="e">
        <f>+VLOOKUP($B490,'BASE DE DATOS'!$B$6:$N$1670,4,0)</f>
        <v>#N/A</v>
      </c>
      <c r="E490" s="40" t="e">
        <f>+VLOOKUP($B490,'BASE DE DATOS'!$B$6:$N$1670,5,0)</f>
        <v>#N/A</v>
      </c>
      <c r="F490" s="41" t="e">
        <f>+VLOOKUP($B490,'BASE DE DATOS'!$B$6:$N$1670,6,0)</f>
        <v>#N/A</v>
      </c>
      <c r="G490" s="41" t="e">
        <f>+VLOOKUP($B490,'BASE DE DATOS'!$B$6:$N$1670,7,0)</f>
        <v>#N/A</v>
      </c>
      <c r="H490" s="40" t="e">
        <f>+VLOOKUP($B490,'BASE DE DATOS'!$B$6:$N$1670,8,0)</f>
        <v>#N/A</v>
      </c>
      <c r="I490" s="40" t="e">
        <f>+VLOOKUP($B490,'BASE DE DATOS'!$B$6:$N$1670,11,0)</f>
        <v>#N/A</v>
      </c>
      <c r="J490" s="40" t="e">
        <f>+VLOOKUP($B490,'BASE DE DATOS'!$B$6:$N$1670,12,0)</f>
        <v>#N/A</v>
      </c>
      <c r="K490" s="41" t="e">
        <f>+VLOOKUP($B490,'BASE DE DATOS'!$B$6:$N$1670,13,0)</f>
        <v>#N/A</v>
      </c>
      <c r="L490" s="37"/>
      <c r="M490" s="59"/>
      <c r="N490" s="59"/>
      <c r="O490" s="59"/>
      <c r="P490" s="59"/>
      <c r="Q490" s="59"/>
      <c r="R490" s="119"/>
      <c r="S490" s="119"/>
      <c r="T490" s="119"/>
      <c r="U490" s="119"/>
      <c r="V490" s="119"/>
      <c r="W490" s="119"/>
    </row>
    <row r="491" spans="2:23">
      <c r="B491" s="616"/>
      <c r="C491" s="40" t="e">
        <f>+VLOOKUP($B491,'BASE DE DATOS'!$B$6:$N$1670,3,0)</f>
        <v>#N/A</v>
      </c>
      <c r="D491" s="40" t="e">
        <f>+VLOOKUP($B491,'BASE DE DATOS'!$B$6:$N$1670,4,0)</f>
        <v>#N/A</v>
      </c>
      <c r="E491" s="40" t="e">
        <f>+VLOOKUP($B491,'BASE DE DATOS'!$B$6:$N$1670,5,0)</f>
        <v>#N/A</v>
      </c>
      <c r="F491" s="41" t="e">
        <f>+VLOOKUP($B491,'BASE DE DATOS'!$B$6:$N$1670,6,0)</f>
        <v>#N/A</v>
      </c>
      <c r="G491" s="41" t="e">
        <f>+VLOOKUP($B491,'BASE DE DATOS'!$B$6:$N$1670,7,0)</f>
        <v>#N/A</v>
      </c>
      <c r="H491" s="40" t="e">
        <f>+VLOOKUP($B491,'BASE DE DATOS'!$B$6:$N$1670,8,0)</f>
        <v>#N/A</v>
      </c>
      <c r="I491" s="40" t="e">
        <f>+VLOOKUP($B491,'BASE DE DATOS'!$B$6:$N$1670,11,0)</f>
        <v>#N/A</v>
      </c>
      <c r="J491" s="40" t="e">
        <f>+VLOOKUP($B491,'BASE DE DATOS'!$B$6:$N$1670,12,0)</f>
        <v>#N/A</v>
      </c>
      <c r="K491" s="41" t="e">
        <f>+VLOOKUP($B491,'BASE DE DATOS'!$B$6:$N$1670,13,0)</f>
        <v>#N/A</v>
      </c>
      <c r="L491" s="37"/>
      <c r="M491" s="59"/>
      <c r="N491" s="59"/>
      <c r="O491" s="59"/>
      <c r="P491" s="59"/>
      <c r="Q491" s="59"/>
      <c r="R491" s="119"/>
      <c r="S491" s="119"/>
      <c r="T491" s="119"/>
      <c r="U491" s="119"/>
      <c r="V491" s="119"/>
      <c r="W491" s="119"/>
    </row>
    <row r="492" spans="2:23">
      <c r="B492" s="616"/>
      <c r="C492" s="40" t="e">
        <f>+VLOOKUP($B492,'BASE DE DATOS'!$B$6:$N$1670,3,0)</f>
        <v>#N/A</v>
      </c>
      <c r="D492" s="40" t="e">
        <f>+VLOOKUP($B492,'BASE DE DATOS'!$B$6:$N$1670,4,0)</f>
        <v>#N/A</v>
      </c>
      <c r="E492" s="40" t="e">
        <f>+VLOOKUP($B492,'BASE DE DATOS'!$B$6:$N$1670,5,0)</f>
        <v>#N/A</v>
      </c>
      <c r="F492" s="41" t="e">
        <f>+VLOOKUP($B492,'BASE DE DATOS'!$B$6:$N$1670,6,0)</f>
        <v>#N/A</v>
      </c>
      <c r="G492" s="41" t="e">
        <f>+VLOOKUP($B492,'BASE DE DATOS'!$B$6:$N$1670,7,0)</f>
        <v>#N/A</v>
      </c>
      <c r="H492" s="40" t="e">
        <f>+VLOOKUP($B492,'BASE DE DATOS'!$B$6:$N$1670,8,0)</f>
        <v>#N/A</v>
      </c>
      <c r="I492" s="40" t="e">
        <f>+VLOOKUP($B492,'BASE DE DATOS'!$B$6:$N$1670,11,0)</f>
        <v>#N/A</v>
      </c>
      <c r="J492" s="40" t="e">
        <f>+VLOOKUP($B492,'BASE DE DATOS'!$B$6:$N$1670,12,0)</f>
        <v>#N/A</v>
      </c>
      <c r="K492" s="41" t="e">
        <f>+VLOOKUP($B492,'BASE DE DATOS'!$B$6:$N$1670,13,0)</f>
        <v>#N/A</v>
      </c>
      <c r="L492" s="37"/>
      <c r="M492" s="59"/>
      <c r="N492" s="59"/>
      <c r="O492" s="59"/>
      <c r="P492" s="59"/>
      <c r="Q492" s="59"/>
      <c r="R492" s="119"/>
      <c r="S492" s="119"/>
      <c r="T492" s="119"/>
      <c r="U492" s="119"/>
      <c r="V492" s="119"/>
      <c r="W492" s="119"/>
    </row>
    <row r="493" spans="2:23">
      <c r="B493" s="616"/>
      <c r="C493" s="40" t="e">
        <f>+VLOOKUP($B493,'BASE DE DATOS'!$B$6:$N$1670,3,0)</f>
        <v>#N/A</v>
      </c>
      <c r="D493" s="40" t="e">
        <f>+VLOOKUP($B493,'BASE DE DATOS'!$B$6:$N$1670,4,0)</f>
        <v>#N/A</v>
      </c>
      <c r="E493" s="40" t="e">
        <f>+VLOOKUP($B493,'BASE DE DATOS'!$B$6:$N$1670,5,0)</f>
        <v>#N/A</v>
      </c>
      <c r="F493" s="41" t="e">
        <f>+VLOOKUP($B493,'BASE DE DATOS'!$B$6:$N$1670,6,0)</f>
        <v>#N/A</v>
      </c>
      <c r="G493" s="41" t="e">
        <f>+VLOOKUP($B493,'BASE DE DATOS'!$B$6:$N$1670,7,0)</f>
        <v>#N/A</v>
      </c>
      <c r="H493" s="40" t="e">
        <f>+VLOOKUP($B493,'BASE DE DATOS'!$B$6:$N$1670,8,0)</f>
        <v>#N/A</v>
      </c>
      <c r="I493" s="40" t="e">
        <f>+VLOOKUP($B493,'BASE DE DATOS'!$B$6:$N$1670,11,0)</f>
        <v>#N/A</v>
      </c>
      <c r="J493" s="40" t="e">
        <f>+VLOOKUP($B493,'BASE DE DATOS'!$B$6:$N$1670,12,0)</f>
        <v>#N/A</v>
      </c>
      <c r="K493" s="41" t="e">
        <f>+VLOOKUP($B493,'BASE DE DATOS'!$B$6:$N$1670,13,0)</f>
        <v>#N/A</v>
      </c>
      <c r="L493" s="37"/>
      <c r="M493" s="59"/>
      <c r="N493" s="59"/>
      <c r="O493" s="59"/>
      <c r="P493" s="59"/>
      <c r="Q493" s="59"/>
      <c r="R493" s="119"/>
      <c r="S493" s="119"/>
      <c r="T493" s="119"/>
      <c r="U493" s="119"/>
      <c r="V493" s="119"/>
      <c r="W493" s="119"/>
    </row>
    <row r="494" spans="2:23">
      <c r="B494" s="616"/>
      <c r="C494" s="53" t="e">
        <f>+VLOOKUP($B494,'BASE DE DATOS'!$B$6:$N$1670,3,0)</f>
        <v>#N/A</v>
      </c>
      <c r="D494" s="53" t="e">
        <f>+VLOOKUP($B494,'BASE DE DATOS'!$B$6:$N$1670,4,0)</f>
        <v>#N/A</v>
      </c>
      <c r="E494" s="53" t="e">
        <f>+VLOOKUP($B494,'BASE DE DATOS'!$B$6:$N$1670,5,0)</f>
        <v>#N/A</v>
      </c>
      <c r="F494" s="54" t="e">
        <f>+VLOOKUP($B494,'BASE DE DATOS'!$B$6:$N$1670,6,0)</f>
        <v>#N/A</v>
      </c>
      <c r="G494" s="54" t="e">
        <f>+VLOOKUP($B494,'BASE DE DATOS'!$B$6:$N$1670,7,0)</f>
        <v>#N/A</v>
      </c>
      <c r="H494" s="53" t="e">
        <f>+VLOOKUP($B494,'BASE DE DATOS'!$B$6:$N$1670,8,0)</f>
        <v>#N/A</v>
      </c>
      <c r="I494" s="53" t="e">
        <f>+VLOOKUP($B494,'BASE DE DATOS'!$B$6:$N$1670,11,0)</f>
        <v>#N/A</v>
      </c>
      <c r="J494" s="53" t="e">
        <f>+VLOOKUP($B494,'BASE DE DATOS'!$B$6:$N$1670,12,0)</f>
        <v>#N/A</v>
      </c>
      <c r="K494" s="54" t="e">
        <f>+VLOOKUP($B494,'BASE DE DATOS'!$B$6:$N$1670,13,0)</f>
        <v>#N/A</v>
      </c>
      <c r="L494" s="55"/>
      <c r="M494" s="59"/>
      <c r="N494" s="59"/>
      <c r="O494" s="59"/>
      <c r="P494" s="59"/>
      <c r="Q494" s="59"/>
      <c r="R494" s="119"/>
      <c r="S494" s="119"/>
      <c r="T494" s="119"/>
      <c r="U494" s="119"/>
      <c r="V494" s="119"/>
      <c r="W494" s="119"/>
    </row>
    <row r="495" spans="2:23">
      <c r="B495" s="616"/>
      <c r="C495" s="53" t="e">
        <f>+VLOOKUP($B495,'BASE DE DATOS'!$B$6:$N$1670,3,0)</f>
        <v>#N/A</v>
      </c>
      <c r="D495" s="53" t="e">
        <f>+VLOOKUP($B495,'BASE DE DATOS'!$B$6:$N$1670,4,0)</f>
        <v>#N/A</v>
      </c>
      <c r="E495" s="53" t="e">
        <f>+VLOOKUP($B495,'BASE DE DATOS'!$B$6:$N$1670,5,0)</f>
        <v>#N/A</v>
      </c>
      <c r="F495" s="54" t="e">
        <f>+VLOOKUP($B495,'BASE DE DATOS'!$B$6:$N$1670,6,0)</f>
        <v>#N/A</v>
      </c>
      <c r="G495" s="54" t="e">
        <f>+VLOOKUP($B495,'BASE DE DATOS'!$B$6:$N$1670,7,0)</f>
        <v>#N/A</v>
      </c>
      <c r="H495" s="53" t="e">
        <f>+VLOOKUP($B495,'BASE DE DATOS'!$B$6:$N$1670,8,0)</f>
        <v>#N/A</v>
      </c>
      <c r="I495" s="53" t="e">
        <f>+VLOOKUP($B495,'BASE DE DATOS'!$B$6:$N$1670,11,0)</f>
        <v>#N/A</v>
      </c>
      <c r="J495" s="53" t="e">
        <f>+VLOOKUP($B495,'BASE DE DATOS'!$B$6:$N$1670,12,0)</f>
        <v>#N/A</v>
      </c>
      <c r="K495" s="54" t="e">
        <f>+VLOOKUP($B495,'BASE DE DATOS'!$B$6:$N$1670,13,0)</f>
        <v>#N/A</v>
      </c>
      <c r="L495" s="55"/>
      <c r="M495" s="59"/>
      <c r="N495" s="59"/>
      <c r="O495" s="59"/>
      <c r="P495" s="59"/>
      <c r="Q495" s="59"/>
      <c r="R495" s="119"/>
      <c r="S495" s="119"/>
      <c r="T495" s="119"/>
      <c r="U495" s="119"/>
      <c r="V495" s="119"/>
      <c r="W495" s="119"/>
    </row>
    <row r="496" spans="2:23">
      <c r="B496" s="616"/>
      <c r="C496" s="53" t="e">
        <f>+VLOOKUP($B496,'BASE DE DATOS'!$B$6:$N$1670,3,0)</f>
        <v>#N/A</v>
      </c>
      <c r="D496" s="53" t="e">
        <f>+VLOOKUP($B496,'BASE DE DATOS'!$B$6:$N$1670,4,0)</f>
        <v>#N/A</v>
      </c>
      <c r="E496" s="53" t="e">
        <f>+VLOOKUP($B496,'BASE DE DATOS'!$B$6:$N$1670,5,0)</f>
        <v>#N/A</v>
      </c>
      <c r="F496" s="54" t="e">
        <f>+VLOOKUP($B496,'BASE DE DATOS'!$B$6:$N$1670,6,0)</f>
        <v>#N/A</v>
      </c>
      <c r="G496" s="54" t="e">
        <f>+VLOOKUP($B496,'BASE DE DATOS'!$B$6:$N$1670,7,0)</f>
        <v>#N/A</v>
      </c>
      <c r="H496" s="53" t="e">
        <f>+VLOOKUP($B496,'BASE DE DATOS'!$B$6:$N$1670,8,0)</f>
        <v>#N/A</v>
      </c>
      <c r="I496" s="53" t="e">
        <f>+VLOOKUP($B496,'BASE DE DATOS'!$B$6:$N$1670,11,0)</f>
        <v>#N/A</v>
      </c>
      <c r="J496" s="53" t="e">
        <f>+VLOOKUP($B496,'BASE DE DATOS'!$B$6:$N$1670,12,0)</f>
        <v>#N/A</v>
      </c>
      <c r="K496" s="54" t="e">
        <f>+VLOOKUP($B496,'BASE DE DATOS'!$B$6:$N$1670,13,0)</f>
        <v>#N/A</v>
      </c>
      <c r="L496" s="55"/>
      <c r="M496" s="59"/>
      <c r="N496" s="59"/>
      <c r="O496" s="59"/>
      <c r="P496" s="59"/>
      <c r="Q496" s="59"/>
      <c r="R496" s="119"/>
      <c r="S496" s="119"/>
      <c r="T496" s="119"/>
      <c r="U496" s="119"/>
      <c r="V496" s="119"/>
      <c r="W496" s="119"/>
    </row>
    <row r="497" spans="2:23">
      <c r="B497" s="616"/>
      <c r="C497" s="53" t="e">
        <f>+VLOOKUP($B497,'BASE DE DATOS'!$B$6:$N$1670,3,0)</f>
        <v>#N/A</v>
      </c>
      <c r="D497" s="53" t="e">
        <f>+VLOOKUP($B497,'BASE DE DATOS'!$B$6:$N$1670,4,0)</f>
        <v>#N/A</v>
      </c>
      <c r="E497" s="53" t="e">
        <f>+VLOOKUP($B497,'BASE DE DATOS'!$B$6:$N$1670,5,0)</f>
        <v>#N/A</v>
      </c>
      <c r="F497" s="54" t="e">
        <f>+VLOOKUP($B497,'BASE DE DATOS'!$B$6:$N$1670,6,0)</f>
        <v>#N/A</v>
      </c>
      <c r="G497" s="54" t="e">
        <f>+VLOOKUP($B497,'BASE DE DATOS'!$B$6:$N$1670,7,0)</f>
        <v>#N/A</v>
      </c>
      <c r="H497" s="53" t="e">
        <f>+VLOOKUP($B497,'BASE DE DATOS'!$B$6:$N$1670,8,0)</f>
        <v>#N/A</v>
      </c>
      <c r="I497" s="53" t="e">
        <f>+VLOOKUP($B497,'BASE DE DATOS'!$B$6:$N$1670,11,0)</f>
        <v>#N/A</v>
      </c>
      <c r="J497" s="53" t="e">
        <f>+VLOOKUP($B497,'BASE DE DATOS'!$B$6:$N$1670,12,0)</f>
        <v>#N/A</v>
      </c>
      <c r="K497" s="54" t="e">
        <f>+VLOOKUP($B497,'BASE DE DATOS'!$B$6:$N$1670,13,0)</f>
        <v>#N/A</v>
      </c>
      <c r="L497" s="55"/>
      <c r="M497" s="59"/>
      <c r="N497" s="59"/>
      <c r="O497" s="59"/>
      <c r="P497" s="59"/>
      <c r="Q497" s="59"/>
      <c r="R497" s="119"/>
      <c r="S497" s="119"/>
      <c r="T497" s="119"/>
      <c r="U497" s="119"/>
      <c r="V497" s="119"/>
      <c r="W497" s="119"/>
    </row>
    <row r="498" spans="2:23">
      <c r="B498" s="616"/>
      <c r="C498" s="53" t="e">
        <f>+VLOOKUP($B498,'BASE DE DATOS'!$B$6:$N$1670,3,0)</f>
        <v>#N/A</v>
      </c>
      <c r="D498" s="53" t="e">
        <f>+VLOOKUP($B498,'BASE DE DATOS'!$B$6:$N$1670,4,0)</f>
        <v>#N/A</v>
      </c>
      <c r="E498" s="53" t="e">
        <f>+VLOOKUP($B498,'BASE DE DATOS'!$B$6:$N$1670,5,0)</f>
        <v>#N/A</v>
      </c>
      <c r="F498" s="54" t="e">
        <f>+VLOOKUP($B498,'BASE DE DATOS'!$B$6:$N$1670,6,0)</f>
        <v>#N/A</v>
      </c>
      <c r="G498" s="54" t="e">
        <f>+VLOOKUP($B498,'BASE DE DATOS'!$B$6:$N$1670,7,0)</f>
        <v>#N/A</v>
      </c>
      <c r="H498" s="53" t="e">
        <f>+VLOOKUP($B498,'BASE DE DATOS'!$B$6:$N$1670,8,0)</f>
        <v>#N/A</v>
      </c>
      <c r="I498" s="53" t="e">
        <f>+VLOOKUP($B498,'BASE DE DATOS'!$B$6:$N$1670,11,0)</f>
        <v>#N/A</v>
      </c>
      <c r="J498" s="53" t="e">
        <f>+VLOOKUP($B498,'BASE DE DATOS'!$B$6:$N$1670,12,0)</f>
        <v>#N/A</v>
      </c>
      <c r="K498" s="54" t="e">
        <f>+VLOOKUP($B498,'BASE DE DATOS'!$B$6:$N$1670,13,0)</f>
        <v>#N/A</v>
      </c>
      <c r="L498" s="55"/>
      <c r="M498" s="59"/>
      <c r="N498" s="59"/>
      <c r="O498" s="59"/>
      <c r="P498" s="59"/>
      <c r="Q498" s="59"/>
      <c r="R498" s="119"/>
      <c r="S498" s="119"/>
      <c r="T498" s="119"/>
      <c r="U498" s="119"/>
      <c r="V498" s="119"/>
      <c r="W498" s="119"/>
    </row>
    <row r="499" spans="2:23">
      <c r="B499" s="616"/>
      <c r="C499" s="53" t="e">
        <f>+VLOOKUP($B499,'BASE DE DATOS'!$B$6:$N$1670,3,0)</f>
        <v>#N/A</v>
      </c>
      <c r="D499" s="53" t="e">
        <f>+VLOOKUP($B499,'BASE DE DATOS'!$B$6:$N$1670,4,0)</f>
        <v>#N/A</v>
      </c>
      <c r="E499" s="53" t="e">
        <f>+VLOOKUP($B499,'BASE DE DATOS'!$B$6:$N$1670,5,0)</f>
        <v>#N/A</v>
      </c>
      <c r="F499" s="54" t="e">
        <f>+VLOOKUP($B499,'BASE DE DATOS'!$B$6:$N$1670,6,0)</f>
        <v>#N/A</v>
      </c>
      <c r="G499" s="54" t="e">
        <f>+VLOOKUP($B499,'BASE DE DATOS'!$B$6:$N$1670,7,0)</f>
        <v>#N/A</v>
      </c>
      <c r="H499" s="53" t="e">
        <f>+VLOOKUP($B499,'BASE DE DATOS'!$B$6:$N$1670,8,0)</f>
        <v>#N/A</v>
      </c>
      <c r="I499" s="53" t="e">
        <f>+VLOOKUP($B499,'BASE DE DATOS'!$B$6:$N$1670,11,0)</f>
        <v>#N/A</v>
      </c>
      <c r="J499" s="53" t="e">
        <f>+VLOOKUP($B499,'BASE DE DATOS'!$B$6:$N$1670,12,0)</f>
        <v>#N/A</v>
      </c>
      <c r="K499" s="54" t="e">
        <f>+VLOOKUP($B499,'BASE DE DATOS'!$B$6:$N$1670,13,0)</f>
        <v>#N/A</v>
      </c>
      <c r="L499" s="55"/>
      <c r="M499" s="59"/>
      <c r="N499" s="59"/>
      <c r="O499" s="59"/>
      <c r="P499" s="59"/>
      <c r="Q499" s="59"/>
      <c r="R499" s="119"/>
      <c r="S499" s="119"/>
      <c r="T499" s="119"/>
      <c r="U499" s="119"/>
      <c r="V499" s="119"/>
      <c r="W499" s="119"/>
    </row>
    <row r="500" spans="2:23">
      <c r="B500" s="616"/>
      <c r="C500" s="53" t="e">
        <f>+VLOOKUP($B500,'BASE DE DATOS'!$B$6:$N$1670,3,0)</f>
        <v>#N/A</v>
      </c>
      <c r="D500" s="53" t="e">
        <f>+VLOOKUP($B500,'BASE DE DATOS'!$B$6:$N$1670,4,0)</f>
        <v>#N/A</v>
      </c>
      <c r="E500" s="53" t="e">
        <f>+VLOOKUP($B500,'BASE DE DATOS'!$B$6:$N$1670,5,0)</f>
        <v>#N/A</v>
      </c>
      <c r="F500" s="54" t="e">
        <f>+VLOOKUP($B500,'BASE DE DATOS'!$B$6:$N$1670,6,0)</f>
        <v>#N/A</v>
      </c>
      <c r="G500" s="54" t="e">
        <f>+VLOOKUP($B500,'BASE DE DATOS'!$B$6:$N$1670,7,0)</f>
        <v>#N/A</v>
      </c>
      <c r="H500" s="53" t="e">
        <f>+VLOOKUP($B500,'BASE DE DATOS'!$B$6:$N$1670,8,0)</f>
        <v>#N/A</v>
      </c>
      <c r="I500" s="53" t="e">
        <f>+VLOOKUP($B500,'BASE DE DATOS'!$B$6:$N$1670,11,0)</f>
        <v>#N/A</v>
      </c>
      <c r="J500" s="53" t="e">
        <f>+VLOOKUP($B500,'BASE DE DATOS'!$B$6:$N$1670,12,0)</f>
        <v>#N/A</v>
      </c>
      <c r="K500" s="54" t="e">
        <f>+VLOOKUP($B500,'BASE DE DATOS'!$B$6:$N$1670,13,0)</f>
        <v>#N/A</v>
      </c>
      <c r="L500" s="55"/>
      <c r="M500" s="59"/>
      <c r="N500" s="59"/>
      <c r="O500" s="59"/>
      <c r="P500" s="59"/>
      <c r="Q500" s="59"/>
      <c r="R500" s="119"/>
      <c r="S500" s="119"/>
      <c r="T500" s="119"/>
      <c r="U500" s="119"/>
      <c r="V500" s="119"/>
      <c r="W500" s="119"/>
    </row>
    <row r="501" spans="2:23">
      <c r="B501" s="616"/>
      <c r="C501" s="53" t="e">
        <f>+VLOOKUP($B501,'BASE DE DATOS'!$B$6:$N$1670,3,0)</f>
        <v>#N/A</v>
      </c>
      <c r="D501" s="53" t="e">
        <f>+VLOOKUP($B501,'BASE DE DATOS'!$B$6:$N$1670,4,0)</f>
        <v>#N/A</v>
      </c>
      <c r="E501" s="53" t="e">
        <f>+VLOOKUP($B501,'BASE DE DATOS'!$B$6:$N$1670,5,0)</f>
        <v>#N/A</v>
      </c>
      <c r="F501" s="54" t="e">
        <f>+VLOOKUP($B501,'BASE DE DATOS'!$B$6:$N$1670,6,0)</f>
        <v>#N/A</v>
      </c>
      <c r="G501" s="54" t="e">
        <f>+VLOOKUP($B501,'BASE DE DATOS'!$B$6:$N$1670,7,0)</f>
        <v>#N/A</v>
      </c>
      <c r="H501" s="53" t="e">
        <f>+VLOOKUP($B501,'BASE DE DATOS'!$B$6:$N$1670,8,0)</f>
        <v>#N/A</v>
      </c>
      <c r="I501" s="53" t="e">
        <f>+VLOOKUP($B501,'BASE DE DATOS'!$B$6:$N$1670,11,0)</f>
        <v>#N/A</v>
      </c>
      <c r="J501" s="53" t="e">
        <f>+VLOOKUP($B501,'BASE DE DATOS'!$B$6:$N$1670,12,0)</f>
        <v>#N/A</v>
      </c>
      <c r="K501" s="54" t="e">
        <f>+VLOOKUP($B501,'BASE DE DATOS'!$B$6:$N$1670,13,0)</f>
        <v>#N/A</v>
      </c>
      <c r="L501" s="55"/>
      <c r="M501" s="59"/>
      <c r="N501" s="59"/>
      <c r="O501" s="59"/>
      <c r="P501" s="59"/>
      <c r="Q501" s="59"/>
      <c r="R501" s="119"/>
      <c r="S501" s="119"/>
      <c r="T501" s="119"/>
      <c r="U501" s="119"/>
      <c r="V501" s="119"/>
      <c r="W501" s="119"/>
    </row>
    <row r="502" spans="2:23">
      <c r="B502" s="616"/>
      <c r="C502" s="53" t="e">
        <f>+VLOOKUP($B502,'BASE DE DATOS'!$B$6:$N$1670,3,0)</f>
        <v>#N/A</v>
      </c>
      <c r="D502" s="53" t="e">
        <f>+VLOOKUP($B502,'BASE DE DATOS'!$B$6:$N$1670,4,0)</f>
        <v>#N/A</v>
      </c>
      <c r="E502" s="53" t="e">
        <f>+VLOOKUP($B502,'BASE DE DATOS'!$B$6:$N$1670,5,0)</f>
        <v>#N/A</v>
      </c>
      <c r="F502" s="54" t="e">
        <f>+VLOOKUP($B502,'BASE DE DATOS'!$B$6:$N$1670,6,0)</f>
        <v>#N/A</v>
      </c>
      <c r="G502" s="54" t="e">
        <f>+VLOOKUP($B502,'BASE DE DATOS'!$B$6:$N$1670,7,0)</f>
        <v>#N/A</v>
      </c>
      <c r="H502" s="53" t="e">
        <f>+VLOOKUP($B502,'BASE DE DATOS'!$B$6:$N$1670,8,0)</f>
        <v>#N/A</v>
      </c>
      <c r="I502" s="53" t="e">
        <f>+VLOOKUP($B502,'BASE DE DATOS'!$B$6:$N$1670,11,0)</f>
        <v>#N/A</v>
      </c>
      <c r="J502" s="53" t="e">
        <f>+VLOOKUP($B502,'BASE DE DATOS'!$B$6:$N$1670,12,0)</f>
        <v>#N/A</v>
      </c>
      <c r="K502" s="54" t="e">
        <f>+VLOOKUP($B502,'BASE DE DATOS'!$B$6:$N$1670,13,0)</f>
        <v>#N/A</v>
      </c>
      <c r="L502" s="55"/>
      <c r="M502" s="59"/>
      <c r="N502" s="59"/>
      <c r="O502" s="59"/>
      <c r="P502" s="59"/>
      <c r="Q502" s="59"/>
      <c r="R502" s="119"/>
      <c r="S502" s="119"/>
      <c r="T502" s="119"/>
      <c r="U502" s="119"/>
      <c r="V502" s="119"/>
      <c r="W502" s="119"/>
    </row>
    <row r="503" spans="2:23">
      <c r="B503" s="616"/>
      <c r="C503" s="53" t="e">
        <f>+VLOOKUP($B503,'BASE DE DATOS'!$B$6:$N$1670,3,0)</f>
        <v>#N/A</v>
      </c>
      <c r="D503" s="53" t="e">
        <f>+VLOOKUP($B503,'BASE DE DATOS'!$B$6:$N$1670,4,0)</f>
        <v>#N/A</v>
      </c>
      <c r="E503" s="53" t="e">
        <f>+VLOOKUP($B503,'BASE DE DATOS'!$B$6:$N$1670,5,0)</f>
        <v>#N/A</v>
      </c>
      <c r="F503" s="54" t="e">
        <f>+VLOOKUP($B503,'BASE DE DATOS'!$B$6:$N$1670,6,0)</f>
        <v>#N/A</v>
      </c>
      <c r="G503" s="54" t="e">
        <f>+VLOOKUP($B503,'BASE DE DATOS'!$B$6:$N$1670,7,0)</f>
        <v>#N/A</v>
      </c>
      <c r="H503" s="53" t="e">
        <f>+VLOOKUP($B503,'BASE DE DATOS'!$B$6:$N$1670,8,0)</f>
        <v>#N/A</v>
      </c>
      <c r="I503" s="53" t="e">
        <f>+VLOOKUP($B503,'BASE DE DATOS'!$B$6:$N$1670,11,0)</f>
        <v>#N/A</v>
      </c>
      <c r="J503" s="53" t="e">
        <f>+VLOOKUP($B503,'BASE DE DATOS'!$B$6:$N$1670,12,0)</f>
        <v>#N/A</v>
      </c>
      <c r="K503" s="54" t="e">
        <f>+VLOOKUP($B503,'BASE DE DATOS'!$B$6:$N$1670,13,0)</f>
        <v>#N/A</v>
      </c>
      <c r="L503" s="55"/>
      <c r="M503" s="59"/>
      <c r="N503" s="59"/>
      <c r="O503" s="59"/>
      <c r="P503" s="59"/>
      <c r="Q503" s="59"/>
      <c r="R503" s="119"/>
      <c r="S503" s="119"/>
      <c r="T503" s="119"/>
      <c r="U503" s="119"/>
      <c r="V503" s="119"/>
      <c r="W503" s="119"/>
    </row>
    <row r="504" spans="2:23">
      <c r="B504" s="616"/>
      <c r="C504" s="53" t="e">
        <f>+VLOOKUP($B504,'BASE DE DATOS'!$B$6:$N$1670,3,0)</f>
        <v>#N/A</v>
      </c>
      <c r="D504" s="53" t="e">
        <f>+VLOOKUP($B504,'BASE DE DATOS'!$B$6:$N$1670,4,0)</f>
        <v>#N/A</v>
      </c>
      <c r="E504" s="53" t="e">
        <f>+VLOOKUP($B504,'BASE DE DATOS'!$B$6:$N$1670,5,0)</f>
        <v>#N/A</v>
      </c>
      <c r="F504" s="54" t="e">
        <f>+VLOOKUP($B504,'BASE DE DATOS'!$B$6:$N$1670,6,0)</f>
        <v>#N/A</v>
      </c>
      <c r="G504" s="54" t="e">
        <f>+VLOOKUP($B504,'BASE DE DATOS'!$B$6:$N$1670,7,0)</f>
        <v>#N/A</v>
      </c>
      <c r="H504" s="53" t="e">
        <f>+VLOOKUP($B504,'BASE DE DATOS'!$B$6:$N$1670,8,0)</f>
        <v>#N/A</v>
      </c>
      <c r="I504" s="53" t="e">
        <f>+VLOOKUP($B504,'BASE DE DATOS'!$B$6:$N$1670,11,0)</f>
        <v>#N/A</v>
      </c>
      <c r="J504" s="53" t="e">
        <f>+VLOOKUP($B504,'BASE DE DATOS'!$B$6:$N$1670,12,0)</f>
        <v>#N/A</v>
      </c>
      <c r="K504" s="54" t="e">
        <f>+VLOOKUP($B504,'BASE DE DATOS'!$B$6:$N$1670,13,0)</f>
        <v>#N/A</v>
      </c>
      <c r="L504" s="55"/>
      <c r="M504" s="59"/>
      <c r="N504" s="59"/>
      <c r="O504" s="59"/>
      <c r="P504" s="59"/>
      <c r="Q504" s="59"/>
      <c r="R504" s="119"/>
      <c r="S504" s="119"/>
      <c r="T504" s="119"/>
      <c r="U504" s="119"/>
      <c r="V504" s="119"/>
      <c r="W504" s="119"/>
    </row>
    <row r="505" spans="2:23">
      <c r="B505" s="616"/>
      <c r="C505" s="53" t="e">
        <f>+VLOOKUP($B505,'BASE DE DATOS'!$B$6:$N$1670,3,0)</f>
        <v>#N/A</v>
      </c>
      <c r="D505" s="53" t="e">
        <f>+VLOOKUP($B505,'BASE DE DATOS'!$B$6:$N$1670,4,0)</f>
        <v>#N/A</v>
      </c>
      <c r="E505" s="53" t="e">
        <f>+VLOOKUP($B505,'BASE DE DATOS'!$B$6:$N$1670,5,0)</f>
        <v>#N/A</v>
      </c>
      <c r="F505" s="54" t="e">
        <f>+VLOOKUP($B505,'BASE DE DATOS'!$B$6:$N$1670,6,0)</f>
        <v>#N/A</v>
      </c>
      <c r="G505" s="54" t="e">
        <f>+VLOOKUP($B505,'BASE DE DATOS'!$B$6:$N$1670,7,0)</f>
        <v>#N/A</v>
      </c>
      <c r="H505" s="53" t="e">
        <f>+VLOOKUP($B505,'BASE DE DATOS'!$B$6:$N$1670,8,0)</f>
        <v>#N/A</v>
      </c>
      <c r="I505" s="53" t="e">
        <f>+VLOOKUP($B505,'BASE DE DATOS'!$B$6:$N$1670,11,0)</f>
        <v>#N/A</v>
      </c>
      <c r="J505" s="53" t="e">
        <f>+VLOOKUP($B505,'BASE DE DATOS'!$B$6:$N$1670,12,0)</f>
        <v>#N/A</v>
      </c>
      <c r="K505" s="54" t="e">
        <f>+VLOOKUP($B505,'BASE DE DATOS'!$B$6:$N$1670,13,0)</f>
        <v>#N/A</v>
      </c>
      <c r="L505" s="55"/>
      <c r="M505" s="59"/>
      <c r="N505" s="59"/>
      <c r="O505" s="59"/>
      <c r="P505" s="59"/>
      <c r="Q505" s="59"/>
      <c r="R505" s="119"/>
      <c r="S505" s="119"/>
      <c r="T505" s="119"/>
      <c r="U505" s="119"/>
      <c r="V505" s="119"/>
      <c r="W505" s="119"/>
    </row>
    <row r="506" spans="2:23">
      <c r="B506" s="616"/>
      <c r="C506" s="53" t="e">
        <f>+VLOOKUP($B506,'BASE DE DATOS'!$B$6:$N$1670,3,0)</f>
        <v>#N/A</v>
      </c>
      <c r="D506" s="53" t="e">
        <f>+VLOOKUP($B506,'BASE DE DATOS'!$B$6:$N$1670,4,0)</f>
        <v>#N/A</v>
      </c>
      <c r="E506" s="53" t="e">
        <f>+VLOOKUP($B506,'BASE DE DATOS'!$B$6:$N$1670,5,0)</f>
        <v>#N/A</v>
      </c>
      <c r="F506" s="54" t="e">
        <f>+VLOOKUP($B506,'BASE DE DATOS'!$B$6:$N$1670,6,0)</f>
        <v>#N/A</v>
      </c>
      <c r="G506" s="54" t="e">
        <f>+VLOOKUP($B506,'BASE DE DATOS'!$B$6:$N$1670,7,0)</f>
        <v>#N/A</v>
      </c>
      <c r="H506" s="53" t="e">
        <f>+VLOOKUP($B506,'BASE DE DATOS'!$B$6:$N$1670,8,0)</f>
        <v>#N/A</v>
      </c>
      <c r="I506" s="53" t="e">
        <f>+VLOOKUP($B506,'BASE DE DATOS'!$B$6:$N$1670,11,0)</f>
        <v>#N/A</v>
      </c>
      <c r="J506" s="53" t="e">
        <f>+VLOOKUP($B506,'BASE DE DATOS'!$B$6:$N$1670,12,0)</f>
        <v>#N/A</v>
      </c>
      <c r="K506" s="54" t="e">
        <f>+VLOOKUP($B506,'BASE DE DATOS'!$B$6:$N$1670,13,0)</f>
        <v>#N/A</v>
      </c>
      <c r="L506" s="55"/>
      <c r="M506" s="59"/>
      <c r="N506" s="59"/>
      <c r="O506" s="59"/>
      <c r="P506" s="59"/>
      <c r="Q506" s="59"/>
      <c r="R506" s="119"/>
      <c r="S506" s="119"/>
      <c r="T506" s="119"/>
      <c r="U506" s="119"/>
      <c r="V506" s="119"/>
      <c r="W506" s="119"/>
    </row>
    <row r="507" spans="2:23">
      <c r="B507" s="616"/>
      <c r="C507" s="53" t="e">
        <f>+VLOOKUP($B507,'BASE DE DATOS'!$B$6:$N$1670,3,0)</f>
        <v>#N/A</v>
      </c>
      <c r="D507" s="53" t="e">
        <f>+VLOOKUP($B507,'BASE DE DATOS'!$B$6:$N$1670,4,0)</f>
        <v>#N/A</v>
      </c>
      <c r="E507" s="53" t="e">
        <f>+VLOOKUP($B507,'BASE DE DATOS'!$B$6:$N$1670,5,0)</f>
        <v>#N/A</v>
      </c>
      <c r="F507" s="54" t="e">
        <f>+VLOOKUP($B507,'BASE DE DATOS'!$B$6:$N$1670,6,0)</f>
        <v>#N/A</v>
      </c>
      <c r="G507" s="54" t="e">
        <f>+VLOOKUP($B507,'BASE DE DATOS'!$B$6:$N$1670,7,0)</f>
        <v>#N/A</v>
      </c>
      <c r="H507" s="53" t="e">
        <f>+VLOOKUP($B507,'BASE DE DATOS'!$B$6:$N$1670,8,0)</f>
        <v>#N/A</v>
      </c>
      <c r="I507" s="53" t="e">
        <f>+VLOOKUP($B507,'BASE DE DATOS'!$B$6:$N$1670,11,0)</f>
        <v>#N/A</v>
      </c>
      <c r="J507" s="53" t="e">
        <f>+VLOOKUP($B507,'BASE DE DATOS'!$B$6:$N$1670,12,0)</f>
        <v>#N/A</v>
      </c>
      <c r="K507" s="54" t="e">
        <f>+VLOOKUP($B507,'BASE DE DATOS'!$B$6:$N$1670,13,0)</f>
        <v>#N/A</v>
      </c>
      <c r="L507" s="55"/>
      <c r="M507" s="59"/>
      <c r="N507" s="59"/>
      <c r="O507" s="59"/>
      <c r="P507" s="59"/>
      <c r="Q507" s="59"/>
      <c r="R507" s="119"/>
      <c r="S507" s="119"/>
      <c r="T507" s="119"/>
      <c r="U507" s="119"/>
      <c r="V507" s="119"/>
      <c r="W507" s="119"/>
    </row>
    <row r="508" spans="2:23">
      <c r="B508" s="616"/>
      <c r="C508" s="53" t="e">
        <f>+VLOOKUP($B508,'BASE DE DATOS'!$B$6:$N$1670,3,0)</f>
        <v>#N/A</v>
      </c>
      <c r="D508" s="53" t="e">
        <f>+VLOOKUP($B508,'BASE DE DATOS'!$B$6:$N$1670,4,0)</f>
        <v>#N/A</v>
      </c>
      <c r="E508" s="53" t="e">
        <f>+VLOOKUP($B508,'BASE DE DATOS'!$B$6:$N$1670,5,0)</f>
        <v>#N/A</v>
      </c>
      <c r="F508" s="54" t="e">
        <f>+VLOOKUP($B508,'BASE DE DATOS'!$B$6:$N$1670,6,0)</f>
        <v>#N/A</v>
      </c>
      <c r="G508" s="54" t="e">
        <f>+VLOOKUP($B508,'BASE DE DATOS'!$B$6:$N$1670,7,0)</f>
        <v>#N/A</v>
      </c>
      <c r="H508" s="53" t="e">
        <f>+VLOOKUP($B508,'BASE DE DATOS'!$B$6:$N$1670,8,0)</f>
        <v>#N/A</v>
      </c>
      <c r="I508" s="53" t="e">
        <f>+VLOOKUP($B508,'BASE DE DATOS'!$B$6:$N$1670,11,0)</f>
        <v>#N/A</v>
      </c>
      <c r="J508" s="53" t="e">
        <f>+VLOOKUP($B508,'BASE DE DATOS'!$B$6:$N$1670,12,0)</f>
        <v>#N/A</v>
      </c>
      <c r="K508" s="54" t="e">
        <f>+VLOOKUP($B508,'BASE DE DATOS'!$B$6:$N$1670,13,0)</f>
        <v>#N/A</v>
      </c>
      <c r="L508" s="55"/>
      <c r="M508" s="59"/>
      <c r="N508" s="59"/>
      <c r="O508" s="59"/>
      <c r="P508" s="59"/>
      <c r="Q508" s="59"/>
      <c r="R508" s="119"/>
      <c r="S508" s="119"/>
      <c r="T508" s="119"/>
      <c r="U508" s="119"/>
      <c r="V508" s="119"/>
      <c r="W508" s="119"/>
    </row>
    <row r="509" spans="2:23">
      <c r="B509" s="616"/>
      <c r="C509" s="53" t="e">
        <f>+VLOOKUP($B509,'BASE DE DATOS'!$B$6:$N$1670,3,0)</f>
        <v>#N/A</v>
      </c>
      <c r="D509" s="53" t="e">
        <f>+VLOOKUP($B509,'BASE DE DATOS'!$B$6:$N$1670,4,0)</f>
        <v>#N/A</v>
      </c>
      <c r="E509" s="53" t="e">
        <f>+VLOOKUP($B509,'BASE DE DATOS'!$B$6:$N$1670,5,0)</f>
        <v>#N/A</v>
      </c>
      <c r="F509" s="54" t="e">
        <f>+VLOOKUP($B509,'BASE DE DATOS'!$B$6:$N$1670,6,0)</f>
        <v>#N/A</v>
      </c>
      <c r="G509" s="54" t="e">
        <f>+VLOOKUP($B509,'BASE DE DATOS'!$B$6:$N$1670,7,0)</f>
        <v>#N/A</v>
      </c>
      <c r="H509" s="53" t="e">
        <f>+VLOOKUP($B509,'BASE DE DATOS'!$B$6:$N$1670,8,0)</f>
        <v>#N/A</v>
      </c>
      <c r="I509" s="53" t="e">
        <f>+VLOOKUP($B509,'BASE DE DATOS'!$B$6:$N$1670,11,0)</f>
        <v>#N/A</v>
      </c>
      <c r="J509" s="53" t="e">
        <f>+VLOOKUP($B509,'BASE DE DATOS'!$B$6:$N$1670,12,0)</f>
        <v>#N/A</v>
      </c>
      <c r="K509" s="54" t="e">
        <f>+VLOOKUP($B509,'BASE DE DATOS'!$B$6:$N$1670,13,0)</f>
        <v>#N/A</v>
      </c>
      <c r="L509" s="55"/>
      <c r="M509" s="59"/>
      <c r="N509" s="59"/>
      <c r="O509" s="59"/>
      <c r="P509" s="59"/>
      <c r="Q509" s="59"/>
      <c r="R509" s="119"/>
      <c r="S509" s="119"/>
      <c r="T509" s="119"/>
      <c r="U509" s="119"/>
      <c r="V509" s="119"/>
      <c r="W509" s="119"/>
    </row>
    <row r="510" spans="2:23">
      <c r="B510" s="616"/>
      <c r="C510" s="53" t="e">
        <f>+VLOOKUP($B510,'BASE DE DATOS'!$B$6:$N$1670,3,0)</f>
        <v>#N/A</v>
      </c>
      <c r="D510" s="53" t="e">
        <f>+VLOOKUP($B510,'BASE DE DATOS'!$B$6:$N$1670,4,0)</f>
        <v>#N/A</v>
      </c>
      <c r="E510" s="53" t="e">
        <f>+VLOOKUP($B510,'BASE DE DATOS'!$B$6:$N$1670,5,0)</f>
        <v>#N/A</v>
      </c>
      <c r="F510" s="54" t="e">
        <f>+VLOOKUP($B510,'BASE DE DATOS'!$B$6:$N$1670,6,0)</f>
        <v>#N/A</v>
      </c>
      <c r="G510" s="54" t="e">
        <f>+VLOOKUP($B510,'BASE DE DATOS'!$B$6:$N$1670,7,0)</f>
        <v>#N/A</v>
      </c>
      <c r="H510" s="53" t="e">
        <f>+VLOOKUP($B510,'BASE DE DATOS'!$B$6:$N$1670,8,0)</f>
        <v>#N/A</v>
      </c>
      <c r="I510" s="53" t="e">
        <f>+VLOOKUP($B510,'BASE DE DATOS'!$B$6:$N$1670,11,0)</f>
        <v>#N/A</v>
      </c>
      <c r="J510" s="53" t="e">
        <f>+VLOOKUP($B510,'BASE DE DATOS'!$B$6:$N$1670,12,0)</f>
        <v>#N/A</v>
      </c>
      <c r="K510" s="54" t="e">
        <f>+VLOOKUP($B510,'BASE DE DATOS'!$B$6:$N$1670,13,0)</f>
        <v>#N/A</v>
      </c>
      <c r="L510" s="55"/>
      <c r="M510" s="59"/>
      <c r="N510" s="59"/>
      <c r="O510" s="59"/>
      <c r="P510" s="59"/>
      <c r="Q510" s="59"/>
      <c r="R510" s="119"/>
      <c r="S510" s="119"/>
      <c r="T510" s="119"/>
      <c r="U510" s="119"/>
      <c r="V510" s="119"/>
      <c r="W510" s="119"/>
    </row>
    <row r="511" spans="2:23">
      <c r="B511" s="616"/>
      <c r="C511" s="53" t="e">
        <f>+VLOOKUP($B511,'BASE DE DATOS'!$B$6:$N$1670,3,0)</f>
        <v>#N/A</v>
      </c>
      <c r="D511" s="53" t="e">
        <f>+VLOOKUP($B511,'BASE DE DATOS'!$B$6:$N$1670,4,0)</f>
        <v>#N/A</v>
      </c>
      <c r="E511" s="53" t="e">
        <f>+VLOOKUP($B511,'BASE DE DATOS'!$B$6:$N$1670,5,0)</f>
        <v>#N/A</v>
      </c>
      <c r="F511" s="54" t="e">
        <f>+VLOOKUP($B511,'BASE DE DATOS'!$B$6:$N$1670,6,0)</f>
        <v>#N/A</v>
      </c>
      <c r="G511" s="54" t="e">
        <f>+VLOOKUP($B511,'BASE DE DATOS'!$B$6:$N$1670,7,0)</f>
        <v>#N/A</v>
      </c>
      <c r="H511" s="53" t="e">
        <f>+VLOOKUP($B511,'BASE DE DATOS'!$B$6:$N$1670,8,0)</f>
        <v>#N/A</v>
      </c>
      <c r="I511" s="53" t="e">
        <f>+VLOOKUP($B511,'BASE DE DATOS'!$B$6:$N$1670,11,0)</f>
        <v>#N/A</v>
      </c>
      <c r="J511" s="53" t="e">
        <f>+VLOOKUP($B511,'BASE DE DATOS'!$B$6:$N$1670,12,0)</f>
        <v>#N/A</v>
      </c>
      <c r="K511" s="54" t="e">
        <f>+VLOOKUP($B511,'BASE DE DATOS'!$B$6:$N$1670,13,0)</f>
        <v>#N/A</v>
      </c>
      <c r="L511" s="55"/>
      <c r="M511" s="59"/>
      <c r="N511" s="59"/>
      <c r="O511" s="59"/>
      <c r="P511" s="59"/>
      <c r="Q511" s="59"/>
      <c r="R511" s="119"/>
      <c r="S511" s="119"/>
      <c r="T511" s="119"/>
      <c r="U511" s="119"/>
      <c r="V511" s="119"/>
      <c r="W511" s="119"/>
    </row>
    <row r="512" spans="2:23">
      <c r="B512" s="616"/>
      <c r="C512" s="53" t="e">
        <f>+VLOOKUP($B512,'BASE DE DATOS'!$B$6:$N$1670,3,0)</f>
        <v>#N/A</v>
      </c>
      <c r="D512" s="53" t="e">
        <f>+VLOOKUP($B512,'BASE DE DATOS'!$B$6:$N$1670,4,0)</f>
        <v>#N/A</v>
      </c>
      <c r="E512" s="53" t="e">
        <f>+VLOOKUP($B512,'BASE DE DATOS'!$B$6:$N$1670,5,0)</f>
        <v>#N/A</v>
      </c>
      <c r="F512" s="54" t="e">
        <f>+VLOOKUP($B512,'BASE DE DATOS'!$B$6:$N$1670,6,0)</f>
        <v>#N/A</v>
      </c>
      <c r="G512" s="54" t="e">
        <f>+VLOOKUP($B512,'BASE DE DATOS'!$B$6:$N$1670,7,0)</f>
        <v>#N/A</v>
      </c>
      <c r="H512" s="53" t="e">
        <f>+VLOOKUP($B512,'BASE DE DATOS'!$B$6:$N$1670,8,0)</f>
        <v>#N/A</v>
      </c>
      <c r="I512" s="53" t="e">
        <f>+VLOOKUP($B512,'BASE DE DATOS'!$B$6:$N$1670,11,0)</f>
        <v>#N/A</v>
      </c>
      <c r="J512" s="53" t="e">
        <f>+VLOOKUP($B512,'BASE DE DATOS'!$B$6:$N$1670,12,0)</f>
        <v>#N/A</v>
      </c>
      <c r="K512" s="54" t="e">
        <f>+VLOOKUP($B512,'BASE DE DATOS'!$B$6:$N$1670,13,0)</f>
        <v>#N/A</v>
      </c>
      <c r="L512" s="55"/>
      <c r="M512" s="59"/>
      <c r="N512" s="59"/>
      <c r="O512" s="59"/>
      <c r="P512" s="59"/>
      <c r="Q512" s="59"/>
      <c r="R512" s="119"/>
      <c r="S512" s="119"/>
      <c r="T512" s="119"/>
      <c r="U512" s="119"/>
      <c r="V512" s="119"/>
      <c r="W512" s="119"/>
    </row>
    <row r="513" spans="2:23">
      <c r="B513" s="616"/>
      <c r="C513" s="53" t="e">
        <f>+VLOOKUP($B513,'BASE DE DATOS'!$B$6:$N$1670,3,0)</f>
        <v>#N/A</v>
      </c>
      <c r="D513" s="53" t="e">
        <f>+VLOOKUP($B513,'BASE DE DATOS'!$B$6:$N$1670,4,0)</f>
        <v>#N/A</v>
      </c>
      <c r="E513" s="53" t="e">
        <f>+VLOOKUP($B513,'BASE DE DATOS'!$B$6:$N$1670,5,0)</f>
        <v>#N/A</v>
      </c>
      <c r="F513" s="54" t="e">
        <f>+VLOOKUP($B513,'BASE DE DATOS'!$B$6:$N$1670,6,0)</f>
        <v>#N/A</v>
      </c>
      <c r="G513" s="54" t="e">
        <f>+VLOOKUP($B513,'BASE DE DATOS'!$B$6:$N$1670,7,0)</f>
        <v>#N/A</v>
      </c>
      <c r="H513" s="53" t="e">
        <f>+VLOOKUP($B513,'BASE DE DATOS'!$B$6:$N$1670,8,0)</f>
        <v>#N/A</v>
      </c>
      <c r="I513" s="53" t="e">
        <f>+VLOOKUP($B513,'BASE DE DATOS'!$B$6:$N$1670,11,0)</f>
        <v>#N/A</v>
      </c>
      <c r="J513" s="53" t="e">
        <f>+VLOOKUP($B513,'BASE DE DATOS'!$B$6:$N$1670,12,0)</f>
        <v>#N/A</v>
      </c>
      <c r="K513" s="54" t="e">
        <f>+VLOOKUP($B513,'BASE DE DATOS'!$B$6:$N$1670,13,0)</f>
        <v>#N/A</v>
      </c>
      <c r="L513" s="55"/>
      <c r="M513" s="59"/>
      <c r="N513" s="59"/>
      <c r="O513" s="59"/>
      <c r="P513" s="59"/>
      <c r="Q513" s="59"/>
      <c r="R513" s="119"/>
      <c r="S513" s="119"/>
      <c r="T513" s="119"/>
      <c r="U513" s="119"/>
      <c r="V513" s="119"/>
      <c r="W513" s="119"/>
    </row>
    <row r="514" spans="2:23">
      <c r="B514" s="616"/>
      <c r="C514" s="53" t="e">
        <f>+VLOOKUP($B514,'BASE DE DATOS'!$B$6:$N$1670,3,0)</f>
        <v>#N/A</v>
      </c>
      <c r="D514" s="53" t="e">
        <f>+VLOOKUP($B514,'BASE DE DATOS'!$B$6:$N$1670,4,0)</f>
        <v>#N/A</v>
      </c>
      <c r="E514" s="53" t="e">
        <f>+VLOOKUP($B514,'BASE DE DATOS'!$B$6:$N$1670,5,0)</f>
        <v>#N/A</v>
      </c>
      <c r="F514" s="54" t="e">
        <f>+VLOOKUP($B514,'BASE DE DATOS'!$B$6:$N$1670,6,0)</f>
        <v>#N/A</v>
      </c>
      <c r="G514" s="54" t="e">
        <f>+VLOOKUP($B514,'BASE DE DATOS'!$B$6:$N$1670,7,0)</f>
        <v>#N/A</v>
      </c>
      <c r="H514" s="53" t="e">
        <f>+VLOOKUP($B514,'BASE DE DATOS'!$B$6:$N$1670,8,0)</f>
        <v>#N/A</v>
      </c>
      <c r="I514" s="53" t="e">
        <f>+VLOOKUP($B514,'BASE DE DATOS'!$B$6:$N$1670,11,0)</f>
        <v>#N/A</v>
      </c>
      <c r="J514" s="53" t="e">
        <f>+VLOOKUP($B514,'BASE DE DATOS'!$B$6:$N$1670,12,0)</f>
        <v>#N/A</v>
      </c>
      <c r="K514" s="54" t="e">
        <f>+VLOOKUP($B514,'BASE DE DATOS'!$B$6:$N$1670,13,0)</f>
        <v>#N/A</v>
      </c>
      <c r="L514" s="55"/>
      <c r="M514" s="59"/>
      <c r="N514" s="59"/>
      <c r="O514" s="59"/>
      <c r="P514" s="59"/>
      <c r="Q514" s="59"/>
      <c r="R514" s="119"/>
      <c r="S514" s="119"/>
      <c r="T514" s="119"/>
      <c r="U514" s="119"/>
      <c r="V514" s="119"/>
      <c r="W514" s="119"/>
    </row>
    <row r="515" spans="2:23">
      <c r="B515" s="616"/>
      <c r="C515" s="53" t="e">
        <f>+VLOOKUP($B515,'BASE DE DATOS'!$B$6:$N$1670,3,0)</f>
        <v>#N/A</v>
      </c>
      <c r="D515" s="53" t="e">
        <f>+VLOOKUP($B515,'BASE DE DATOS'!$B$6:$N$1670,4,0)</f>
        <v>#N/A</v>
      </c>
      <c r="E515" s="53" t="e">
        <f>+VLOOKUP($B515,'BASE DE DATOS'!$B$6:$N$1670,5,0)</f>
        <v>#N/A</v>
      </c>
      <c r="F515" s="54" t="e">
        <f>+VLOOKUP($B515,'BASE DE DATOS'!$B$6:$N$1670,6,0)</f>
        <v>#N/A</v>
      </c>
      <c r="G515" s="54" t="e">
        <f>+VLOOKUP($B515,'BASE DE DATOS'!$B$6:$N$1670,7,0)</f>
        <v>#N/A</v>
      </c>
      <c r="H515" s="53" t="e">
        <f>+VLOOKUP($B515,'BASE DE DATOS'!$B$6:$N$1670,8,0)</f>
        <v>#N/A</v>
      </c>
      <c r="I515" s="53" t="e">
        <f>+VLOOKUP($B515,'BASE DE DATOS'!$B$6:$N$1670,11,0)</f>
        <v>#N/A</v>
      </c>
      <c r="J515" s="53" t="e">
        <f>+VLOOKUP($B515,'BASE DE DATOS'!$B$6:$N$1670,12,0)</f>
        <v>#N/A</v>
      </c>
      <c r="K515" s="54" t="e">
        <f>+VLOOKUP($B515,'BASE DE DATOS'!$B$6:$N$1670,13,0)</f>
        <v>#N/A</v>
      </c>
      <c r="L515" s="55"/>
      <c r="M515" s="59"/>
      <c r="N515" s="59"/>
      <c r="O515" s="59"/>
      <c r="P515" s="59"/>
      <c r="Q515" s="59"/>
      <c r="R515" s="119"/>
      <c r="S515" s="119"/>
      <c r="T515" s="119"/>
      <c r="U515" s="119"/>
      <c r="V515" s="119"/>
      <c r="W515" s="119"/>
    </row>
    <row r="516" spans="2:23">
      <c r="B516" s="616"/>
      <c r="C516" s="53" t="e">
        <f>+VLOOKUP($B516,'BASE DE DATOS'!$B$6:$N$1670,3,0)</f>
        <v>#N/A</v>
      </c>
      <c r="D516" s="53" t="e">
        <f>+VLOOKUP($B516,'BASE DE DATOS'!$B$6:$N$1670,4,0)</f>
        <v>#N/A</v>
      </c>
      <c r="E516" s="53" t="e">
        <f>+VLOOKUP($B516,'BASE DE DATOS'!$B$6:$N$1670,5,0)</f>
        <v>#N/A</v>
      </c>
      <c r="F516" s="54" t="e">
        <f>+VLOOKUP($B516,'BASE DE DATOS'!$B$6:$N$1670,6,0)</f>
        <v>#N/A</v>
      </c>
      <c r="G516" s="54" t="e">
        <f>+VLOOKUP($B516,'BASE DE DATOS'!$B$6:$N$1670,7,0)</f>
        <v>#N/A</v>
      </c>
      <c r="H516" s="53" t="e">
        <f>+VLOOKUP($B516,'BASE DE DATOS'!$B$6:$N$1670,8,0)</f>
        <v>#N/A</v>
      </c>
      <c r="I516" s="53" t="e">
        <f>+VLOOKUP($B516,'BASE DE DATOS'!$B$6:$N$1670,11,0)</f>
        <v>#N/A</v>
      </c>
      <c r="J516" s="53" t="e">
        <f>+VLOOKUP($B516,'BASE DE DATOS'!$B$6:$N$1670,12,0)</f>
        <v>#N/A</v>
      </c>
      <c r="K516" s="54" t="e">
        <f>+VLOOKUP($B516,'BASE DE DATOS'!$B$6:$N$1670,13,0)</f>
        <v>#N/A</v>
      </c>
      <c r="L516" s="55"/>
      <c r="M516" s="59"/>
      <c r="N516" s="59"/>
      <c r="O516" s="59"/>
      <c r="P516" s="59"/>
      <c r="Q516" s="59"/>
      <c r="R516" s="119"/>
      <c r="S516" s="119"/>
      <c r="T516" s="119"/>
      <c r="U516" s="119"/>
      <c r="V516" s="119"/>
      <c r="W516" s="119"/>
    </row>
    <row r="517" spans="2:23">
      <c r="B517" s="616"/>
      <c r="C517" s="53" t="e">
        <f>+VLOOKUP($B517,'BASE DE DATOS'!$B$6:$N$1670,3,0)</f>
        <v>#N/A</v>
      </c>
      <c r="D517" s="53" t="e">
        <f>+VLOOKUP($B517,'BASE DE DATOS'!$B$6:$N$1670,4,0)</f>
        <v>#N/A</v>
      </c>
      <c r="E517" s="53" t="e">
        <f>+VLOOKUP($B517,'BASE DE DATOS'!$B$6:$N$1670,5,0)</f>
        <v>#N/A</v>
      </c>
      <c r="F517" s="54" t="e">
        <f>+VLOOKUP($B517,'BASE DE DATOS'!$B$6:$N$1670,6,0)</f>
        <v>#N/A</v>
      </c>
      <c r="G517" s="54" t="e">
        <f>+VLOOKUP($B517,'BASE DE DATOS'!$B$6:$N$1670,7,0)</f>
        <v>#N/A</v>
      </c>
      <c r="H517" s="53" t="e">
        <f>+VLOOKUP($B517,'BASE DE DATOS'!$B$6:$N$1670,8,0)</f>
        <v>#N/A</v>
      </c>
      <c r="I517" s="53" t="e">
        <f>+VLOOKUP($B517,'BASE DE DATOS'!$B$6:$N$1670,11,0)</f>
        <v>#N/A</v>
      </c>
      <c r="J517" s="53" t="e">
        <f>+VLOOKUP($B517,'BASE DE DATOS'!$B$6:$N$1670,12,0)</f>
        <v>#N/A</v>
      </c>
      <c r="K517" s="54" t="e">
        <f>+VLOOKUP($B517,'BASE DE DATOS'!$B$6:$N$1670,13,0)</f>
        <v>#N/A</v>
      </c>
      <c r="L517" s="55"/>
      <c r="M517" s="59"/>
      <c r="N517" s="59"/>
      <c r="O517" s="59"/>
      <c r="P517" s="59"/>
      <c r="Q517" s="59"/>
      <c r="R517" s="119"/>
      <c r="S517" s="119"/>
      <c r="T517" s="119"/>
      <c r="U517" s="119"/>
      <c r="V517" s="119"/>
      <c r="W517" s="119"/>
    </row>
    <row r="518" spans="2:23">
      <c r="B518" s="616"/>
      <c r="C518" s="53" t="e">
        <f>+VLOOKUP($B518,'BASE DE DATOS'!$B$6:$N$1670,3,0)</f>
        <v>#N/A</v>
      </c>
      <c r="D518" s="53" t="e">
        <f>+VLOOKUP($B518,'BASE DE DATOS'!$B$6:$N$1670,4,0)</f>
        <v>#N/A</v>
      </c>
      <c r="E518" s="53" t="e">
        <f>+VLOOKUP($B518,'BASE DE DATOS'!$B$6:$N$1670,5,0)</f>
        <v>#N/A</v>
      </c>
      <c r="F518" s="54" t="e">
        <f>+VLOOKUP($B518,'BASE DE DATOS'!$B$6:$N$1670,6,0)</f>
        <v>#N/A</v>
      </c>
      <c r="G518" s="54" t="e">
        <f>+VLOOKUP($B518,'BASE DE DATOS'!$B$6:$N$1670,7,0)</f>
        <v>#N/A</v>
      </c>
      <c r="H518" s="53" t="e">
        <f>+VLOOKUP($B518,'BASE DE DATOS'!$B$6:$N$1670,8,0)</f>
        <v>#N/A</v>
      </c>
      <c r="I518" s="53" t="e">
        <f>+VLOOKUP($B518,'BASE DE DATOS'!$B$6:$N$1670,11,0)</f>
        <v>#N/A</v>
      </c>
      <c r="J518" s="53" t="e">
        <f>+VLOOKUP($B518,'BASE DE DATOS'!$B$6:$N$1670,12,0)</f>
        <v>#N/A</v>
      </c>
      <c r="K518" s="54" t="e">
        <f>+VLOOKUP($B518,'BASE DE DATOS'!$B$6:$N$1670,13,0)</f>
        <v>#N/A</v>
      </c>
      <c r="L518" s="55"/>
      <c r="M518" s="59"/>
      <c r="N518" s="59"/>
      <c r="O518" s="59"/>
      <c r="P518" s="59"/>
      <c r="Q518" s="59"/>
      <c r="R518" s="119"/>
      <c r="S518" s="119"/>
      <c r="T518" s="119"/>
      <c r="U518" s="119"/>
      <c r="V518" s="119"/>
      <c r="W518" s="119"/>
    </row>
    <row r="519" spans="2:23">
      <c r="B519" s="616"/>
      <c r="C519" s="53" t="e">
        <f>+VLOOKUP($B519,'BASE DE DATOS'!$B$6:$N$1670,3,0)</f>
        <v>#N/A</v>
      </c>
      <c r="D519" s="53" t="e">
        <f>+VLOOKUP($B519,'BASE DE DATOS'!$B$6:$N$1670,4,0)</f>
        <v>#N/A</v>
      </c>
      <c r="E519" s="53" t="e">
        <f>+VLOOKUP($B519,'BASE DE DATOS'!$B$6:$N$1670,5,0)</f>
        <v>#N/A</v>
      </c>
      <c r="F519" s="54" t="e">
        <f>+VLOOKUP($B519,'BASE DE DATOS'!$B$6:$N$1670,6,0)</f>
        <v>#N/A</v>
      </c>
      <c r="G519" s="54" t="e">
        <f>+VLOOKUP($B519,'BASE DE DATOS'!$B$6:$N$1670,7,0)</f>
        <v>#N/A</v>
      </c>
      <c r="H519" s="53" t="e">
        <f>+VLOOKUP($B519,'BASE DE DATOS'!$B$6:$N$1670,8,0)</f>
        <v>#N/A</v>
      </c>
      <c r="I519" s="53" t="e">
        <f>+VLOOKUP($B519,'BASE DE DATOS'!$B$6:$N$1670,11,0)</f>
        <v>#N/A</v>
      </c>
      <c r="J519" s="53" t="e">
        <f>+VLOOKUP($B519,'BASE DE DATOS'!$B$6:$N$1670,12,0)</f>
        <v>#N/A</v>
      </c>
      <c r="K519" s="54" t="e">
        <f>+VLOOKUP($B519,'BASE DE DATOS'!$B$6:$N$1670,13,0)</f>
        <v>#N/A</v>
      </c>
      <c r="L519" s="55"/>
      <c r="M519" s="59"/>
      <c r="N519" s="59"/>
      <c r="O519" s="59"/>
      <c r="P519" s="59"/>
      <c r="Q519" s="59"/>
      <c r="R519" s="119"/>
      <c r="S519" s="119"/>
      <c r="T519" s="119"/>
      <c r="U519" s="119"/>
      <c r="V519" s="119"/>
      <c r="W519" s="119"/>
    </row>
    <row r="520" spans="2:23">
      <c r="B520" s="616"/>
      <c r="C520" s="53" t="e">
        <f>+VLOOKUP($B520,'BASE DE DATOS'!$B$6:$N$1670,3,0)</f>
        <v>#N/A</v>
      </c>
      <c r="D520" s="53" t="e">
        <f>+VLOOKUP($B520,'BASE DE DATOS'!$B$6:$N$1670,4,0)</f>
        <v>#N/A</v>
      </c>
      <c r="E520" s="53" t="e">
        <f>+VLOOKUP($B520,'BASE DE DATOS'!$B$6:$N$1670,5,0)</f>
        <v>#N/A</v>
      </c>
      <c r="F520" s="54" t="e">
        <f>+VLOOKUP($B520,'BASE DE DATOS'!$B$6:$N$1670,6,0)</f>
        <v>#N/A</v>
      </c>
      <c r="G520" s="54" t="e">
        <f>+VLOOKUP($B520,'BASE DE DATOS'!$B$6:$N$1670,7,0)</f>
        <v>#N/A</v>
      </c>
      <c r="H520" s="53" t="e">
        <f>+VLOOKUP($B520,'BASE DE DATOS'!$B$6:$N$1670,8,0)</f>
        <v>#N/A</v>
      </c>
      <c r="I520" s="53" t="e">
        <f>+VLOOKUP($B520,'BASE DE DATOS'!$B$6:$N$1670,11,0)</f>
        <v>#N/A</v>
      </c>
      <c r="J520" s="53" t="e">
        <f>+VLOOKUP($B520,'BASE DE DATOS'!$B$6:$N$1670,12,0)</f>
        <v>#N/A</v>
      </c>
      <c r="K520" s="54" t="e">
        <f>+VLOOKUP($B520,'BASE DE DATOS'!$B$6:$N$1670,13,0)</f>
        <v>#N/A</v>
      </c>
      <c r="L520" s="55"/>
      <c r="M520" s="59"/>
      <c r="N520" s="59"/>
      <c r="O520" s="59"/>
      <c r="P520" s="59"/>
      <c r="Q520" s="59"/>
      <c r="R520" s="119"/>
      <c r="S520" s="119"/>
      <c r="T520" s="119"/>
      <c r="U520" s="119"/>
      <c r="V520" s="119"/>
      <c r="W520" s="119"/>
    </row>
    <row r="521" spans="2:23">
      <c r="B521" s="616"/>
      <c r="C521" s="53" t="e">
        <f>+VLOOKUP($B521,'BASE DE DATOS'!$B$6:$N$1670,3,0)</f>
        <v>#N/A</v>
      </c>
      <c r="D521" s="53" t="e">
        <f>+VLOOKUP($B521,'BASE DE DATOS'!$B$6:$N$1670,4,0)</f>
        <v>#N/A</v>
      </c>
      <c r="E521" s="53" t="e">
        <f>+VLOOKUP($B521,'BASE DE DATOS'!$B$6:$N$1670,5,0)</f>
        <v>#N/A</v>
      </c>
      <c r="F521" s="54" t="e">
        <f>+VLOOKUP($B521,'BASE DE DATOS'!$B$6:$N$1670,6,0)</f>
        <v>#N/A</v>
      </c>
      <c r="G521" s="54" t="e">
        <f>+VLOOKUP($B521,'BASE DE DATOS'!$B$6:$N$1670,7,0)</f>
        <v>#N/A</v>
      </c>
      <c r="H521" s="53" t="e">
        <f>+VLOOKUP($B521,'BASE DE DATOS'!$B$6:$N$1670,8,0)</f>
        <v>#N/A</v>
      </c>
      <c r="I521" s="53" t="e">
        <f>+VLOOKUP($B521,'BASE DE DATOS'!$B$6:$N$1670,11,0)</f>
        <v>#N/A</v>
      </c>
      <c r="J521" s="53" t="e">
        <f>+VLOOKUP($B521,'BASE DE DATOS'!$B$6:$N$1670,12,0)</f>
        <v>#N/A</v>
      </c>
      <c r="K521" s="54" t="e">
        <f>+VLOOKUP($B521,'BASE DE DATOS'!$B$6:$N$1670,13,0)</f>
        <v>#N/A</v>
      </c>
      <c r="L521" s="55"/>
      <c r="M521" s="59"/>
      <c r="N521" s="59"/>
      <c r="O521" s="59"/>
      <c r="P521" s="59"/>
      <c r="Q521" s="59"/>
      <c r="R521" s="119"/>
      <c r="S521" s="119"/>
      <c r="T521" s="119"/>
      <c r="U521" s="119"/>
      <c r="V521" s="119"/>
      <c r="W521" s="119"/>
    </row>
    <row r="522" spans="2:23">
      <c r="B522" s="616"/>
      <c r="C522" s="53" t="e">
        <f>+VLOOKUP($B522,'BASE DE DATOS'!$B$6:$N$1670,3,0)</f>
        <v>#N/A</v>
      </c>
      <c r="D522" s="53" t="e">
        <f>+VLOOKUP($B522,'BASE DE DATOS'!$B$6:$N$1670,4,0)</f>
        <v>#N/A</v>
      </c>
      <c r="E522" s="53" t="e">
        <f>+VLOOKUP($B522,'BASE DE DATOS'!$B$6:$N$1670,5,0)</f>
        <v>#N/A</v>
      </c>
      <c r="F522" s="54" t="e">
        <f>+VLOOKUP($B522,'BASE DE DATOS'!$B$6:$N$1670,6,0)</f>
        <v>#N/A</v>
      </c>
      <c r="G522" s="54" t="e">
        <f>+VLOOKUP($B522,'BASE DE DATOS'!$B$6:$N$1670,7,0)</f>
        <v>#N/A</v>
      </c>
      <c r="H522" s="53" t="e">
        <f>+VLOOKUP($B522,'BASE DE DATOS'!$B$6:$N$1670,8,0)</f>
        <v>#N/A</v>
      </c>
      <c r="I522" s="53" t="e">
        <f>+VLOOKUP($B522,'BASE DE DATOS'!$B$6:$N$1670,11,0)</f>
        <v>#N/A</v>
      </c>
      <c r="J522" s="53" t="e">
        <f>+VLOOKUP($B522,'BASE DE DATOS'!$B$6:$N$1670,12,0)</f>
        <v>#N/A</v>
      </c>
      <c r="K522" s="54" t="e">
        <f>+VLOOKUP($B522,'BASE DE DATOS'!$B$6:$N$1670,13,0)</f>
        <v>#N/A</v>
      </c>
      <c r="L522" s="55"/>
      <c r="M522" s="59"/>
      <c r="N522" s="59"/>
      <c r="O522" s="59"/>
      <c r="P522" s="59"/>
      <c r="Q522" s="59"/>
      <c r="R522" s="119"/>
      <c r="S522" s="119"/>
      <c r="T522" s="119"/>
      <c r="U522" s="119"/>
      <c r="V522" s="119"/>
      <c r="W522" s="119"/>
    </row>
    <row r="523" spans="2:23">
      <c r="B523" s="616"/>
      <c r="C523" s="53" t="e">
        <f>+VLOOKUP($B523,'BASE DE DATOS'!$B$6:$N$1670,3,0)</f>
        <v>#N/A</v>
      </c>
      <c r="D523" s="53" t="e">
        <f>+VLOOKUP($B523,'BASE DE DATOS'!$B$6:$N$1670,4,0)</f>
        <v>#N/A</v>
      </c>
      <c r="E523" s="53" t="e">
        <f>+VLOOKUP($B523,'BASE DE DATOS'!$B$6:$N$1670,5,0)</f>
        <v>#N/A</v>
      </c>
      <c r="F523" s="54" t="e">
        <f>+VLOOKUP($B523,'BASE DE DATOS'!$B$6:$N$1670,6,0)</f>
        <v>#N/A</v>
      </c>
      <c r="G523" s="54" t="e">
        <f>+VLOOKUP($B523,'BASE DE DATOS'!$B$6:$N$1670,7,0)</f>
        <v>#N/A</v>
      </c>
      <c r="H523" s="53" t="e">
        <f>+VLOOKUP($B523,'BASE DE DATOS'!$B$6:$N$1670,8,0)</f>
        <v>#N/A</v>
      </c>
      <c r="I523" s="53" t="e">
        <f>+VLOOKUP($B523,'BASE DE DATOS'!$B$6:$N$1670,11,0)</f>
        <v>#N/A</v>
      </c>
      <c r="J523" s="53" t="e">
        <f>+VLOOKUP($B523,'BASE DE DATOS'!$B$6:$N$1670,12,0)</f>
        <v>#N/A</v>
      </c>
      <c r="K523" s="54" t="e">
        <f>+VLOOKUP($B523,'BASE DE DATOS'!$B$6:$N$1670,13,0)</f>
        <v>#N/A</v>
      </c>
      <c r="L523" s="55"/>
      <c r="M523" s="59"/>
      <c r="N523" s="59"/>
      <c r="O523" s="59"/>
      <c r="P523" s="59"/>
      <c r="Q523" s="59"/>
      <c r="R523" s="119"/>
      <c r="S523" s="119"/>
      <c r="T523" s="119"/>
      <c r="U523" s="119"/>
      <c r="V523" s="119"/>
      <c r="W523" s="119"/>
    </row>
    <row r="524" spans="2:23">
      <c r="B524" s="616"/>
      <c r="C524" s="53" t="e">
        <f>+VLOOKUP($B524,'BASE DE DATOS'!$B$6:$N$1670,3,0)</f>
        <v>#N/A</v>
      </c>
      <c r="D524" s="53" t="e">
        <f>+VLOOKUP($B524,'BASE DE DATOS'!$B$6:$N$1670,4,0)</f>
        <v>#N/A</v>
      </c>
      <c r="E524" s="53" t="e">
        <f>+VLOOKUP($B524,'BASE DE DATOS'!$B$6:$N$1670,5,0)</f>
        <v>#N/A</v>
      </c>
      <c r="F524" s="54" t="e">
        <f>+VLOOKUP($B524,'BASE DE DATOS'!$B$6:$N$1670,6,0)</f>
        <v>#N/A</v>
      </c>
      <c r="G524" s="54" t="e">
        <f>+VLOOKUP($B524,'BASE DE DATOS'!$B$6:$N$1670,7,0)</f>
        <v>#N/A</v>
      </c>
      <c r="H524" s="53" t="e">
        <f>+VLOOKUP($B524,'BASE DE DATOS'!$B$6:$N$1670,8,0)</f>
        <v>#N/A</v>
      </c>
      <c r="I524" s="53" t="e">
        <f>+VLOOKUP($B524,'BASE DE DATOS'!$B$6:$N$1670,11,0)</f>
        <v>#N/A</v>
      </c>
      <c r="J524" s="53" t="e">
        <f>+VLOOKUP($B524,'BASE DE DATOS'!$B$6:$N$1670,12,0)</f>
        <v>#N/A</v>
      </c>
      <c r="K524" s="54" t="e">
        <f>+VLOOKUP($B524,'BASE DE DATOS'!$B$6:$N$1670,13,0)</f>
        <v>#N/A</v>
      </c>
      <c r="L524" s="55"/>
      <c r="M524" s="59"/>
      <c r="N524" s="59"/>
      <c r="O524" s="59"/>
      <c r="P524" s="59"/>
      <c r="Q524" s="59"/>
      <c r="R524" s="119"/>
      <c r="S524" s="119"/>
      <c r="T524" s="119"/>
      <c r="U524" s="119"/>
      <c r="V524" s="119"/>
      <c r="W524" s="119"/>
    </row>
    <row r="525" spans="2:23">
      <c r="B525" s="617"/>
      <c r="C525" s="53" t="e">
        <f>+VLOOKUP($B525,'BASE DE DATOS'!$B$6:$N$1670,3,0)</f>
        <v>#N/A</v>
      </c>
      <c r="D525" s="53" t="e">
        <f>+VLOOKUP($B525,'BASE DE DATOS'!$B$6:$N$1670,4,0)</f>
        <v>#N/A</v>
      </c>
      <c r="E525" s="53" t="e">
        <f>+VLOOKUP($B525,'BASE DE DATOS'!$B$6:$N$1670,5,0)</f>
        <v>#N/A</v>
      </c>
      <c r="F525" s="54" t="e">
        <f>+VLOOKUP($B525,'BASE DE DATOS'!$B$6:$N$1670,6,0)</f>
        <v>#N/A</v>
      </c>
      <c r="G525" s="54" t="e">
        <f>+VLOOKUP($B525,'BASE DE DATOS'!$B$6:$N$1670,7,0)</f>
        <v>#N/A</v>
      </c>
      <c r="H525" s="53" t="e">
        <f>+VLOOKUP($B525,'BASE DE DATOS'!$B$6:$N$1670,8,0)</f>
        <v>#N/A</v>
      </c>
      <c r="I525" s="53" t="e">
        <f>+VLOOKUP($B525,'BASE DE DATOS'!$B$6:$N$1670,11,0)</f>
        <v>#N/A</v>
      </c>
      <c r="J525" s="53" t="e">
        <f>+VLOOKUP($B525,'BASE DE DATOS'!$B$6:$N$1670,12,0)</f>
        <v>#N/A</v>
      </c>
      <c r="K525" s="54" t="e">
        <f>+VLOOKUP($B525,'BASE DE DATOS'!$B$6:$N$1670,13,0)</f>
        <v>#N/A</v>
      </c>
      <c r="L525" s="55"/>
      <c r="M525" s="59"/>
      <c r="N525" s="59"/>
      <c r="O525" s="59"/>
      <c r="P525" s="59"/>
      <c r="Q525" s="59"/>
      <c r="R525" s="119"/>
      <c r="S525" s="119"/>
      <c r="T525" s="119"/>
      <c r="U525" s="119"/>
      <c r="V525" s="119"/>
      <c r="W525" s="119"/>
    </row>
    <row r="526" spans="2:23">
      <c r="B526" s="617"/>
      <c r="C526" s="53" t="e">
        <f>+VLOOKUP($B526,'BASE DE DATOS'!$B$6:$N$1670,3,0)</f>
        <v>#N/A</v>
      </c>
      <c r="D526" s="53" t="e">
        <f>+VLOOKUP($B526,'BASE DE DATOS'!$B$6:$N$1670,4,0)</f>
        <v>#N/A</v>
      </c>
      <c r="E526" s="53" t="e">
        <f>+VLOOKUP($B526,'BASE DE DATOS'!$B$6:$N$1670,5,0)</f>
        <v>#N/A</v>
      </c>
      <c r="F526" s="54" t="e">
        <f>+VLOOKUP($B526,'BASE DE DATOS'!$B$6:$N$1670,6,0)</f>
        <v>#N/A</v>
      </c>
      <c r="G526" s="54" t="e">
        <f>+VLOOKUP($B526,'BASE DE DATOS'!$B$6:$N$1670,7,0)</f>
        <v>#N/A</v>
      </c>
      <c r="H526" s="53" t="e">
        <f>+VLOOKUP($B526,'BASE DE DATOS'!$B$6:$N$1670,8,0)</f>
        <v>#N/A</v>
      </c>
      <c r="I526" s="53" t="e">
        <f>+VLOOKUP($B526,'BASE DE DATOS'!$B$6:$N$1670,11,0)</f>
        <v>#N/A</v>
      </c>
      <c r="J526" s="53" t="e">
        <f>+VLOOKUP($B526,'BASE DE DATOS'!$B$6:$N$1670,12,0)</f>
        <v>#N/A</v>
      </c>
      <c r="K526" s="54" t="e">
        <f>+VLOOKUP($B526,'BASE DE DATOS'!$B$6:$N$1670,13,0)</f>
        <v>#N/A</v>
      </c>
      <c r="L526" s="55"/>
      <c r="M526" s="59"/>
      <c r="N526" s="59"/>
      <c r="O526" s="59"/>
      <c r="P526" s="59"/>
      <c r="Q526" s="59"/>
      <c r="R526" s="119"/>
      <c r="S526" s="119"/>
      <c r="T526" s="119"/>
      <c r="U526" s="119"/>
      <c r="V526" s="119"/>
      <c r="W526" s="119"/>
    </row>
    <row r="527" spans="2:23">
      <c r="B527" s="617"/>
      <c r="C527" s="53" t="e">
        <f>+VLOOKUP($B527,'BASE DE DATOS'!$B$6:$N$1670,3,0)</f>
        <v>#N/A</v>
      </c>
      <c r="D527" s="53" t="e">
        <f>+VLOOKUP($B527,'BASE DE DATOS'!$B$6:$N$1670,4,0)</f>
        <v>#N/A</v>
      </c>
      <c r="E527" s="53" t="e">
        <f>+VLOOKUP($B527,'BASE DE DATOS'!$B$6:$N$1670,5,0)</f>
        <v>#N/A</v>
      </c>
      <c r="F527" s="54" t="e">
        <f>+VLOOKUP($B527,'BASE DE DATOS'!$B$6:$N$1670,6,0)</f>
        <v>#N/A</v>
      </c>
      <c r="G527" s="54" t="e">
        <f>+VLOOKUP($B527,'BASE DE DATOS'!$B$6:$N$1670,7,0)</f>
        <v>#N/A</v>
      </c>
      <c r="H527" s="53" t="e">
        <f>+VLOOKUP($B527,'BASE DE DATOS'!$B$6:$N$1670,8,0)</f>
        <v>#N/A</v>
      </c>
      <c r="I527" s="53" t="e">
        <f>+VLOOKUP($B527,'BASE DE DATOS'!$B$6:$N$1670,11,0)</f>
        <v>#N/A</v>
      </c>
      <c r="J527" s="53" t="e">
        <f>+VLOOKUP($B527,'BASE DE DATOS'!$B$6:$N$1670,12,0)</f>
        <v>#N/A</v>
      </c>
      <c r="K527" s="54" t="e">
        <f>+VLOOKUP($B527,'BASE DE DATOS'!$B$6:$N$1670,13,0)</f>
        <v>#N/A</v>
      </c>
      <c r="L527" s="55"/>
      <c r="M527" s="59"/>
      <c r="N527" s="59"/>
      <c r="O527" s="59"/>
      <c r="P527" s="59"/>
      <c r="Q527" s="59"/>
      <c r="R527" s="119"/>
      <c r="S527" s="119"/>
      <c r="T527" s="119"/>
      <c r="U527" s="119"/>
      <c r="V527" s="119"/>
      <c r="W527" s="119"/>
    </row>
    <row r="528" spans="2:23">
      <c r="B528" s="617"/>
      <c r="C528" s="53" t="e">
        <f>+VLOOKUP($B528,'BASE DE DATOS'!$B$6:$N$1670,3,0)</f>
        <v>#N/A</v>
      </c>
      <c r="D528" s="53" t="e">
        <f>+VLOOKUP($B528,'BASE DE DATOS'!$B$6:$N$1670,4,0)</f>
        <v>#N/A</v>
      </c>
      <c r="E528" s="53" t="e">
        <f>+VLOOKUP($B528,'BASE DE DATOS'!$B$6:$N$1670,5,0)</f>
        <v>#N/A</v>
      </c>
      <c r="F528" s="54" t="e">
        <f>+VLOOKUP($B528,'BASE DE DATOS'!$B$6:$N$1670,6,0)</f>
        <v>#N/A</v>
      </c>
      <c r="G528" s="54" t="e">
        <f>+VLOOKUP($B528,'BASE DE DATOS'!$B$6:$N$1670,7,0)</f>
        <v>#N/A</v>
      </c>
      <c r="H528" s="53" t="e">
        <f>+VLOOKUP($B528,'BASE DE DATOS'!$B$6:$N$1670,8,0)</f>
        <v>#N/A</v>
      </c>
      <c r="I528" s="53" t="e">
        <f>+VLOOKUP($B528,'BASE DE DATOS'!$B$6:$N$1670,11,0)</f>
        <v>#N/A</v>
      </c>
      <c r="J528" s="53" t="e">
        <f>+VLOOKUP($B528,'BASE DE DATOS'!$B$6:$N$1670,12,0)</f>
        <v>#N/A</v>
      </c>
      <c r="K528" s="54" t="e">
        <f>+VLOOKUP($B528,'BASE DE DATOS'!$B$6:$N$1670,13,0)</f>
        <v>#N/A</v>
      </c>
      <c r="L528" s="55"/>
      <c r="M528" s="59"/>
      <c r="N528" s="59"/>
      <c r="O528" s="59"/>
      <c r="P528" s="59"/>
      <c r="Q528" s="59"/>
      <c r="R528" s="119"/>
      <c r="S528" s="119"/>
      <c r="T528" s="119"/>
      <c r="U528" s="119"/>
      <c r="V528" s="119"/>
      <c r="W528" s="119"/>
    </row>
    <row r="529" spans="2:23">
      <c r="B529" s="617"/>
      <c r="C529" s="53" t="e">
        <f>+VLOOKUP($B529,'BASE DE DATOS'!$B$6:$N$1670,3,0)</f>
        <v>#N/A</v>
      </c>
      <c r="D529" s="53" t="e">
        <f>+VLOOKUP($B529,'BASE DE DATOS'!$B$6:$N$1670,4,0)</f>
        <v>#N/A</v>
      </c>
      <c r="E529" s="53" t="e">
        <f>+VLOOKUP($B529,'BASE DE DATOS'!$B$6:$N$1670,5,0)</f>
        <v>#N/A</v>
      </c>
      <c r="F529" s="54" t="e">
        <f>+VLOOKUP($B529,'BASE DE DATOS'!$B$6:$N$1670,6,0)</f>
        <v>#N/A</v>
      </c>
      <c r="G529" s="54" t="e">
        <f>+VLOOKUP($B529,'BASE DE DATOS'!$B$6:$N$1670,7,0)</f>
        <v>#N/A</v>
      </c>
      <c r="H529" s="53" t="e">
        <f>+VLOOKUP($B529,'BASE DE DATOS'!$B$6:$N$1670,8,0)</f>
        <v>#N/A</v>
      </c>
      <c r="I529" s="53" t="e">
        <f>+VLOOKUP($B529,'BASE DE DATOS'!$B$6:$N$1670,11,0)</f>
        <v>#N/A</v>
      </c>
      <c r="J529" s="53" t="e">
        <f>+VLOOKUP($B529,'BASE DE DATOS'!$B$6:$N$1670,12,0)</f>
        <v>#N/A</v>
      </c>
      <c r="K529" s="54" t="e">
        <f>+VLOOKUP($B529,'BASE DE DATOS'!$B$6:$N$1670,13,0)</f>
        <v>#N/A</v>
      </c>
      <c r="L529" s="55"/>
      <c r="M529" s="59"/>
      <c r="N529" s="59"/>
      <c r="O529" s="59"/>
      <c r="P529" s="59"/>
      <c r="Q529" s="59"/>
      <c r="R529" s="119"/>
      <c r="S529" s="119"/>
      <c r="T529" s="119"/>
      <c r="U529" s="119"/>
      <c r="V529" s="119"/>
      <c r="W529" s="119"/>
    </row>
    <row r="530" spans="2:23">
      <c r="B530" s="617"/>
      <c r="C530" s="53" t="e">
        <f>+VLOOKUP($B530,'BASE DE DATOS'!$B$6:$N$1670,3,0)</f>
        <v>#N/A</v>
      </c>
      <c r="D530" s="53" t="e">
        <f>+VLOOKUP($B530,'BASE DE DATOS'!$B$6:$N$1670,4,0)</f>
        <v>#N/A</v>
      </c>
      <c r="E530" s="53" t="e">
        <f>+VLOOKUP($B530,'BASE DE DATOS'!$B$6:$N$1670,5,0)</f>
        <v>#N/A</v>
      </c>
      <c r="F530" s="54" t="e">
        <f>+VLOOKUP($B530,'BASE DE DATOS'!$B$6:$N$1670,6,0)</f>
        <v>#N/A</v>
      </c>
      <c r="G530" s="54" t="e">
        <f>+VLOOKUP($B530,'BASE DE DATOS'!$B$6:$N$1670,7,0)</f>
        <v>#N/A</v>
      </c>
      <c r="H530" s="53" t="e">
        <f>+VLOOKUP($B530,'BASE DE DATOS'!$B$6:$N$1670,8,0)</f>
        <v>#N/A</v>
      </c>
      <c r="I530" s="53" t="e">
        <f>+VLOOKUP($B530,'BASE DE DATOS'!$B$6:$N$1670,11,0)</f>
        <v>#N/A</v>
      </c>
      <c r="J530" s="53" t="e">
        <f>+VLOOKUP($B530,'BASE DE DATOS'!$B$6:$N$1670,12,0)</f>
        <v>#N/A</v>
      </c>
      <c r="K530" s="54" t="e">
        <f>+VLOOKUP($B530,'BASE DE DATOS'!$B$6:$N$1670,13,0)</f>
        <v>#N/A</v>
      </c>
      <c r="L530" s="55"/>
      <c r="M530" s="59"/>
      <c r="N530" s="59"/>
      <c r="O530" s="59"/>
      <c r="P530" s="59"/>
      <c r="Q530" s="59"/>
      <c r="R530" s="119"/>
      <c r="S530" s="119"/>
      <c r="T530" s="119"/>
      <c r="U530" s="119"/>
      <c r="V530" s="119"/>
      <c r="W530" s="119"/>
    </row>
    <row r="531" spans="2:23">
      <c r="B531" s="617"/>
      <c r="C531" s="53" t="e">
        <f>+VLOOKUP($B531,'BASE DE DATOS'!$B$6:$N$1670,3,0)</f>
        <v>#N/A</v>
      </c>
      <c r="D531" s="53" t="e">
        <f>+VLOOKUP($B531,'BASE DE DATOS'!$B$6:$N$1670,4,0)</f>
        <v>#N/A</v>
      </c>
      <c r="E531" s="53" t="e">
        <f>+VLOOKUP($B531,'BASE DE DATOS'!$B$6:$N$1670,5,0)</f>
        <v>#N/A</v>
      </c>
      <c r="F531" s="54" t="e">
        <f>+VLOOKUP($B531,'BASE DE DATOS'!$B$6:$N$1670,6,0)</f>
        <v>#N/A</v>
      </c>
      <c r="G531" s="54" t="e">
        <f>+VLOOKUP($B531,'BASE DE DATOS'!$B$6:$N$1670,7,0)</f>
        <v>#N/A</v>
      </c>
      <c r="H531" s="53" t="e">
        <f>+VLOOKUP($B531,'BASE DE DATOS'!$B$6:$N$1670,8,0)</f>
        <v>#N/A</v>
      </c>
      <c r="I531" s="53" t="e">
        <f>+VLOOKUP($B531,'BASE DE DATOS'!$B$6:$N$1670,11,0)</f>
        <v>#N/A</v>
      </c>
      <c r="J531" s="53" t="e">
        <f>+VLOOKUP($B531,'BASE DE DATOS'!$B$6:$N$1670,12,0)</f>
        <v>#N/A</v>
      </c>
      <c r="K531" s="54" t="e">
        <f>+VLOOKUP($B531,'BASE DE DATOS'!$B$6:$N$1670,13,0)</f>
        <v>#N/A</v>
      </c>
      <c r="L531" s="55"/>
      <c r="M531" s="59"/>
      <c r="N531" s="59"/>
      <c r="O531" s="59"/>
      <c r="P531" s="59"/>
      <c r="Q531" s="59"/>
      <c r="R531" s="119"/>
      <c r="S531" s="119"/>
      <c r="T531" s="119"/>
      <c r="U531" s="119"/>
      <c r="V531" s="119"/>
      <c r="W531" s="119"/>
    </row>
    <row r="532" spans="2:23">
      <c r="B532" s="617"/>
      <c r="C532" s="53" t="e">
        <f>+VLOOKUP($B532,'BASE DE DATOS'!$B$6:$N$1670,3,0)</f>
        <v>#N/A</v>
      </c>
      <c r="D532" s="53" t="e">
        <f>+VLOOKUP($B532,'BASE DE DATOS'!$B$6:$N$1670,4,0)</f>
        <v>#N/A</v>
      </c>
      <c r="E532" s="53" t="e">
        <f>+VLOOKUP($B532,'BASE DE DATOS'!$B$6:$N$1670,5,0)</f>
        <v>#N/A</v>
      </c>
      <c r="F532" s="54" t="e">
        <f>+VLOOKUP($B532,'BASE DE DATOS'!$B$6:$N$1670,6,0)</f>
        <v>#N/A</v>
      </c>
      <c r="G532" s="54" t="e">
        <f>+VLOOKUP($B532,'BASE DE DATOS'!$B$6:$N$1670,7,0)</f>
        <v>#N/A</v>
      </c>
      <c r="H532" s="53" t="e">
        <f>+VLOOKUP($B532,'BASE DE DATOS'!$B$6:$N$1670,8,0)</f>
        <v>#N/A</v>
      </c>
      <c r="I532" s="53" t="e">
        <f>+VLOOKUP($B532,'BASE DE DATOS'!$B$6:$N$1670,11,0)</f>
        <v>#N/A</v>
      </c>
      <c r="J532" s="53" t="e">
        <f>+VLOOKUP($B532,'BASE DE DATOS'!$B$6:$N$1670,12,0)</f>
        <v>#N/A</v>
      </c>
      <c r="K532" s="54" t="e">
        <f>+VLOOKUP($B532,'BASE DE DATOS'!$B$6:$N$1670,13,0)</f>
        <v>#N/A</v>
      </c>
      <c r="L532" s="55"/>
      <c r="M532" s="59"/>
      <c r="N532" s="59"/>
      <c r="O532" s="59"/>
      <c r="P532" s="59"/>
      <c r="Q532" s="59"/>
      <c r="R532" s="119"/>
      <c r="S532" s="119"/>
      <c r="T532" s="119"/>
      <c r="U532" s="119"/>
      <c r="V532" s="119"/>
      <c r="W532" s="119"/>
    </row>
    <row r="533" spans="2:23">
      <c r="B533" s="617"/>
      <c r="C533" s="53" t="e">
        <f>+VLOOKUP($B533,'BASE DE DATOS'!$B$6:$N$1670,3,0)</f>
        <v>#N/A</v>
      </c>
      <c r="D533" s="53" t="e">
        <f>+VLOOKUP($B533,'BASE DE DATOS'!$B$6:$N$1670,4,0)</f>
        <v>#N/A</v>
      </c>
      <c r="E533" s="53" t="e">
        <f>+VLOOKUP($B533,'BASE DE DATOS'!$B$6:$N$1670,5,0)</f>
        <v>#N/A</v>
      </c>
      <c r="F533" s="54" t="e">
        <f>+VLOOKUP($B533,'BASE DE DATOS'!$B$6:$N$1670,6,0)</f>
        <v>#N/A</v>
      </c>
      <c r="G533" s="54" t="e">
        <f>+VLOOKUP($B533,'BASE DE DATOS'!$B$6:$N$1670,7,0)</f>
        <v>#N/A</v>
      </c>
      <c r="H533" s="53" t="e">
        <f>+VLOOKUP($B533,'BASE DE DATOS'!$B$6:$N$1670,8,0)</f>
        <v>#N/A</v>
      </c>
      <c r="I533" s="53" t="e">
        <f>+VLOOKUP($B533,'BASE DE DATOS'!$B$6:$N$1670,11,0)</f>
        <v>#N/A</v>
      </c>
      <c r="J533" s="53" t="e">
        <f>+VLOOKUP($B533,'BASE DE DATOS'!$B$6:$N$1670,12,0)</f>
        <v>#N/A</v>
      </c>
      <c r="K533" s="54" t="e">
        <f>+VLOOKUP($B533,'BASE DE DATOS'!$B$6:$N$1670,13,0)</f>
        <v>#N/A</v>
      </c>
      <c r="L533" s="55"/>
      <c r="M533" s="59"/>
      <c r="N533" s="59"/>
      <c r="O533" s="59"/>
      <c r="P533" s="59"/>
      <c r="Q533" s="59"/>
      <c r="R533" s="119"/>
      <c r="S533" s="119"/>
      <c r="T533" s="119"/>
      <c r="U533" s="119"/>
      <c r="V533" s="119"/>
      <c r="W533" s="119"/>
    </row>
    <row r="534" spans="2:23">
      <c r="B534" s="617"/>
      <c r="C534" s="53" t="e">
        <f>+VLOOKUP($B534,'BASE DE DATOS'!$B$6:$N$1670,3,0)</f>
        <v>#N/A</v>
      </c>
      <c r="D534" s="53" t="e">
        <f>+VLOOKUP($B534,'BASE DE DATOS'!$B$6:$N$1670,4,0)</f>
        <v>#N/A</v>
      </c>
      <c r="E534" s="53" t="e">
        <f>+VLOOKUP($B534,'BASE DE DATOS'!$B$6:$N$1670,5,0)</f>
        <v>#N/A</v>
      </c>
      <c r="F534" s="54" t="e">
        <f>+VLOOKUP($B534,'BASE DE DATOS'!$B$6:$N$1670,6,0)</f>
        <v>#N/A</v>
      </c>
      <c r="G534" s="54" t="e">
        <f>+VLOOKUP($B534,'BASE DE DATOS'!$B$6:$N$1670,7,0)</f>
        <v>#N/A</v>
      </c>
      <c r="H534" s="53" t="e">
        <f>+VLOOKUP($B534,'BASE DE DATOS'!$B$6:$N$1670,8,0)</f>
        <v>#N/A</v>
      </c>
      <c r="I534" s="53" t="e">
        <f>+VLOOKUP($B534,'BASE DE DATOS'!$B$6:$N$1670,11,0)</f>
        <v>#N/A</v>
      </c>
      <c r="J534" s="53" t="e">
        <f>+VLOOKUP($B534,'BASE DE DATOS'!$B$6:$N$1670,12,0)</f>
        <v>#N/A</v>
      </c>
      <c r="K534" s="54" t="e">
        <f>+VLOOKUP($B534,'BASE DE DATOS'!$B$6:$N$1670,13,0)</f>
        <v>#N/A</v>
      </c>
      <c r="L534" s="55"/>
      <c r="M534" s="59"/>
      <c r="N534" s="59"/>
      <c r="O534" s="59"/>
      <c r="P534" s="59"/>
      <c r="Q534" s="59"/>
      <c r="R534" s="119"/>
      <c r="S534" s="119"/>
      <c r="T534" s="119"/>
      <c r="U534" s="119"/>
      <c r="V534" s="119"/>
      <c r="W534" s="119"/>
    </row>
    <row r="535" spans="2:23">
      <c r="B535" s="617"/>
      <c r="C535" s="53" t="e">
        <f>+VLOOKUP($B535,'BASE DE DATOS'!$B$6:$N$1670,3,0)</f>
        <v>#N/A</v>
      </c>
      <c r="D535" s="53" t="e">
        <f>+VLOOKUP($B535,'BASE DE DATOS'!$B$6:$N$1670,4,0)</f>
        <v>#N/A</v>
      </c>
      <c r="E535" s="53" t="e">
        <f>+VLOOKUP($B535,'BASE DE DATOS'!$B$6:$N$1670,5,0)</f>
        <v>#N/A</v>
      </c>
      <c r="F535" s="54" t="e">
        <f>+VLOOKUP($B535,'BASE DE DATOS'!$B$6:$N$1670,6,0)</f>
        <v>#N/A</v>
      </c>
      <c r="G535" s="54" t="e">
        <f>+VLOOKUP($B535,'BASE DE DATOS'!$B$6:$N$1670,7,0)</f>
        <v>#N/A</v>
      </c>
      <c r="H535" s="53" t="e">
        <f>+VLOOKUP($B535,'BASE DE DATOS'!$B$6:$N$1670,8,0)</f>
        <v>#N/A</v>
      </c>
      <c r="I535" s="53" t="e">
        <f>+VLOOKUP($B535,'BASE DE DATOS'!$B$6:$N$1670,11,0)</f>
        <v>#N/A</v>
      </c>
      <c r="J535" s="53" t="e">
        <f>+VLOOKUP($B535,'BASE DE DATOS'!$B$6:$N$1670,12,0)</f>
        <v>#N/A</v>
      </c>
      <c r="K535" s="54" t="e">
        <f>+VLOOKUP($B535,'BASE DE DATOS'!$B$6:$N$1670,13,0)</f>
        <v>#N/A</v>
      </c>
      <c r="L535" s="55"/>
      <c r="M535" s="59"/>
      <c r="N535" s="59"/>
      <c r="O535" s="59"/>
      <c r="P535" s="59"/>
      <c r="Q535" s="59"/>
      <c r="R535" s="119"/>
      <c r="S535" s="119"/>
      <c r="T535" s="119"/>
      <c r="U535" s="119"/>
      <c r="V535" s="119"/>
      <c r="W535" s="119"/>
    </row>
    <row r="536" spans="2:23">
      <c r="B536" s="617"/>
      <c r="C536" s="53" t="e">
        <f>+VLOOKUP($B536,'BASE DE DATOS'!$B$6:$N$1670,3,0)</f>
        <v>#N/A</v>
      </c>
      <c r="D536" s="53" t="e">
        <f>+VLOOKUP($B536,'BASE DE DATOS'!$B$6:$N$1670,4,0)</f>
        <v>#N/A</v>
      </c>
      <c r="E536" s="53" t="e">
        <f>+VLOOKUP($B536,'BASE DE DATOS'!$B$6:$N$1670,5,0)</f>
        <v>#N/A</v>
      </c>
      <c r="F536" s="54" t="e">
        <f>+VLOOKUP($B536,'BASE DE DATOS'!$B$6:$N$1670,6,0)</f>
        <v>#N/A</v>
      </c>
      <c r="G536" s="54" t="e">
        <f>+VLOOKUP($B536,'BASE DE DATOS'!$B$6:$N$1670,7,0)</f>
        <v>#N/A</v>
      </c>
      <c r="H536" s="53" t="e">
        <f>+VLOOKUP($B536,'BASE DE DATOS'!$B$6:$N$1670,8,0)</f>
        <v>#N/A</v>
      </c>
      <c r="I536" s="53" t="e">
        <f>+VLOOKUP($B536,'BASE DE DATOS'!$B$6:$N$1670,11,0)</f>
        <v>#N/A</v>
      </c>
      <c r="J536" s="53" t="e">
        <f>+VLOOKUP($B536,'BASE DE DATOS'!$B$6:$N$1670,12,0)</f>
        <v>#N/A</v>
      </c>
      <c r="K536" s="54" t="e">
        <f>+VLOOKUP($B536,'BASE DE DATOS'!$B$6:$N$1670,13,0)</f>
        <v>#N/A</v>
      </c>
      <c r="L536" s="55"/>
      <c r="M536" s="59"/>
      <c r="N536" s="59"/>
      <c r="O536" s="59"/>
      <c r="P536" s="59"/>
      <c r="Q536" s="59"/>
      <c r="R536" s="119"/>
      <c r="S536" s="119"/>
      <c r="T536" s="119"/>
      <c r="U536" s="119"/>
      <c r="V536" s="119"/>
      <c r="W536" s="119"/>
    </row>
    <row r="537" spans="2:23">
      <c r="B537" s="617"/>
      <c r="C537" s="53" t="e">
        <f>+VLOOKUP($B537,'BASE DE DATOS'!$B$6:$N$1670,3,0)</f>
        <v>#N/A</v>
      </c>
      <c r="D537" s="53" t="e">
        <f>+VLOOKUP($B537,'BASE DE DATOS'!$B$6:$N$1670,4,0)</f>
        <v>#N/A</v>
      </c>
      <c r="E537" s="53" t="e">
        <f>+VLOOKUP($B537,'BASE DE DATOS'!$B$6:$N$1670,5,0)</f>
        <v>#N/A</v>
      </c>
      <c r="F537" s="54" t="e">
        <f>+VLOOKUP($B537,'BASE DE DATOS'!$B$6:$N$1670,6,0)</f>
        <v>#N/A</v>
      </c>
      <c r="G537" s="54" t="e">
        <f>+VLOOKUP($B537,'BASE DE DATOS'!$B$6:$N$1670,7,0)</f>
        <v>#N/A</v>
      </c>
      <c r="H537" s="53" t="e">
        <f>+VLOOKUP($B537,'BASE DE DATOS'!$B$6:$N$1670,8,0)</f>
        <v>#N/A</v>
      </c>
      <c r="I537" s="53" t="e">
        <f>+VLOOKUP($B537,'BASE DE DATOS'!$B$6:$N$1670,11,0)</f>
        <v>#N/A</v>
      </c>
      <c r="J537" s="53" t="e">
        <f>+VLOOKUP($B537,'BASE DE DATOS'!$B$6:$N$1670,12,0)</f>
        <v>#N/A</v>
      </c>
      <c r="K537" s="54" t="e">
        <f>+VLOOKUP($B537,'BASE DE DATOS'!$B$6:$N$1670,13,0)</f>
        <v>#N/A</v>
      </c>
      <c r="L537" s="55"/>
      <c r="M537" s="59"/>
      <c r="N537" s="59"/>
      <c r="O537" s="59"/>
      <c r="P537" s="59"/>
      <c r="Q537" s="59"/>
      <c r="R537" s="119"/>
      <c r="S537" s="119"/>
      <c r="T537" s="119"/>
      <c r="U537" s="119"/>
      <c r="V537" s="119"/>
      <c r="W537" s="119"/>
    </row>
    <row r="538" spans="2:23">
      <c r="B538" s="617"/>
      <c r="C538" s="53" t="e">
        <f>+VLOOKUP($B538,'BASE DE DATOS'!$B$6:$N$1670,3,0)</f>
        <v>#N/A</v>
      </c>
      <c r="D538" s="53" t="e">
        <f>+VLOOKUP($B538,'BASE DE DATOS'!$B$6:$N$1670,4,0)</f>
        <v>#N/A</v>
      </c>
      <c r="E538" s="53" t="e">
        <f>+VLOOKUP($B538,'BASE DE DATOS'!$B$6:$N$1670,5,0)</f>
        <v>#N/A</v>
      </c>
      <c r="F538" s="54" t="e">
        <f>+VLOOKUP($B538,'BASE DE DATOS'!$B$6:$N$1670,6,0)</f>
        <v>#N/A</v>
      </c>
      <c r="G538" s="54" t="e">
        <f>+VLOOKUP($B538,'BASE DE DATOS'!$B$6:$N$1670,7,0)</f>
        <v>#N/A</v>
      </c>
      <c r="H538" s="53" t="e">
        <f>+VLOOKUP($B538,'BASE DE DATOS'!$B$6:$N$1670,8,0)</f>
        <v>#N/A</v>
      </c>
      <c r="I538" s="53" t="e">
        <f>+VLOOKUP($B538,'BASE DE DATOS'!$B$6:$N$1670,11,0)</f>
        <v>#N/A</v>
      </c>
      <c r="J538" s="53" t="e">
        <f>+VLOOKUP($B538,'BASE DE DATOS'!$B$6:$N$1670,12,0)</f>
        <v>#N/A</v>
      </c>
      <c r="K538" s="54" t="e">
        <f>+VLOOKUP($B538,'BASE DE DATOS'!$B$6:$N$1670,13,0)</f>
        <v>#N/A</v>
      </c>
      <c r="L538" s="55"/>
      <c r="M538" s="59"/>
      <c r="N538" s="59"/>
      <c r="O538" s="59"/>
      <c r="P538" s="59"/>
      <c r="Q538" s="59"/>
      <c r="R538" s="119"/>
      <c r="S538" s="119"/>
      <c r="T538" s="119"/>
      <c r="U538" s="119"/>
      <c r="V538" s="119"/>
      <c r="W538" s="119"/>
    </row>
    <row r="539" spans="2:23">
      <c r="B539" s="617"/>
      <c r="C539" s="53" t="e">
        <f>+VLOOKUP($B539,'BASE DE DATOS'!$B$6:$N$1670,3,0)</f>
        <v>#N/A</v>
      </c>
      <c r="D539" s="53" t="e">
        <f>+VLOOKUP($B539,'BASE DE DATOS'!$B$6:$N$1670,4,0)</f>
        <v>#N/A</v>
      </c>
      <c r="E539" s="53" t="e">
        <f>+VLOOKUP($B539,'BASE DE DATOS'!$B$6:$N$1670,5,0)</f>
        <v>#N/A</v>
      </c>
      <c r="F539" s="54" t="e">
        <f>+VLOOKUP($B539,'BASE DE DATOS'!$B$6:$N$1670,6,0)</f>
        <v>#N/A</v>
      </c>
      <c r="G539" s="54" t="e">
        <f>+VLOOKUP($B539,'BASE DE DATOS'!$B$6:$N$1670,7,0)</f>
        <v>#N/A</v>
      </c>
      <c r="H539" s="53" t="e">
        <f>+VLOOKUP($B539,'BASE DE DATOS'!$B$6:$N$1670,8,0)</f>
        <v>#N/A</v>
      </c>
      <c r="I539" s="53" t="e">
        <f>+VLOOKUP($B539,'BASE DE DATOS'!$B$6:$N$1670,11,0)</f>
        <v>#N/A</v>
      </c>
      <c r="J539" s="53" t="e">
        <f>+VLOOKUP($B539,'BASE DE DATOS'!$B$6:$N$1670,12,0)</f>
        <v>#N/A</v>
      </c>
      <c r="K539" s="54" t="e">
        <f>+VLOOKUP($B539,'BASE DE DATOS'!$B$6:$N$1670,13,0)</f>
        <v>#N/A</v>
      </c>
      <c r="L539" s="55"/>
      <c r="M539" s="59"/>
      <c r="N539" s="59"/>
      <c r="O539" s="59"/>
      <c r="P539" s="59"/>
      <c r="Q539" s="59"/>
      <c r="R539" s="119"/>
      <c r="S539" s="119"/>
      <c r="T539" s="119"/>
      <c r="U539" s="119"/>
      <c r="V539" s="119"/>
      <c r="W539" s="119"/>
    </row>
    <row r="540" spans="2:23">
      <c r="B540" s="617"/>
      <c r="C540" s="53" t="e">
        <f>+VLOOKUP($B540,'BASE DE DATOS'!$B$6:$N$1670,3,0)</f>
        <v>#N/A</v>
      </c>
      <c r="D540" s="53" t="e">
        <f>+VLOOKUP($B540,'BASE DE DATOS'!$B$6:$N$1670,4,0)</f>
        <v>#N/A</v>
      </c>
      <c r="E540" s="53" t="e">
        <f>+VLOOKUP($B540,'BASE DE DATOS'!$B$6:$N$1670,5,0)</f>
        <v>#N/A</v>
      </c>
      <c r="F540" s="54" t="e">
        <f>+VLOOKUP($B540,'BASE DE DATOS'!$B$6:$N$1670,6,0)</f>
        <v>#N/A</v>
      </c>
      <c r="G540" s="54" t="e">
        <f>+VLOOKUP($B540,'BASE DE DATOS'!$B$6:$N$1670,7,0)</f>
        <v>#N/A</v>
      </c>
      <c r="H540" s="53" t="e">
        <f>+VLOOKUP($B540,'BASE DE DATOS'!$B$6:$N$1670,8,0)</f>
        <v>#N/A</v>
      </c>
      <c r="I540" s="53" t="e">
        <f>+VLOOKUP($B540,'BASE DE DATOS'!$B$6:$N$1670,11,0)</f>
        <v>#N/A</v>
      </c>
      <c r="J540" s="53" t="e">
        <f>+VLOOKUP($B540,'BASE DE DATOS'!$B$6:$N$1670,12,0)</f>
        <v>#N/A</v>
      </c>
      <c r="K540" s="54" t="e">
        <f>+VLOOKUP($B540,'BASE DE DATOS'!$B$6:$N$1670,13,0)</f>
        <v>#N/A</v>
      </c>
      <c r="L540" s="55"/>
      <c r="M540" s="59"/>
      <c r="N540" s="59"/>
      <c r="O540" s="59"/>
      <c r="P540" s="59"/>
      <c r="Q540" s="59"/>
      <c r="R540" s="119"/>
      <c r="S540" s="119"/>
      <c r="T540" s="119"/>
      <c r="U540" s="119"/>
      <c r="V540" s="119"/>
      <c r="W540" s="119"/>
    </row>
    <row r="541" spans="2:23">
      <c r="B541" s="617"/>
      <c r="C541" s="53" t="e">
        <f>+VLOOKUP($B541,'BASE DE DATOS'!$B$6:$N$1670,3,0)</f>
        <v>#N/A</v>
      </c>
      <c r="D541" s="53" t="e">
        <f>+VLOOKUP($B541,'BASE DE DATOS'!$B$6:$N$1670,4,0)</f>
        <v>#N/A</v>
      </c>
      <c r="E541" s="53" t="e">
        <f>+VLOOKUP($B541,'BASE DE DATOS'!$B$6:$N$1670,5,0)</f>
        <v>#N/A</v>
      </c>
      <c r="F541" s="54" t="e">
        <f>+VLOOKUP($B541,'BASE DE DATOS'!$B$6:$N$1670,6,0)</f>
        <v>#N/A</v>
      </c>
      <c r="G541" s="54" t="e">
        <f>+VLOOKUP($B541,'BASE DE DATOS'!$B$6:$N$1670,7,0)</f>
        <v>#N/A</v>
      </c>
      <c r="H541" s="53" t="e">
        <f>+VLOOKUP($B541,'BASE DE DATOS'!$B$6:$N$1670,8,0)</f>
        <v>#N/A</v>
      </c>
      <c r="I541" s="53" t="e">
        <f>+VLOOKUP($B541,'BASE DE DATOS'!$B$6:$N$1670,11,0)</f>
        <v>#N/A</v>
      </c>
      <c r="J541" s="53" t="e">
        <f>+VLOOKUP($B541,'BASE DE DATOS'!$B$6:$N$1670,12,0)</f>
        <v>#N/A</v>
      </c>
      <c r="K541" s="54" t="e">
        <f>+VLOOKUP($B541,'BASE DE DATOS'!$B$6:$N$1670,13,0)</f>
        <v>#N/A</v>
      </c>
      <c r="L541" s="55"/>
      <c r="M541" s="59"/>
      <c r="N541" s="59"/>
      <c r="O541" s="59"/>
      <c r="P541" s="59"/>
      <c r="Q541" s="59"/>
      <c r="R541" s="119"/>
      <c r="S541" s="119"/>
      <c r="T541" s="119"/>
      <c r="U541" s="119"/>
      <c r="V541" s="119"/>
      <c r="W541" s="119"/>
    </row>
    <row r="542" spans="2:23">
      <c r="B542" s="617"/>
      <c r="C542" s="53" t="e">
        <f>+VLOOKUP($B542,'BASE DE DATOS'!$B$6:$N$1670,3,0)</f>
        <v>#N/A</v>
      </c>
      <c r="D542" s="53" t="e">
        <f>+VLOOKUP($B542,'BASE DE DATOS'!$B$6:$N$1670,4,0)</f>
        <v>#N/A</v>
      </c>
      <c r="E542" s="53" t="e">
        <f>+VLOOKUP($B542,'BASE DE DATOS'!$B$6:$N$1670,5,0)</f>
        <v>#N/A</v>
      </c>
      <c r="F542" s="54" t="e">
        <f>+VLOOKUP($B542,'BASE DE DATOS'!$B$6:$N$1670,6,0)</f>
        <v>#N/A</v>
      </c>
      <c r="G542" s="54" t="e">
        <f>+VLOOKUP($B542,'BASE DE DATOS'!$B$6:$N$1670,7,0)</f>
        <v>#N/A</v>
      </c>
      <c r="H542" s="53" t="e">
        <f>+VLOOKUP($B542,'BASE DE DATOS'!$B$6:$N$1670,8,0)</f>
        <v>#N/A</v>
      </c>
      <c r="I542" s="53" t="e">
        <f>+VLOOKUP($B542,'BASE DE DATOS'!$B$6:$N$1670,11,0)</f>
        <v>#N/A</v>
      </c>
      <c r="J542" s="53" t="e">
        <f>+VLOOKUP($B542,'BASE DE DATOS'!$B$6:$N$1670,12,0)</f>
        <v>#N/A</v>
      </c>
      <c r="K542" s="54" t="e">
        <f>+VLOOKUP($B542,'BASE DE DATOS'!$B$6:$N$1670,13,0)</f>
        <v>#N/A</v>
      </c>
      <c r="L542" s="55"/>
      <c r="M542" s="59"/>
      <c r="N542" s="59"/>
      <c r="O542" s="59"/>
      <c r="P542" s="59"/>
      <c r="Q542" s="59"/>
      <c r="R542" s="119"/>
      <c r="S542" s="119"/>
      <c r="T542" s="119"/>
      <c r="U542" s="119"/>
      <c r="V542" s="119"/>
      <c r="W542" s="119"/>
    </row>
    <row r="543" spans="2:23">
      <c r="B543" s="617"/>
      <c r="C543" s="53" t="e">
        <f>+VLOOKUP($B543,'BASE DE DATOS'!$B$6:$N$1670,3,0)</f>
        <v>#N/A</v>
      </c>
      <c r="D543" s="53" t="e">
        <f>+VLOOKUP($B543,'BASE DE DATOS'!$B$6:$N$1670,4,0)</f>
        <v>#N/A</v>
      </c>
      <c r="E543" s="53" t="e">
        <f>+VLOOKUP($B543,'BASE DE DATOS'!$B$6:$N$1670,5,0)</f>
        <v>#N/A</v>
      </c>
      <c r="F543" s="54" t="e">
        <f>+VLOOKUP($B543,'BASE DE DATOS'!$B$6:$N$1670,6,0)</f>
        <v>#N/A</v>
      </c>
      <c r="G543" s="54" t="e">
        <f>+VLOOKUP($B543,'BASE DE DATOS'!$B$6:$N$1670,7,0)</f>
        <v>#N/A</v>
      </c>
      <c r="H543" s="53" t="e">
        <f>+VLOOKUP($B543,'BASE DE DATOS'!$B$6:$N$1670,8,0)</f>
        <v>#N/A</v>
      </c>
      <c r="I543" s="53" t="e">
        <f>+VLOOKUP($B543,'BASE DE DATOS'!$B$6:$N$1670,11,0)</f>
        <v>#N/A</v>
      </c>
      <c r="J543" s="53" t="e">
        <f>+VLOOKUP($B543,'BASE DE DATOS'!$B$6:$N$1670,12,0)</f>
        <v>#N/A</v>
      </c>
      <c r="K543" s="54" t="e">
        <f>+VLOOKUP($B543,'BASE DE DATOS'!$B$6:$N$1670,13,0)</f>
        <v>#N/A</v>
      </c>
      <c r="L543" s="55"/>
      <c r="M543" s="59"/>
      <c r="N543" s="59"/>
      <c r="O543" s="59"/>
      <c r="P543" s="59"/>
      <c r="Q543" s="59"/>
      <c r="R543" s="119"/>
      <c r="S543" s="119"/>
      <c r="T543" s="119"/>
      <c r="U543" s="119"/>
      <c r="V543" s="119"/>
      <c r="W543" s="119"/>
    </row>
    <row r="544" spans="2:23">
      <c r="B544" s="617"/>
      <c r="C544" s="53" t="e">
        <f>+VLOOKUP($B544,'BASE DE DATOS'!$B$6:$N$1670,3,0)</f>
        <v>#N/A</v>
      </c>
      <c r="D544" s="53" t="e">
        <f>+VLOOKUP($B544,'BASE DE DATOS'!$B$6:$N$1670,4,0)</f>
        <v>#N/A</v>
      </c>
      <c r="E544" s="53" t="e">
        <f>+VLOOKUP($B544,'BASE DE DATOS'!$B$6:$N$1670,5,0)</f>
        <v>#N/A</v>
      </c>
      <c r="F544" s="54" t="e">
        <f>+VLOOKUP($B544,'BASE DE DATOS'!$B$6:$N$1670,6,0)</f>
        <v>#N/A</v>
      </c>
      <c r="G544" s="54" t="e">
        <f>+VLOOKUP($B544,'BASE DE DATOS'!$B$6:$N$1670,7,0)</f>
        <v>#N/A</v>
      </c>
      <c r="H544" s="53" t="e">
        <f>+VLOOKUP($B544,'BASE DE DATOS'!$B$6:$N$1670,8,0)</f>
        <v>#N/A</v>
      </c>
      <c r="I544" s="53" t="e">
        <f>+VLOOKUP($B544,'BASE DE DATOS'!$B$6:$N$1670,11,0)</f>
        <v>#N/A</v>
      </c>
      <c r="J544" s="53" t="e">
        <f>+VLOOKUP($B544,'BASE DE DATOS'!$B$6:$N$1670,12,0)</f>
        <v>#N/A</v>
      </c>
      <c r="K544" s="54" t="e">
        <f>+VLOOKUP($B544,'BASE DE DATOS'!$B$6:$N$1670,13,0)</f>
        <v>#N/A</v>
      </c>
      <c r="L544" s="55"/>
      <c r="M544" s="59"/>
      <c r="N544" s="59"/>
      <c r="O544" s="59"/>
      <c r="P544" s="59"/>
      <c r="Q544" s="59"/>
      <c r="R544" s="119"/>
      <c r="S544" s="119"/>
      <c r="T544" s="119"/>
      <c r="U544" s="119"/>
      <c r="V544" s="119"/>
      <c r="W544" s="119"/>
    </row>
    <row r="545" spans="2:23">
      <c r="B545" s="617"/>
      <c r="C545" s="53" t="e">
        <f>+VLOOKUP($B545,'BASE DE DATOS'!$B$6:$N$1670,3,0)</f>
        <v>#N/A</v>
      </c>
      <c r="D545" s="53" t="e">
        <f>+VLOOKUP($B545,'BASE DE DATOS'!$B$6:$N$1670,4,0)</f>
        <v>#N/A</v>
      </c>
      <c r="E545" s="53" t="e">
        <f>+VLOOKUP($B545,'BASE DE DATOS'!$B$6:$N$1670,5,0)</f>
        <v>#N/A</v>
      </c>
      <c r="F545" s="54" t="e">
        <f>+VLOOKUP($B545,'BASE DE DATOS'!$B$6:$N$1670,6,0)</f>
        <v>#N/A</v>
      </c>
      <c r="G545" s="54" t="e">
        <f>+VLOOKUP($B545,'BASE DE DATOS'!$B$6:$N$1670,7,0)</f>
        <v>#N/A</v>
      </c>
      <c r="H545" s="53" t="e">
        <f>+VLOOKUP($B545,'BASE DE DATOS'!$B$6:$N$1670,8,0)</f>
        <v>#N/A</v>
      </c>
      <c r="I545" s="53" t="e">
        <f>+VLOOKUP($B545,'BASE DE DATOS'!$B$6:$N$1670,11,0)</f>
        <v>#N/A</v>
      </c>
      <c r="J545" s="53" t="e">
        <f>+VLOOKUP($B545,'BASE DE DATOS'!$B$6:$N$1670,12,0)</f>
        <v>#N/A</v>
      </c>
      <c r="K545" s="54" t="e">
        <f>+VLOOKUP($B545,'BASE DE DATOS'!$B$6:$N$1670,13,0)</f>
        <v>#N/A</v>
      </c>
      <c r="L545" s="55"/>
      <c r="M545" s="59"/>
      <c r="N545" s="59"/>
      <c r="O545" s="59"/>
      <c r="P545" s="59"/>
      <c r="Q545" s="59"/>
      <c r="R545" s="119"/>
      <c r="S545" s="119"/>
      <c r="T545" s="119"/>
      <c r="U545" s="119"/>
      <c r="V545" s="119"/>
      <c r="W545" s="119"/>
    </row>
    <row r="546" spans="2:23">
      <c r="B546" s="617"/>
      <c r="C546" s="53" t="e">
        <f>+VLOOKUP($B546,'BASE DE DATOS'!$B$6:$N$1670,3,0)</f>
        <v>#N/A</v>
      </c>
      <c r="D546" s="53" t="e">
        <f>+VLOOKUP($B546,'BASE DE DATOS'!$B$6:$N$1670,4,0)</f>
        <v>#N/A</v>
      </c>
      <c r="E546" s="53" t="e">
        <f>+VLOOKUP($B546,'BASE DE DATOS'!$B$6:$N$1670,5,0)</f>
        <v>#N/A</v>
      </c>
      <c r="F546" s="54" t="e">
        <f>+VLOOKUP($B546,'BASE DE DATOS'!$B$6:$N$1670,6,0)</f>
        <v>#N/A</v>
      </c>
      <c r="G546" s="54" t="e">
        <f>+VLOOKUP($B546,'BASE DE DATOS'!$B$6:$N$1670,7,0)</f>
        <v>#N/A</v>
      </c>
      <c r="H546" s="53" t="e">
        <f>+VLOOKUP($B546,'BASE DE DATOS'!$B$6:$N$1670,8,0)</f>
        <v>#N/A</v>
      </c>
      <c r="I546" s="53" t="e">
        <f>+VLOOKUP($B546,'BASE DE DATOS'!$B$6:$N$1670,11,0)</f>
        <v>#N/A</v>
      </c>
      <c r="J546" s="53" t="e">
        <f>+VLOOKUP($B546,'BASE DE DATOS'!$B$6:$N$1670,12,0)</f>
        <v>#N/A</v>
      </c>
      <c r="K546" s="54" t="e">
        <f>+VLOOKUP($B546,'BASE DE DATOS'!$B$6:$N$1670,13,0)</f>
        <v>#N/A</v>
      </c>
      <c r="L546" s="55"/>
      <c r="M546" s="59"/>
      <c r="N546" s="59"/>
      <c r="O546" s="59"/>
      <c r="P546" s="59"/>
      <c r="Q546" s="59"/>
      <c r="R546" s="119"/>
      <c r="S546" s="119"/>
      <c r="T546" s="119"/>
      <c r="U546" s="119"/>
      <c r="V546" s="119"/>
      <c r="W546" s="119"/>
    </row>
    <row r="547" spans="2:23">
      <c r="B547" s="617"/>
      <c r="C547" s="53" t="e">
        <f>+VLOOKUP($B547,'BASE DE DATOS'!$B$6:$N$1670,3,0)</f>
        <v>#N/A</v>
      </c>
      <c r="D547" s="53" t="e">
        <f>+VLOOKUP($B547,'BASE DE DATOS'!$B$6:$N$1670,4,0)</f>
        <v>#N/A</v>
      </c>
      <c r="E547" s="53" t="e">
        <f>+VLOOKUP($B547,'BASE DE DATOS'!$B$6:$N$1670,5,0)</f>
        <v>#N/A</v>
      </c>
      <c r="F547" s="54" t="e">
        <f>+VLOOKUP($B547,'BASE DE DATOS'!$B$6:$N$1670,6,0)</f>
        <v>#N/A</v>
      </c>
      <c r="G547" s="54" t="e">
        <f>+VLOOKUP($B547,'BASE DE DATOS'!$B$6:$N$1670,7,0)</f>
        <v>#N/A</v>
      </c>
      <c r="H547" s="53" t="e">
        <f>+VLOOKUP($B547,'BASE DE DATOS'!$B$6:$N$1670,8,0)</f>
        <v>#N/A</v>
      </c>
      <c r="I547" s="53" t="e">
        <f>+VLOOKUP($B547,'BASE DE DATOS'!$B$6:$N$1670,11,0)</f>
        <v>#N/A</v>
      </c>
      <c r="J547" s="53" t="e">
        <f>+VLOOKUP($B547,'BASE DE DATOS'!$B$6:$N$1670,12,0)</f>
        <v>#N/A</v>
      </c>
      <c r="K547" s="54" t="e">
        <f>+VLOOKUP($B547,'BASE DE DATOS'!$B$6:$N$1670,13,0)</f>
        <v>#N/A</v>
      </c>
      <c r="L547" s="55"/>
      <c r="M547" s="59"/>
      <c r="N547" s="59"/>
      <c r="O547" s="59"/>
      <c r="P547" s="59"/>
      <c r="Q547" s="59"/>
      <c r="R547" s="119"/>
      <c r="S547" s="119"/>
      <c r="T547" s="119"/>
      <c r="U547" s="119"/>
      <c r="V547" s="119"/>
      <c r="W547" s="119"/>
    </row>
    <row r="548" spans="2:23">
      <c r="B548" s="617"/>
      <c r="C548" s="53" t="e">
        <f>+VLOOKUP($B548,'BASE DE DATOS'!$B$6:$N$1670,3,0)</f>
        <v>#N/A</v>
      </c>
      <c r="D548" s="53" t="e">
        <f>+VLOOKUP($B548,'BASE DE DATOS'!$B$6:$N$1670,4,0)</f>
        <v>#N/A</v>
      </c>
      <c r="E548" s="53" t="e">
        <f>+VLOOKUP($B548,'BASE DE DATOS'!$B$6:$N$1670,5,0)</f>
        <v>#N/A</v>
      </c>
      <c r="F548" s="54" t="e">
        <f>+VLOOKUP($B548,'BASE DE DATOS'!$B$6:$N$1670,6,0)</f>
        <v>#N/A</v>
      </c>
      <c r="G548" s="54" t="e">
        <f>+VLOOKUP($B548,'BASE DE DATOS'!$B$6:$N$1670,7,0)</f>
        <v>#N/A</v>
      </c>
      <c r="H548" s="53" t="e">
        <f>+VLOOKUP($B548,'BASE DE DATOS'!$B$6:$N$1670,8,0)</f>
        <v>#N/A</v>
      </c>
      <c r="I548" s="53" t="e">
        <f>+VLOOKUP($B548,'BASE DE DATOS'!$B$6:$N$1670,11,0)</f>
        <v>#N/A</v>
      </c>
      <c r="J548" s="53" t="e">
        <f>+VLOOKUP($B548,'BASE DE DATOS'!$B$6:$N$1670,12,0)</f>
        <v>#N/A</v>
      </c>
      <c r="K548" s="54" t="e">
        <f>+VLOOKUP($B548,'BASE DE DATOS'!$B$6:$N$1670,13,0)</f>
        <v>#N/A</v>
      </c>
      <c r="L548" s="55"/>
      <c r="M548" s="59"/>
      <c r="N548" s="59"/>
      <c r="O548" s="59"/>
      <c r="P548" s="59"/>
      <c r="Q548" s="59"/>
      <c r="R548" s="119"/>
      <c r="S548" s="119"/>
      <c r="T548" s="119"/>
      <c r="U548" s="119"/>
      <c r="V548" s="119"/>
      <c r="W548" s="119"/>
    </row>
    <row r="549" spans="2:23">
      <c r="B549" s="617"/>
      <c r="C549" s="53" t="e">
        <f>+VLOOKUP($B549,'BASE DE DATOS'!$B$6:$N$1670,3,0)</f>
        <v>#N/A</v>
      </c>
      <c r="D549" s="53" t="e">
        <f>+VLOOKUP($B549,'BASE DE DATOS'!$B$6:$N$1670,4,0)</f>
        <v>#N/A</v>
      </c>
      <c r="E549" s="53" t="e">
        <f>+VLOOKUP($B549,'BASE DE DATOS'!$B$6:$N$1670,5,0)</f>
        <v>#N/A</v>
      </c>
      <c r="F549" s="54" t="e">
        <f>+VLOOKUP($B549,'BASE DE DATOS'!$B$6:$N$1670,6,0)</f>
        <v>#N/A</v>
      </c>
      <c r="G549" s="54" t="e">
        <f>+VLOOKUP($B549,'BASE DE DATOS'!$B$6:$N$1670,7,0)</f>
        <v>#N/A</v>
      </c>
      <c r="H549" s="53" t="e">
        <f>+VLOOKUP($B549,'BASE DE DATOS'!$B$6:$N$1670,8,0)</f>
        <v>#N/A</v>
      </c>
      <c r="I549" s="53" t="e">
        <f>+VLOOKUP($B549,'BASE DE DATOS'!$B$6:$N$1670,11,0)</f>
        <v>#N/A</v>
      </c>
      <c r="J549" s="53" t="e">
        <f>+VLOOKUP($B549,'BASE DE DATOS'!$B$6:$N$1670,12,0)</f>
        <v>#N/A</v>
      </c>
      <c r="K549" s="54" t="e">
        <f>+VLOOKUP($B549,'BASE DE DATOS'!$B$6:$N$1670,13,0)</f>
        <v>#N/A</v>
      </c>
      <c r="L549" s="55"/>
      <c r="M549" s="59"/>
      <c r="N549" s="59"/>
      <c r="O549" s="59"/>
      <c r="P549" s="59"/>
      <c r="Q549" s="59"/>
      <c r="R549" s="119"/>
      <c r="S549" s="119"/>
      <c r="T549" s="119"/>
      <c r="U549" s="119"/>
      <c r="V549" s="119"/>
      <c r="W549" s="119"/>
    </row>
    <row r="550" spans="2:23">
      <c r="B550" s="617"/>
      <c r="C550" s="53" t="e">
        <f>+VLOOKUP($B550,'BASE DE DATOS'!$B$6:$N$1670,3,0)</f>
        <v>#N/A</v>
      </c>
      <c r="D550" s="53" t="e">
        <f>+VLOOKUP($B550,'BASE DE DATOS'!$B$6:$N$1670,4,0)</f>
        <v>#N/A</v>
      </c>
      <c r="E550" s="53" t="e">
        <f>+VLOOKUP($B550,'BASE DE DATOS'!$B$6:$N$1670,5,0)</f>
        <v>#N/A</v>
      </c>
      <c r="F550" s="54" t="e">
        <f>+VLOOKUP($B550,'BASE DE DATOS'!$B$6:$N$1670,6,0)</f>
        <v>#N/A</v>
      </c>
      <c r="G550" s="54" t="e">
        <f>+VLOOKUP($B550,'BASE DE DATOS'!$B$6:$N$1670,7,0)</f>
        <v>#N/A</v>
      </c>
      <c r="H550" s="53" t="e">
        <f>+VLOOKUP($B550,'BASE DE DATOS'!$B$6:$N$1670,8,0)</f>
        <v>#N/A</v>
      </c>
      <c r="I550" s="53" t="e">
        <f>+VLOOKUP($B550,'BASE DE DATOS'!$B$6:$N$1670,11,0)</f>
        <v>#N/A</v>
      </c>
      <c r="J550" s="53" t="e">
        <f>+VLOOKUP($B550,'BASE DE DATOS'!$B$6:$N$1670,12,0)</f>
        <v>#N/A</v>
      </c>
      <c r="K550" s="54" t="e">
        <f>+VLOOKUP($B550,'BASE DE DATOS'!$B$6:$N$1670,13,0)</f>
        <v>#N/A</v>
      </c>
      <c r="L550" s="55"/>
      <c r="M550" s="59"/>
      <c r="N550" s="59"/>
      <c r="O550" s="59"/>
      <c r="P550" s="59"/>
      <c r="Q550" s="59"/>
      <c r="R550" s="119"/>
      <c r="S550" s="119"/>
      <c r="T550" s="119"/>
      <c r="U550" s="119"/>
      <c r="V550" s="119"/>
      <c r="W550" s="119"/>
    </row>
    <row r="551" spans="2:23">
      <c r="B551" s="617"/>
      <c r="C551" s="53" t="e">
        <f>+VLOOKUP($B551,'BASE DE DATOS'!$B$6:$N$1670,3,0)</f>
        <v>#N/A</v>
      </c>
      <c r="D551" s="53" t="e">
        <f>+VLOOKUP($B551,'BASE DE DATOS'!$B$6:$N$1670,4,0)</f>
        <v>#N/A</v>
      </c>
      <c r="E551" s="53" t="e">
        <f>+VLOOKUP($B551,'BASE DE DATOS'!$B$6:$N$1670,5,0)</f>
        <v>#N/A</v>
      </c>
      <c r="F551" s="54" t="e">
        <f>+VLOOKUP($B551,'BASE DE DATOS'!$B$6:$N$1670,6,0)</f>
        <v>#N/A</v>
      </c>
      <c r="G551" s="54" t="e">
        <f>+VLOOKUP($B551,'BASE DE DATOS'!$B$6:$N$1670,7,0)</f>
        <v>#N/A</v>
      </c>
      <c r="H551" s="53" t="e">
        <f>+VLOOKUP($B551,'BASE DE DATOS'!$B$6:$N$1670,8,0)</f>
        <v>#N/A</v>
      </c>
      <c r="I551" s="53" t="e">
        <f>+VLOOKUP($B551,'BASE DE DATOS'!$B$6:$N$1670,11,0)</f>
        <v>#N/A</v>
      </c>
      <c r="J551" s="53" t="e">
        <f>+VLOOKUP($B551,'BASE DE DATOS'!$B$6:$N$1670,12,0)</f>
        <v>#N/A</v>
      </c>
      <c r="K551" s="54" t="e">
        <f>+VLOOKUP($B551,'BASE DE DATOS'!$B$6:$N$1670,13,0)</f>
        <v>#N/A</v>
      </c>
      <c r="L551" s="55"/>
      <c r="M551" s="59"/>
      <c r="N551" s="59"/>
      <c r="O551" s="59"/>
      <c r="P551" s="59"/>
      <c r="Q551" s="59"/>
      <c r="R551" s="119"/>
      <c r="S551" s="119"/>
      <c r="T551" s="119"/>
      <c r="U551" s="119"/>
      <c r="V551" s="119"/>
      <c r="W551" s="119"/>
    </row>
    <row r="552" spans="2:23">
      <c r="B552" s="617"/>
      <c r="C552" s="53" t="e">
        <f>+VLOOKUP($B552,'BASE DE DATOS'!$B$6:$N$1670,3,0)</f>
        <v>#N/A</v>
      </c>
      <c r="D552" s="53" t="e">
        <f>+VLOOKUP($B552,'BASE DE DATOS'!$B$6:$N$1670,4,0)</f>
        <v>#N/A</v>
      </c>
      <c r="E552" s="53" t="e">
        <f>+VLOOKUP($B552,'BASE DE DATOS'!$B$6:$N$1670,5,0)</f>
        <v>#N/A</v>
      </c>
      <c r="F552" s="54" t="e">
        <f>+VLOOKUP($B552,'BASE DE DATOS'!$B$6:$N$1670,6,0)</f>
        <v>#N/A</v>
      </c>
      <c r="G552" s="54" t="e">
        <f>+VLOOKUP($B552,'BASE DE DATOS'!$B$6:$N$1670,7,0)</f>
        <v>#N/A</v>
      </c>
      <c r="H552" s="53" t="e">
        <f>+VLOOKUP($B552,'BASE DE DATOS'!$B$6:$N$1670,8,0)</f>
        <v>#N/A</v>
      </c>
      <c r="I552" s="53" t="e">
        <f>+VLOOKUP($B552,'BASE DE DATOS'!$B$6:$N$1670,11,0)</f>
        <v>#N/A</v>
      </c>
      <c r="J552" s="53" t="e">
        <f>+VLOOKUP($B552,'BASE DE DATOS'!$B$6:$N$1670,12,0)</f>
        <v>#N/A</v>
      </c>
      <c r="K552" s="54" t="e">
        <f>+VLOOKUP($B552,'BASE DE DATOS'!$B$6:$N$1670,13,0)</f>
        <v>#N/A</v>
      </c>
      <c r="L552" s="55"/>
      <c r="M552" s="59"/>
      <c r="N552" s="59"/>
      <c r="O552" s="59"/>
      <c r="P552" s="59"/>
      <c r="Q552" s="59"/>
      <c r="R552" s="119"/>
      <c r="S552" s="119"/>
      <c r="T552" s="119"/>
      <c r="U552" s="119"/>
      <c r="V552" s="119"/>
      <c r="W552" s="119"/>
    </row>
    <row r="553" spans="2:23">
      <c r="B553" s="617"/>
      <c r="C553" s="53" t="e">
        <f>+VLOOKUP($B553,'BASE DE DATOS'!$B$6:$N$1670,3,0)</f>
        <v>#N/A</v>
      </c>
      <c r="D553" s="53" t="e">
        <f>+VLOOKUP($B553,'BASE DE DATOS'!$B$6:$N$1670,4,0)</f>
        <v>#N/A</v>
      </c>
      <c r="E553" s="53" t="e">
        <f>+VLOOKUP($B553,'BASE DE DATOS'!$B$6:$N$1670,5,0)</f>
        <v>#N/A</v>
      </c>
      <c r="F553" s="54" t="e">
        <f>+VLOOKUP($B553,'BASE DE DATOS'!$B$6:$N$1670,6,0)</f>
        <v>#N/A</v>
      </c>
      <c r="G553" s="54" t="e">
        <f>+VLOOKUP($B553,'BASE DE DATOS'!$B$6:$N$1670,7,0)</f>
        <v>#N/A</v>
      </c>
      <c r="H553" s="53" t="e">
        <f>+VLOOKUP($B553,'BASE DE DATOS'!$B$6:$N$1670,8,0)</f>
        <v>#N/A</v>
      </c>
      <c r="I553" s="53" t="e">
        <f>+VLOOKUP($B553,'BASE DE DATOS'!$B$6:$N$1670,11,0)</f>
        <v>#N/A</v>
      </c>
      <c r="J553" s="53" t="e">
        <f>+VLOOKUP($B553,'BASE DE DATOS'!$B$6:$N$1670,12,0)</f>
        <v>#N/A</v>
      </c>
      <c r="K553" s="54" t="e">
        <f>+VLOOKUP($B553,'BASE DE DATOS'!$B$6:$N$1670,13,0)</f>
        <v>#N/A</v>
      </c>
      <c r="L553" s="55"/>
      <c r="M553" s="59"/>
      <c r="N553" s="59"/>
      <c r="O553" s="59"/>
      <c r="P553" s="59"/>
      <c r="Q553" s="59"/>
      <c r="R553" s="119"/>
      <c r="S553" s="119"/>
      <c r="T553" s="119"/>
      <c r="U553" s="119"/>
      <c r="V553" s="119"/>
      <c r="W553" s="119"/>
    </row>
    <row r="554" spans="2:23">
      <c r="B554" s="617"/>
      <c r="C554" s="53" t="e">
        <f>+VLOOKUP($B554,'BASE DE DATOS'!$B$6:$N$1670,3,0)</f>
        <v>#N/A</v>
      </c>
      <c r="D554" s="53" t="e">
        <f>+VLOOKUP($B554,'BASE DE DATOS'!$B$6:$N$1670,4,0)</f>
        <v>#N/A</v>
      </c>
      <c r="E554" s="53" t="e">
        <f>+VLOOKUP($B554,'BASE DE DATOS'!$B$6:$N$1670,5,0)</f>
        <v>#N/A</v>
      </c>
      <c r="F554" s="54" t="e">
        <f>+VLOOKUP($B554,'BASE DE DATOS'!$B$6:$N$1670,6,0)</f>
        <v>#N/A</v>
      </c>
      <c r="G554" s="54" t="e">
        <f>+VLOOKUP($B554,'BASE DE DATOS'!$B$6:$N$1670,7,0)</f>
        <v>#N/A</v>
      </c>
      <c r="H554" s="53" t="e">
        <f>+VLOOKUP($B554,'BASE DE DATOS'!$B$6:$N$1670,8,0)</f>
        <v>#N/A</v>
      </c>
      <c r="I554" s="53" t="e">
        <f>+VLOOKUP($B554,'BASE DE DATOS'!$B$6:$N$1670,11,0)</f>
        <v>#N/A</v>
      </c>
      <c r="J554" s="53" t="e">
        <f>+VLOOKUP($B554,'BASE DE DATOS'!$B$6:$N$1670,12,0)</f>
        <v>#N/A</v>
      </c>
      <c r="K554" s="54" t="e">
        <f>+VLOOKUP($B554,'BASE DE DATOS'!$B$6:$N$1670,13,0)</f>
        <v>#N/A</v>
      </c>
      <c r="L554" s="55"/>
      <c r="M554" s="59"/>
      <c r="N554" s="59"/>
      <c r="O554" s="59"/>
      <c r="P554" s="59"/>
      <c r="Q554" s="59"/>
      <c r="R554" s="119"/>
      <c r="S554" s="119"/>
      <c r="T554" s="119"/>
      <c r="U554" s="119"/>
      <c r="V554" s="119"/>
      <c r="W554" s="119"/>
    </row>
    <row r="555" spans="2:23">
      <c r="B555" s="617"/>
      <c r="C555" s="53" t="e">
        <f>+VLOOKUP($B555,'BASE DE DATOS'!$B$6:$N$1670,3,0)</f>
        <v>#N/A</v>
      </c>
      <c r="D555" s="53" t="e">
        <f>+VLOOKUP($B555,'BASE DE DATOS'!$B$6:$N$1670,4,0)</f>
        <v>#N/A</v>
      </c>
      <c r="E555" s="53" t="e">
        <f>+VLOOKUP($B555,'BASE DE DATOS'!$B$6:$N$1670,5,0)</f>
        <v>#N/A</v>
      </c>
      <c r="F555" s="54" t="e">
        <f>+VLOOKUP($B555,'BASE DE DATOS'!$B$6:$N$1670,6,0)</f>
        <v>#N/A</v>
      </c>
      <c r="G555" s="54" t="e">
        <f>+VLOOKUP($B555,'BASE DE DATOS'!$B$6:$N$1670,7,0)</f>
        <v>#N/A</v>
      </c>
      <c r="H555" s="53" t="e">
        <f>+VLOOKUP($B555,'BASE DE DATOS'!$B$6:$N$1670,8,0)</f>
        <v>#N/A</v>
      </c>
      <c r="I555" s="53" t="e">
        <f>+VLOOKUP($B555,'BASE DE DATOS'!$B$6:$N$1670,11,0)</f>
        <v>#N/A</v>
      </c>
      <c r="J555" s="53" t="e">
        <f>+VLOOKUP($B555,'BASE DE DATOS'!$B$6:$N$1670,12,0)</f>
        <v>#N/A</v>
      </c>
      <c r="K555" s="54" t="e">
        <f>+VLOOKUP($B555,'BASE DE DATOS'!$B$6:$N$1670,13,0)</f>
        <v>#N/A</v>
      </c>
      <c r="L555" s="55"/>
      <c r="M555" s="59"/>
      <c r="N555" s="59"/>
      <c r="O555" s="59"/>
      <c r="P555" s="59"/>
      <c r="Q555" s="59"/>
      <c r="R555" s="119"/>
      <c r="S555" s="119"/>
      <c r="T555" s="119"/>
      <c r="U555" s="119"/>
      <c r="V555" s="119"/>
      <c r="W555" s="119"/>
    </row>
    <row r="556" spans="2:23">
      <c r="B556" s="617"/>
      <c r="C556" s="53" t="e">
        <f>+VLOOKUP($B556,'BASE DE DATOS'!$B$6:$N$1670,3,0)</f>
        <v>#N/A</v>
      </c>
      <c r="D556" s="53" t="e">
        <f>+VLOOKUP($B556,'BASE DE DATOS'!$B$6:$N$1670,4,0)</f>
        <v>#N/A</v>
      </c>
      <c r="E556" s="53" t="e">
        <f>+VLOOKUP($B556,'BASE DE DATOS'!$B$6:$N$1670,5,0)</f>
        <v>#N/A</v>
      </c>
      <c r="F556" s="54" t="e">
        <f>+VLOOKUP($B556,'BASE DE DATOS'!$B$6:$N$1670,6,0)</f>
        <v>#N/A</v>
      </c>
      <c r="G556" s="54" t="e">
        <f>+VLOOKUP($B556,'BASE DE DATOS'!$B$6:$N$1670,7,0)</f>
        <v>#N/A</v>
      </c>
      <c r="H556" s="53" t="e">
        <f>+VLOOKUP($B556,'BASE DE DATOS'!$B$6:$N$1670,8,0)</f>
        <v>#N/A</v>
      </c>
      <c r="I556" s="53" t="e">
        <f>+VLOOKUP($B556,'BASE DE DATOS'!$B$6:$N$1670,11,0)</f>
        <v>#N/A</v>
      </c>
      <c r="J556" s="53" t="e">
        <f>+VLOOKUP($B556,'BASE DE DATOS'!$B$6:$N$1670,12,0)</f>
        <v>#N/A</v>
      </c>
      <c r="K556" s="54" t="e">
        <f>+VLOOKUP($B556,'BASE DE DATOS'!$B$6:$N$1670,13,0)</f>
        <v>#N/A</v>
      </c>
      <c r="L556" s="55"/>
      <c r="M556" s="59"/>
      <c r="N556" s="59"/>
      <c r="O556" s="59"/>
      <c r="P556" s="59"/>
      <c r="Q556" s="59"/>
      <c r="R556" s="119"/>
      <c r="S556" s="119"/>
      <c r="T556" s="119"/>
      <c r="U556" s="119"/>
      <c r="V556" s="119"/>
      <c r="W556" s="119"/>
    </row>
    <row r="557" spans="2:23">
      <c r="B557" s="617"/>
      <c r="C557" s="53" t="e">
        <f>+VLOOKUP($B557,'BASE DE DATOS'!$B$6:$N$1670,3,0)</f>
        <v>#N/A</v>
      </c>
      <c r="D557" s="53" t="e">
        <f>+VLOOKUP($B557,'BASE DE DATOS'!$B$6:$N$1670,4,0)</f>
        <v>#N/A</v>
      </c>
      <c r="E557" s="53" t="e">
        <f>+VLOOKUP($B557,'BASE DE DATOS'!$B$6:$N$1670,5,0)</f>
        <v>#N/A</v>
      </c>
      <c r="F557" s="54" t="e">
        <f>+VLOOKUP($B557,'BASE DE DATOS'!$B$6:$N$1670,6,0)</f>
        <v>#N/A</v>
      </c>
      <c r="G557" s="54" t="e">
        <f>+VLOOKUP($B557,'BASE DE DATOS'!$B$6:$N$1670,7,0)</f>
        <v>#N/A</v>
      </c>
      <c r="H557" s="53" t="e">
        <f>+VLOOKUP($B557,'BASE DE DATOS'!$B$6:$N$1670,8,0)</f>
        <v>#N/A</v>
      </c>
      <c r="I557" s="53" t="e">
        <f>+VLOOKUP($B557,'BASE DE DATOS'!$B$6:$N$1670,11,0)</f>
        <v>#N/A</v>
      </c>
      <c r="J557" s="53" t="e">
        <f>+VLOOKUP($B557,'BASE DE DATOS'!$B$6:$N$1670,12,0)</f>
        <v>#N/A</v>
      </c>
      <c r="K557" s="54" t="e">
        <f>+VLOOKUP($B557,'BASE DE DATOS'!$B$6:$N$1670,13,0)</f>
        <v>#N/A</v>
      </c>
      <c r="L557" s="55"/>
      <c r="M557" s="59"/>
      <c r="N557" s="59"/>
      <c r="O557" s="59"/>
      <c r="P557" s="59"/>
      <c r="Q557" s="59"/>
      <c r="R557" s="119"/>
      <c r="S557" s="119"/>
      <c r="T557" s="119"/>
      <c r="U557" s="119"/>
      <c r="V557" s="119"/>
      <c r="W557" s="119"/>
    </row>
    <row r="558" spans="2:23">
      <c r="B558" s="617"/>
      <c r="C558" s="53" t="e">
        <f>+VLOOKUP($B558,'BASE DE DATOS'!$B$6:$N$1670,3,0)</f>
        <v>#N/A</v>
      </c>
      <c r="D558" s="53" t="e">
        <f>+VLOOKUP($B558,'BASE DE DATOS'!$B$6:$N$1670,4,0)</f>
        <v>#N/A</v>
      </c>
      <c r="E558" s="53" t="e">
        <f>+VLOOKUP($B558,'BASE DE DATOS'!$B$6:$N$1670,5,0)</f>
        <v>#N/A</v>
      </c>
      <c r="F558" s="54" t="e">
        <f>+VLOOKUP($B558,'BASE DE DATOS'!$B$6:$N$1670,6,0)</f>
        <v>#N/A</v>
      </c>
      <c r="G558" s="54" t="e">
        <f>+VLOOKUP($B558,'BASE DE DATOS'!$B$6:$N$1670,7,0)</f>
        <v>#N/A</v>
      </c>
      <c r="H558" s="53" t="e">
        <f>+VLOOKUP($B558,'BASE DE DATOS'!$B$6:$N$1670,8,0)</f>
        <v>#N/A</v>
      </c>
      <c r="I558" s="53" t="e">
        <f>+VLOOKUP($B558,'BASE DE DATOS'!$B$6:$N$1670,11,0)</f>
        <v>#N/A</v>
      </c>
      <c r="J558" s="53" t="e">
        <f>+VLOOKUP($B558,'BASE DE DATOS'!$B$6:$N$1670,12,0)</f>
        <v>#N/A</v>
      </c>
      <c r="K558" s="54" t="e">
        <f>+VLOOKUP($B558,'BASE DE DATOS'!$B$6:$N$1670,13,0)</f>
        <v>#N/A</v>
      </c>
      <c r="L558" s="55"/>
      <c r="M558" s="59"/>
      <c r="N558" s="59"/>
      <c r="O558" s="59"/>
      <c r="P558" s="59"/>
      <c r="Q558" s="59"/>
      <c r="R558" s="119"/>
      <c r="S558" s="119"/>
      <c r="T558" s="119"/>
      <c r="U558" s="119"/>
      <c r="V558" s="119"/>
      <c r="W558" s="119"/>
    </row>
    <row r="559" spans="2:23">
      <c r="B559" s="617"/>
      <c r="C559" s="53" t="e">
        <f>+VLOOKUP($B559,'BASE DE DATOS'!$B$6:$N$1670,3,0)</f>
        <v>#N/A</v>
      </c>
      <c r="D559" s="53" t="e">
        <f>+VLOOKUP($B559,'BASE DE DATOS'!$B$6:$N$1670,4,0)</f>
        <v>#N/A</v>
      </c>
      <c r="E559" s="53" t="e">
        <f>+VLOOKUP($B559,'BASE DE DATOS'!$B$6:$N$1670,5,0)</f>
        <v>#N/A</v>
      </c>
      <c r="F559" s="54" t="e">
        <f>+VLOOKUP($B559,'BASE DE DATOS'!$B$6:$N$1670,6,0)</f>
        <v>#N/A</v>
      </c>
      <c r="G559" s="54" t="e">
        <f>+VLOOKUP($B559,'BASE DE DATOS'!$B$6:$N$1670,7,0)</f>
        <v>#N/A</v>
      </c>
      <c r="H559" s="53" t="e">
        <f>+VLOOKUP($B559,'BASE DE DATOS'!$B$6:$N$1670,8,0)</f>
        <v>#N/A</v>
      </c>
      <c r="I559" s="53" t="e">
        <f>+VLOOKUP($B559,'BASE DE DATOS'!$B$6:$N$1670,11,0)</f>
        <v>#N/A</v>
      </c>
      <c r="J559" s="53" t="e">
        <f>+VLOOKUP($B559,'BASE DE DATOS'!$B$6:$N$1670,12,0)</f>
        <v>#N/A</v>
      </c>
      <c r="K559" s="54" t="e">
        <f>+VLOOKUP($B559,'BASE DE DATOS'!$B$6:$N$1670,13,0)</f>
        <v>#N/A</v>
      </c>
      <c r="L559" s="55"/>
      <c r="M559" s="59"/>
      <c r="N559" s="59"/>
      <c r="O559" s="59"/>
      <c r="P559" s="59"/>
      <c r="Q559" s="59"/>
      <c r="R559" s="119"/>
      <c r="S559" s="119"/>
      <c r="T559" s="119"/>
      <c r="U559" s="119"/>
      <c r="V559" s="119"/>
      <c r="W559" s="119"/>
    </row>
    <row r="560" spans="2:23">
      <c r="B560" s="617"/>
      <c r="C560" s="53" t="e">
        <f>+VLOOKUP($B560,'BASE DE DATOS'!$B$6:$N$1670,3,0)</f>
        <v>#N/A</v>
      </c>
      <c r="D560" s="53" t="e">
        <f>+VLOOKUP($B560,'BASE DE DATOS'!$B$6:$N$1670,4,0)</f>
        <v>#N/A</v>
      </c>
      <c r="E560" s="53" t="e">
        <f>+VLOOKUP($B560,'BASE DE DATOS'!$B$6:$N$1670,5,0)</f>
        <v>#N/A</v>
      </c>
      <c r="F560" s="54" t="e">
        <f>+VLOOKUP($B560,'BASE DE DATOS'!$B$6:$N$1670,6,0)</f>
        <v>#N/A</v>
      </c>
      <c r="G560" s="54" t="e">
        <f>+VLOOKUP($B560,'BASE DE DATOS'!$B$6:$N$1670,7,0)</f>
        <v>#N/A</v>
      </c>
      <c r="H560" s="53" t="e">
        <f>+VLOOKUP($B560,'BASE DE DATOS'!$B$6:$N$1670,8,0)</f>
        <v>#N/A</v>
      </c>
      <c r="I560" s="53" t="e">
        <f>+VLOOKUP($B560,'BASE DE DATOS'!$B$6:$N$1670,11,0)</f>
        <v>#N/A</v>
      </c>
      <c r="J560" s="53" t="e">
        <f>+VLOOKUP($B560,'BASE DE DATOS'!$B$6:$N$1670,12,0)</f>
        <v>#N/A</v>
      </c>
      <c r="K560" s="54" t="e">
        <f>+VLOOKUP($B560,'BASE DE DATOS'!$B$6:$N$1670,13,0)</f>
        <v>#N/A</v>
      </c>
      <c r="L560" s="55"/>
      <c r="M560" s="59"/>
      <c r="N560" s="59"/>
      <c r="O560" s="59"/>
      <c r="P560" s="59"/>
      <c r="Q560" s="59"/>
      <c r="R560" s="119"/>
      <c r="S560" s="119"/>
      <c r="T560" s="119"/>
      <c r="U560" s="119"/>
      <c r="V560" s="119"/>
      <c r="W560" s="119"/>
    </row>
    <row r="561" spans="2:23">
      <c r="B561" s="617"/>
      <c r="C561" s="53" t="e">
        <f>+VLOOKUP($B561,'BASE DE DATOS'!$B$6:$N$1670,3,0)</f>
        <v>#N/A</v>
      </c>
      <c r="D561" s="53" t="e">
        <f>+VLOOKUP($B561,'BASE DE DATOS'!$B$6:$N$1670,4,0)</f>
        <v>#N/A</v>
      </c>
      <c r="E561" s="53" t="e">
        <f>+VLOOKUP($B561,'BASE DE DATOS'!$B$6:$N$1670,5,0)</f>
        <v>#N/A</v>
      </c>
      <c r="F561" s="54" t="e">
        <f>+VLOOKUP($B561,'BASE DE DATOS'!$B$6:$N$1670,6,0)</f>
        <v>#N/A</v>
      </c>
      <c r="G561" s="54" t="e">
        <f>+VLOOKUP($B561,'BASE DE DATOS'!$B$6:$N$1670,7,0)</f>
        <v>#N/A</v>
      </c>
      <c r="H561" s="53" t="e">
        <f>+VLOOKUP($B561,'BASE DE DATOS'!$B$6:$N$1670,8,0)</f>
        <v>#N/A</v>
      </c>
      <c r="I561" s="53" t="e">
        <f>+VLOOKUP($B561,'BASE DE DATOS'!$B$6:$N$1670,11,0)</f>
        <v>#N/A</v>
      </c>
      <c r="J561" s="53" t="e">
        <f>+VLOOKUP($B561,'BASE DE DATOS'!$B$6:$N$1670,12,0)</f>
        <v>#N/A</v>
      </c>
      <c r="K561" s="54" t="e">
        <f>+VLOOKUP($B561,'BASE DE DATOS'!$B$6:$N$1670,13,0)</f>
        <v>#N/A</v>
      </c>
      <c r="L561" s="55"/>
      <c r="M561" s="59"/>
      <c r="N561" s="59"/>
      <c r="O561" s="59"/>
      <c r="P561" s="59"/>
      <c r="Q561" s="59"/>
      <c r="R561" s="119"/>
      <c r="S561" s="119"/>
      <c r="T561" s="119"/>
      <c r="U561" s="119"/>
      <c r="V561" s="119"/>
      <c r="W561" s="119"/>
    </row>
    <row r="562" spans="2:23">
      <c r="B562" s="617"/>
      <c r="C562" s="53" t="e">
        <f>+VLOOKUP($B562,'BASE DE DATOS'!$B$6:$N$1670,3,0)</f>
        <v>#N/A</v>
      </c>
      <c r="D562" s="53" t="e">
        <f>+VLOOKUP($B562,'BASE DE DATOS'!$B$6:$N$1670,4,0)</f>
        <v>#N/A</v>
      </c>
      <c r="E562" s="53" t="e">
        <f>+VLOOKUP($B562,'BASE DE DATOS'!$B$6:$N$1670,5,0)</f>
        <v>#N/A</v>
      </c>
      <c r="F562" s="54" t="e">
        <f>+VLOOKUP($B562,'BASE DE DATOS'!$B$6:$N$1670,6,0)</f>
        <v>#N/A</v>
      </c>
      <c r="G562" s="54" t="e">
        <f>+VLOOKUP($B562,'BASE DE DATOS'!$B$6:$N$1670,7,0)</f>
        <v>#N/A</v>
      </c>
      <c r="H562" s="53" t="e">
        <f>+VLOOKUP($B562,'BASE DE DATOS'!$B$6:$N$1670,8,0)</f>
        <v>#N/A</v>
      </c>
      <c r="I562" s="53" t="e">
        <f>+VLOOKUP($B562,'BASE DE DATOS'!$B$6:$N$1670,11,0)</f>
        <v>#N/A</v>
      </c>
      <c r="J562" s="53" t="e">
        <f>+VLOOKUP($B562,'BASE DE DATOS'!$B$6:$N$1670,12,0)</f>
        <v>#N/A</v>
      </c>
      <c r="K562" s="54" t="e">
        <f>+VLOOKUP($B562,'BASE DE DATOS'!$B$6:$N$1670,13,0)</f>
        <v>#N/A</v>
      </c>
      <c r="L562" s="55"/>
      <c r="M562" s="59"/>
      <c r="N562" s="59"/>
      <c r="O562" s="59"/>
      <c r="P562" s="59"/>
      <c r="Q562" s="59"/>
      <c r="R562" s="119"/>
      <c r="S562" s="119"/>
      <c r="T562" s="119"/>
      <c r="U562" s="119"/>
      <c r="V562" s="119"/>
      <c r="W562" s="119"/>
    </row>
    <row r="563" spans="2:23">
      <c r="B563" s="617"/>
      <c r="C563" s="53" t="e">
        <f>+VLOOKUP($B563,'BASE DE DATOS'!$B$6:$N$1670,3,0)</f>
        <v>#N/A</v>
      </c>
      <c r="D563" s="53" t="e">
        <f>+VLOOKUP($B563,'BASE DE DATOS'!$B$6:$N$1670,4,0)</f>
        <v>#N/A</v>
      </c>
      <c r="E563" s="53" t="e">
        <f>+VLOOKUP($B563,'BASE DE DATOS'!$B$6:$N$1670,5,0)</f>
        <v>#N/A</v>
      </c>
      <c r="F563" s="54" t="e">
        <f>+VLOOKUP($B563,'BASE DE DATOS'!$B$6:$N$1670,6,0)</f>
        <v>#N/A</v>
      </c>
      <c r="G563" s="54" t="e">
        <f>+VLOOKUP($B563,'BASE DE DATOS'!$B$6:$N$1670,7,0)</f>
        <v>#N/A</v>
      </c>
      <c r="H563" s="53" t="e">
        <f>+VLOOKUP($B563,'BASE DE DATOS'!$B$6:$N$1670,8,0)</f>
        <v>#N/A</v>
      </c>
      <c r="I563" s="53" t="e">
        <f>+VLOOKUP($B563,'BASE DE DATOS'!$B$6:$N$1670,11,0)</f>
        <v>#N/A</v>
      </c>
      <c r="J563" s="53" t="e">
        <f>+VLOOKUP($B563,'BASE DE DATOS'!$B$6:$N$1670,12,0)</f>
        <v>#N/A</v>
      </c>
      <c r="K563" s="54" t="e">
        <f>+VLOOKUP($B563,'BASE DE DATOS'!$B$6:$N$1670,13,0)</f>
        <v>#N/A</v>
      </c>
      <c r="L563" s="55"/>
      <c r="M563" s="59"/>
      <c r="N563" s="59"/>
      <c r="O563" s="59"/>
      <c r="P563" s="59"/>
      <c r="Q563" s="59"/>
      <c r="R563" s="119"/>
      <c r="S563" s="119"/>
      <c r="T563" s="119"/>
      <c r="U563" s="119"/>
      <c r="V563" s="119"/>
      <c r="W563" s="119"/>
    </row>
    <row r="564" spans="2:23">
      <c r="B564" s="617"/>
      <c r="C564" s="53" t="e">
        <f>+VLOOKUP($B564,'BASE DE DATOS'!$B$6:$N$1670,3,0)</f>
        <v>#N/A</v>
      </c>
      <c r="D564" s="53" t="e">
        <f>+VLOOKUP($B564,'BASE DE DATOS'!$B$6:$N$1670,4,0)</f>
        <v>#N/A</v>
      </c>
      <c r="E564" s="53" t="e">
        <f>+VLOOKUP($B564,'BASE DE DATOS'!$B$6:$N$1670,5,0)</f>
        <v>#N/A</v>
      </c>
      <c r="F564" s="54" t="e">
        <f>+VLOOKUP($B564,'BASE DE DATOS'!$B$6:$N$1670,6,0)</f>
        <v>#N/A</v>
      </c>
      <c r="G564" s="54" t="e">
        <f>+VLOOKUP($B564,'BASE DE DATOS'!$B$6:$N$1670,7,0)</f>
        <v>#N/A</v>
      </c>
      <c r="H564" s="53" t="e">
        <f>+VLOOKUP($B564,'BASE DE DATOS'!$B$6:$N$1670,8,0)</f>
        <v>#N/A</v>
      </c>
      <c r="I564" s="53" t="e">
        <f>+VLOOKUP($B564,'BASE DE DATOS'!$B$6:$N$1670,11,0)</f>
        <v>#N/A</v>
      </c>
      <c r="J564" s="53" t="e">
        <f>+VLOOKUP($B564,'BASE DE DATOS'!$B$6:$N$1670,12,0)</f>
        <v>#N/A</v>
      </c>
      <c r="K564" s="54" t="e">
        <f>+VLOOKUP($B564,'BASE DE DATOS'!$B$6:$N$1670,13,0)</f>
        <v>#N/A</v>
      </c>
      <c r="L564" s="55"/>
      <c r="M564" s="59"/>
      <c r="N564" s="59"/>
      <c r="O564" s="59"/>
      <c r="P564" s="59"/>
      <c r="Q564" s="59"/>
      <c r="R564" s="119"/>
      <c r="S564" s="119"/>
      <c r="T564" s="119"/>
      <c r="U564" s="119"/>
      <c r="V564" s="119"/>
      <c r="W564" s="119"/>
    </row>
    <row r="565" spans="2:23">
      <c r="B565" s="617"/>
      <c r="C565" s="53" t="e">
        <f>+VLOOKUP($B565,'BASE DE DATOS'!$B$6:$N$1670,3,0)</f>
        <v>#N/A</v>
      </c>
      <c r="D565" s="53" t="e">
        <f>+VLOOKUP($B565,'BASE DE DATOS'!$B$6:$N$1670,4,0)</f>
        <v>#N/A</v>
      </c>
      <c r="E565" s="53" t="e">
        <f>+VLOOKUP($B565,'BASE DE DATOS'!$B$6:$N$1670,5,0)</f>
        <v>#N/A</v>
      </c>
      <c r="F565" s="54" t="e">
        <f>+VLOOKUP($B565,'BASE DE DATOS'!$B$6:$N$1670,6,0)</f>
        <v>#N/A</v>
      </c>
      <c r="G565" s="54" t="e">
        <f>+VLOOKUP($B565,'BASE DE DATOS'!$B$6:$N$1670,7,0)</f>
        <v>#N/A</v>
      </c>
      <c r="H565" s="53" t="e">
        <f>+VLOOKUP($B565,'BASE DE DATOS'!$B$6:$N$1670,8,0)</f>
        <v>#N/A</v>
      </c>
      <c r="I565" s="53" t="e">
        <f>+VLOOKUP($B565,'BASE DE DATOS'!$B$6:$N$1670,11,0)</f>
        <v>#N/A</v>
      </c>
      <c r="J565" s="53" t="e">
        <f>+VLOOKUP($B565,'BASE DE DATOS'!$B$6:$N$1670,12,0)</f>
        <v>#N/A</v>
      </c>
      <c r="K565" s="54" t="e">
        <f>+VLOOKUP($B565,'BASE DE DATOS'!$B$6:$N$1670,13,0)</f>
        <v>#N/A</v>
      </c>
      <c r="L565" s="55"/>
      <c r="M565" s="59"/>
      <c r="N565" s="59"/>
      <c r="O565" s="59"/>
      <c r="P565" s="59"/>
      <c r="Q565" s="59"/>
      <c r="R565" s="119"/>
      <c r="S565" s="119"/>
      <c r="T565" s="119"/>
      <c r="U565" s="119"/>
      <c r="V565" s="119"/>
      <c r="W565" s="119"/>
    </row>
    <row r="566" spans="2:23">
      <c r="B566" s="617"/>
      <c r="C566" s="53" t="e">
        <f>+VLOOKUP($B566,'BASE DE DATOS'!$B$6:$N$1670,3,0)</f>
        <v>#N/A</v>
      </c>
      <c r="D566" s="53" t="e">
        <f>+VLOOKUP($B566,'BASE DE DATOS'!$B$6:$N$1670,4,0)</f>
        <v>#N/A</v>
      </c>
      <c r="E566" s="53" t="e">
        <f>+VLOOKUP($B566,'BASE DE DATOS'!$B$6:$N$1670,5,0)</f>
        <v>#N/A</v>
      </c>
      <c r="F566" s="54" t="e">
        <f>+VLOOKUP($B566,'BASE DE DATOS'!$B$6:$N$1670,6,0)</f>
        <v>#N/A</v>
      </c>
      <c r="G566" s="54" t="e">
        <f>+VLOOKUP($B566,'BASE DE DATOS'!$B$6:$N$1670,7,0)</f>
        <v>#N/A</v>
      </c>
      <c r="H566" s="53" t="e">
        <f>+VLOOKUP($B566,'BASE DE DATOS'!$B$6:$N$1670,8,0)</f>
        <v>#N/A</v>
      </c>
      <c r="I566" s="53" t="e">
        <f>+VLOOKUP($B566,'BASE DE DATOS'!$B$6:$N$1670,11,0)</f>
        <v>#N/A</v>
      </c>
      <c r="J566" s="53" t="e">
        <f>+VLOOKUP($B566,'BASE DE DATOS'!$B$6:$N$1670,12,0)</f>
        <v>#N/A</v>
      </c>
      <c r="K566" s="54" t="e">
        <f>+VLOOKUP($B566,'BASE DE DATOS'!$B$6:$N$1670,13,0)</f>
        <v>#N/A</v>
      </c>
      <c r="L566" s="55"/>
      <c r="M566" s="59"/>
      <c r="N566" s="59"/>
      <c r="O566" s="59"/>
      <c r="P566" s="59"/>
      <c r="Q566" s="59"/>
      <c r="R566" s="119"/>
      <c r="S566" s="119"/>
      <c r="T566" s="119"/>
      <c r="U566" s="119"/>
      <c r="V566" s="119"/>
      <c r="W566" s="119"/>
    </row>
    <row r="567" spans="2:23">
      <c r="B567" s="617"/>
      <c r="C567" s="53" t="e">
        <f>+VLOOKUP($B567,'BASE DE DATOS'!$B$6:$N$1670,3,0)</f>
        <v>#N/A</v>
      </c>
      <c r="D567" s="53" t="e">
        <f>+VLOOKUP($B567,'BASE DE DATOS'!$B$6:$N$1670,4,0)</f>
        <v>#N/A</v>
      </c>
      <c r="E567" s="53" t="e">
        <f>+VLOOKUP($B567,'BASE DE DATOS'!$B$6:$N$1670,5,0)</f>
        <v>#N/A</v>
      </c>
      <c r="F567" s="54" t="e">
        <f>+VLOOKUP($B567,'BASE DE DATOS'!$B$6:$N$1670,6,0)</f>
        <v>#N/A</v>
      </c>
      <c r="G567" s="54" t="e">
        <f>+VLOOKUP($B567,'BASE DE DATOS'!$B$6:$N$1670,7,0)</f>
        <v>#N/A</v>
      </c>
      <c r="H567" s="53" t="e">
        <f>+VLOOKUP($B567,'BASE DE DATOS'!$B$6:$N$1670,8,0)</f>
        <v>#N/A</v>
      </c>
      <c r="I567" s="53" t="e">
        <f>+VLOOKUP($B567,'BASE DE DATOS'!$B$6:$N$1670,11,0)</f>
        <v>#N/A</v>
      </c>
      <c r="J567" s="53" t="e">
        <f>+VLOOKUP($B567,'BASE DE DATOS'!$B$6:$N$1670,12,0)</f>
        <v>#N/A</v>
      </c>
      <c r="K567" s="54" t="e">
        <f>+VLOOKUP($B567,'BASE DE DATOS'!$B$6:$N$1670,13,0)</f>
        <v>#N/A</v>
      </c>
      <c r="L567" s="55"/>
      <c r="M567" s="59"/>
      <c r="N567" s="59"/>
      <c r="O567" s="59"/>
      <c r="P567" s="59"/>
      <c r="Q567" s="59"/>
      <c r="R567" s="119"/>
      <c r="S567" s="119"/>
      <c r="T567" s="119"/>
      <c r="U567" s="119"/>
      <c r="V567" s="119"/>
      <c r="W567" s="119"/>
    </row>
    <row r="568" spans="2:23">
      <c r="B568" s="617"/>
      <c r="C568" s="53" t="e">
        <f>+VLOOKUP($B568,'BASE DE DATOS'!$B$6:$N$1670,3,0)</f>
        <v>#N/A</v>
      </c>
      <c r="D568" s="53" t="e">
        <f>+VLOOKUP($B568,'BASE DE DATOS'!$B$6:$N$1670,4,0)</f>
        <v>#N/A</v>
      </c>
      <c r="E568" s="53" t="e">
        <f>+VLOOKUP($B568,'BASE DE DATOS'!$B$6:$N$1670,5,0)</f>
        <v>#N/A</v>
      </c>
      <c r="F568" s="54" t="e">
        <f>+VLOOKUP($B568,'BASE DE DATOS'!$B$6:$N$1670,6,0)</f>
        <v>#N/A</v>
      </c>
      <c r="G568" s="54" t="e">
        <f>+VLOOKUP($B568,'BASE DE DATOS'!$B$6:$N$1670,7,0)</f>
        <v>#N/A</v>
      </c>
      <c r="H568" s="53" t="e">
        <f>+VLOOKUP($B568,'BASE DE DATOS'!$B$6:$N$1670,8,0)</f>
        <v>#N/A</v>
      </c>
      <c r="I568" s="53" t="e">
        <f>+VLOOKUP($B568,'BASE DE DATOS'!$B$6:$N$1670,11,0)</f>
        <v>#N/A</v>
      </c>
      <c r="J568" s="53" t="e">
        <f>+VLOOKUP($B568,'BASE DE DATOS'!$B$6:$N$1670,12,0)</f>
        <v>#N/A</v>
      </c>
      <c r="K568" s="54" t="e">
        <f>+VLOOKUP($B568,'BASE DE DATOS'!$B$6:$N$1670,13,0)</f>
        <v>#N/A</v>
      </c>
      <c r="L568" s="55"/>
      <c r="M568" s="59"/>
      <c r="N568" s="59"/>
      <c r="O568" s="59"/>
      <c r="P568" s="59"/>
      <c r="Q568" s="59"/>
      <c r="R568" s="119"/>
      <c r="S568" s="119"/>
      <c r="T568" s="119"/>
      <c r="U568" s="119"/>
      <c r="V568" s="119"/>
      <c r="W568" s="119"/>
    </row>
    <row r="569" spans="2:23">
      <c r="B569" s="617"/>
      <c r="C569" s="53" t="e">
        <f>+VLOOKUP($B569,'BASE DE DATOS'!$B$6:$N$1670,3,0)</f>
        <v>#N/A</v>
      </c>
      <c r="D569" s="53" t="e">
        <f>+VLOOKUP($B569,'BASE DE DATOS'!$B$6:$N$1670,4,0)</f>
        <v>#N/A</v>
      </c>
      <c r="E569" s="53" t="e">
        <f>+VLOOKUP($B569,'BASE DE DATOS'!$B$6:$N$1670,5,0)</f>
        <v>#N/A</v>
      </c>
      <c r="F569" s="54" t="e">
        <f>+VLOOKUP($B569,'BASE DE DATOS'!$B$6:$N$1670,6,0)</f>
        <v>#N/A</v>
      </c>
      <c r="G569" s="54" t="e">
        <f>+VLOOKUP($B569,'BASE DE DATOS'!$B$6:$N$1670,7,0)</f>
        <v>#N/A</v>
      </c>
      <c r="H569" s="53" t="e">
        <f>+VLOOKUP($B569,'BASE DE DATOS'!$B$6:$N$1670,8,0)</f>
        <v>#N/A</v>
      </c>
      <c r="I569" s="53" t="e">
        <f>+VLOOKUP($B569,'BASE DE DATOS'!$B$6:$N$1670,11,0)</f>
        <v>#N/A</v>
      </c>
      <c r="J569" s="53" t="e">
        <f>+VLOOKUP($B569,'BASE DE DATOS'!$B$6:$N$1670,12,0)</f>
        <v>#N/A</v>
      </c>
      <c r="K569" s="54" t="e">
        <f>+VLOOKUP($B569,'BASE DE DATOS'!$B$6:$N$1670,13,0)</f>
        <v>#N/A</v>
      </c>
      <c r="L569" s="55"/>
      <c r="M569" s="59"/>
      <c r="N569" s="59"/>
      <c r="O569" s="59"/>
      <c r="P569" s="59"/>
      <c r="Q569" s="59"/>
      <c r="R569" s="119"/>
      <c r="S569" s="119"/>
      <c r="T569" s="119"/>
      <c r="U569" s="119"/>
      <c r="V569" s="119"/>
      <c r="W569" s="119"/>
    </row>
    <row r="570" spans="2:23">
      <c r="B570" s="617"/>
      <c r="C570" s="53" t="e">
        <f>+VLOOKUP($B570,'BASE DE DATOS'!$B$6:$N$1670,3,0)</f>
        <v>#N/A</v>
      </c>
      <c r="D570" s="53" t="e">
        <f>+VLOOKUP($B570,'BASE DE DATOS'!$B$6:$N$1670,4,0)</f>
        <v>#N/A</v>
      </c>
      <c r="E570" s="53" t="e">
        <f>+VLOOKUP($B570,'BASE DE DATOS'!$B$6:$N$1670,5,0)</f>
        <v>#N/A</v>
      </c>
      <c r="F570" s="54" t="e">
        <f>+VLOOKUP($B570,'BASE DE DATOS'!$B$6:$N$1670,6,0)</f>
        <v>#N/A</v>
      </c>
      <c r="G570" s="54" t="e">
        <f>+VLOOKUP($B570,'BASE DE DATOS'!$B$6:$N$1670,7,0)</f>
        <v>#N/A</v>
      </c>
      <c r="H570" s="53" t="e">
        <f>+VLOOKUP($B570,'BASE DE DATOS'!$B$6:$N$1670,8,0)</f>
        <v>#N/A</v>
      </c>
      <c r="I570" s="53" t="e">
        <f>+VLOOKUP($B570,'BASE DE DATOS'!$B$6:$N$1670,11,0)</f>
        <v>#N/A</v>
      </c>
      <c r="J570" s="53" t="e">
        <f>+VLOOKUP($B570,'BASE DE DATOS'!$B$6:$N$1670,12,0)</f>
        <v>#N/A</v>
      </c>
      <c r="K570" s="54" t="e">
        <f>+VLOOKUP($B570,'BASE DE DATOS'!$B$6:$N$1670,13,0)</f>
        <v>#N/A</v>
      </c>
      <c r="L570" s="55"/>
      <c r="M570" s="59"/>
      <c r="N570" s="59"/>
      <c r="O570" s="59"/>
      <c r="P570" s="59"/>
      <c r="Q570" s="59"/>
      <c r="R570" s="119"/>
      <c r="S570" s="119"/>
      <c r="T570" s="119"/>
      <c r="U570" s="119"/>
      <c r="V570" s="119"/>
      <c r="W570" s="119"/>
    </row>
    <row r="571" spans="2:23">
      <c r="B571" s="617"/>
      <c r="C571" s="53" t="e">
        <f>+VLOOKUP($B571,'BASE DE DATOS'!$B$6:$N$1670,3,0)</f>
        <v>#N/A</v>
      </c>
      <c r="D571" s="53" t="e">
        <f>+VLOOKUP($B571,'BASE DE DATOS'!$B$6:$N$1670,4,0)</f>
        <v>#N/A</v>
      </c>
      <c r="E571" s="53" t="e">
        <f>+VLOOKUP($B571,'BASE DE DATOS'!$B$6:$N$1670,5,0)</f>
        <v>#N/A</v>
      </c>
      <c r="F571" s="54" t="e">
        <f>+VLOOKUP($B571,'BASE DE DATOS'!$B$6:$N$1670,6,0)</f>
        <v>#N/A</v>
      </c>
      <c r="G571" s="54" t="e">
        <f>+VLOOKUP($B571,'BASE DE DATOS'!$B$6:$N$1670,7,0)</f>
        <v>#N/A</v>
      </c>
      <c r="H571" s="53" t="e">
        <f>+VLOOKUP($B571,'BASE DE DATOS'!$B$6:$N$1670,8,0)</f>
        <v>#N/A</v>
      </c>
      <c r="I571" s="53" t="e">
        <f>+VLOOKUP($B571,'BASE DE DATOS'!$B$6:$N$1670,11,0)</f>
        <v>#N/A</v>
      </c>
      <c r="J571" s="53" t="e">
        <f>+VLOOKUP($B571,'BASE DE DATOS'!$B$6:$N$1670,12,0)</f>
        <v>#N/A</v>
      </c>
      <c r="K571" s="54" t="e">
        <f>+VLOOKUP($B571,'BASE DE DATOS'!$B$6:$N$1670,13,0)</f>
        <v>#N/A</v>
      </c>
      <c r="L571" s="55"/>
      <c r="M571" s="59"/>
      <c r="N571" s="59"/>
      <c r="O571" s="59"/>
      <c r="P571" s="59"/>
      <c r="Q571" s="59"/>
      <c r="R571" s="119"/>
      <c r="S571" s="119"/>
      <c r="T571" s="119"/>
      <c r="U571" s="119"/>
      <c r="V571" s="119"/>
      <c r="W571" s="119"/>
    </row>
    <row r="572" spans="2:23">
      <c r="B572" s="617"/>
      <c r="C572" s="53" t="e">
        <f>+VLOOKUP($B572,'BASE DE DATOS'!$B$6:$N$1670,3,0)</f>
        <v>#N/A</v>
      </c>
      <c r="D572" s="53" t="e">
        <f>+VLOOKUP($B572,'BASE DE DATOS'!$B$6:$N$1670,4,0)</f>
        <v>#N/A</v>
      </c>
      <c r="E572" s="53" t="e">
        <f>+VLOOKUP($B572,'BASE DE DATOS'!$B$6:$N$1670,5,0)</f>
        <v>#N/A</v>
      </c>
      <c r="F572" s="54" t="e">
        <f>+VLOOKUP($B572,'BASE DE DATOS'!$B$6:$N$1670,6,0)</f>
        <v>#N/A</v>
      </c>
      <c r="G572" s="54" t="e">
        <f>+VLOOKUP($B572,'BASE DE DATOS'!$B$6:$N$1670,7,0)</f>
        <v>#N/A</v>
      </c>
      <c r="H572" s="53" t="e">
        <f>+VLOOKUP($B572,'BASE DE DATOS'!$B$6:$N$1670,8,0)</f>
        <v>#N/A</v>
      </c>
      <c r="I572" s="53" t="e">
        <f>+VLOOKUP($B572,'BASE DE DATOS'!$B$6:$N$1670,11,0)</f>
        <v>#N/A</v>
      </c>
      <c r="J572" s="53" t="e">
        <f>+VLOOKUP($B572,'BASE DE DATOS'!$B$6:$N$1670,12,0)</f>
        <v>#N/A</v>
      </c>
      <c r="K572" s="54" t="e">
        <f>+VLOOKUP($B572,'BASE DE DATOS'!$B$6:$N$1670,13,0)</f>
        <v>#N/A</v>
      </c>
      <c r="L572" s="55"/>
      <c r="M572" s="59"/>
      <c r="N572" s="59"/>
      <c r="O572" s="59"/>
      <c r="P572" s="59"/>
      <c r="Q572" s="59"/>
      <c r="R572" s="119"/>
      <c r="S572" s="119"/>
      <c r="T572" s="119"/>
      <c r="U572" s="119"/>
      <c r="V572" s="119"/>
      <c r="W572" s="119"/>
    </row>
    <row r="573" spans="2:23">
      <c r="B573" s="617"/>
      <c r="C573" s="53" t="e">
        <f>+VLOOKUP($B573,'BASE DE DATOS'!$B$6:$N$1670,3,0)</f>
        <v>#N/A</v>
      </c>
      <c r="D573" s="53" t="e">
        <f>+VLOOKUP($B573,'BASE DE DATOS'!$B$6:$N$1670,4,0)</f>
        <v>#N/A</v>
      </c>
      <c r="E573" s="53" t="e">
        <f>+VLOOKUP($B573,'BASE DE DATOS'!$B$6:$N$1670,5,0)</f>
        <v>#N/A</v>
      </c>
      <c r="F573" s="54" t="e">
        <f>+VLOOKUP($B573,'BASE DE DATOS'!$B$6:$N$1670,6,0)</f>
        <v>#N/A</v>
      </c>
      <c r="G573" s="54" t="e">
        <f>+VLOOKUP($B573,'BASE DE DATOS'!$B$6:$N$1670,7,0)</f>
        <v>#N/A</v>
      </c>
      <c r="H573" s="53" t="e">
        <f>+VLOOKUP($B573,'BASE DE DATOS'!$B$6:$N$1670,8,0)</f>
        <v>#N/A</v>
      </c>
      <c r="I573" s="53" t="e">
        <f>+VLOOKUP($B573,'BASE DE DATOS'!$B$6:$N$1670,11,0)</f>
        <v>#N/A</v>
      </c>
      <c r="J573" s="53" t="e">
        <f>+VLOOKUP($B573,'BASE DE DATOS'!$B$6:$N$1670,12,0)</f>
        <v>#N/A</v>
      </c>
      <c r="K573" s="54" t="e">
        <f>+VLOOKUP($B573,'BASE DE DATOS'!$B$6:$N$1670,13,0)</f>
        <v>#N/A</v>
      </c>
      <c r="L573" s="55"/>
      <c r="M573" s="59"/>
      <c r="N573" s="59"/>
      <c r="O573" s="59"/>
      <c r="P573" s="59"/>
      <c r="Q573" s="59"/>
      <c r="R573" s="119"/>
      <c r="S573" s="119"/>
      <c r="T573" s="119"/>
      <c r="U573" s="119"/>
      <c r="V573" s="119"/>
      <c r="W573" s="119"/>
    </row>
    <row r="574" spans="2:23">
      <c r="B574" s="617"/>
      <c r="C574" s="53" t="e">
        <f>+VLOOKUP($B574,'BASE DE DATOS'!$B$6:$N$1670,3,0)</f>
        <v>#N/A</v>
      </c>
      <c r="D574" s="53" t="e">
        <f>+VLOOKUP($B574,'BASE DE DATOS'!$B$6:$N$1670,4,0)</f>
        <v>#N/A</v>
      </c>
      <c r="E574" s="53" t="e">
        <f>+VLOOKUP($B574,'BASE DE DATOS'!$B$6:$N$1670,5,0)</f>
        <v>#N/A</v>
      </c>
      <c r="F574" s="54" t="e">
        <f>+VLOOKUP($B574,'BASE DE DATOS'!$B$6:$N$1670,6,0)</f>
        <v>#N/A</v>
      </c>
      <c r="G574" s="54" t="e">
        <f>+VLOOKUP($B574,'BASE DE DATOS'!$B$6:$N$1670,7,0)</f>
        <v>#N/A</v>
      </c>
      <c r="H574" s="53" t="e">
        <f>+VLOOKUP($B574,'BASE DE DATOS'!$B$6:$N$1670,8,0)</f>
        <v>#N/A</v>
      </c>
      <c r="I574" s="53" t="e">
        <f>+VLOOKUP($B574,'BASE DE DATOS'!$B$6:$N$1670,11,0)</f>
        <v>#N/A</v>
      </c>
      <c r="J574" s="53" t="e">
        <f>+VLOOKUP($B574,'BASE DE DATOS'!$B$6:$N$1670,12,0)</f>
        <v>#N/A</v>
      </c>
      <c r="K574" s="54" t="e">
        <f>+VLOOKUP($B574,'BASE DE DATOS'!$B$6:$N$1670,13,0)</f>
        <v>#N/A</v>
      </c>
      <c r="L574" s="55"/>
      <c r="M574" s="59"/>
      <c r="N574" s="59"/>
      <c r="O574" s="59"/>
      <c r="P574" s="59"/>
      <c r="Q574" s="59"/>
      <c r="R574" s="119"/>
      <c r="S574" s="119"/>
      <c r="T574" s="119"/>
      <c r="U574" s="119"/>
      <c r="V574" s="119"/>
      <c r="W574" s="119"/>
    </row>
    <row r="575" spans="2:23">
      <c r="B575" s="617"/>
      <c r="C575" s="53" t="e">
        <f>+VLOOKUP($B575,'BASE DE DATOS'!$B$6:$N$1670,3,0)</f>
        <v>#N/A</v>
      </c>
      <c r="D575" s="53" t="e">
        <f>+VLOOKUP($B575,'BASE DE DATOS'!$B$6:$N$1670,4,0)</f>
        <v>#N/A</v>
      </c>
      <c r="E575" s="53" t="e">
        <f>+VLOOKUP($B575,'BASE DE DATOS'!$B$6:$N$1670,5,0)</f>
        <v>#N/A</v>
      </c>
      <c r="F575" s="54" t="e">
        <f>+VLOOKUP($B575,'BASE DE DATOS'!$B$6:$N$1670,6,0)</f>
        <v>#N/A</v>
      </c>
      <c r="G575" s="54" t="e">
        <f>+VLOOKUP($B575,'BASE DE DATOS'!$B$6:$N$1670,7,0)</f>
        <v>#N/A</v>
      </c>
      <c r="H575" s="53" t="e">
        <f>+VLOOKUP($B575,'BASE DE DATOS'!$B$6:$N$1670,8,0)</f>
        <v>#N/A</v>
      </c>
      <c r="I575" s="53" t="e">
        <f>+VLOOKUP($B575,'BASE DE DATOS'!$B$6:$N$1670,11,0)</f>
        <v>#N/A</v>
      </c>
      <c r="J575" s="53" t="e">
        <f>+VLOOKUP($B575,'BASE DE DATOS'!$B$6:$N$1670,12,0)</f>
        <v>#N/A</v>
      </c>
      <c r="K575" s="54" t="e">
        <f>+VLOOKUP($B575,'BASE DE DATOS'!$B$6:$N$1670,13,0)</f>
        <v>#N/A</v>
      </c>
      <c r="L575" s="55"/>
      <c r="M575" s="59"/>
      <c r="N575" s="59"/>
      <c r="O575" s="59"/>
      <c r="P575" s="59"/>
      <c r="Q575" s="59"/>
      <c r="R575" s="119"/>
      <c r="S575" s="119"/>
      <c r="T575" s="119"/>
      <c r="U575" s="119"/>
      <c r="V575" s="119"/>
      <c r="W575" s="119"/>
    </row>
    <row r="576" spans="2:23">
      <c r="B576" s="617"/>
      <c r="C576" s="53" t="e">
        <f>+VLOOKUP($B576,'BASE DE DATOS'!$B$6:$N$1670,3,0)</f>
        <v>#N/A</v>
      </c>
      <c r="D576" s="53" t="e">
        <f>+VLOOKUP($B576,'BASE DE DATOS'!$B$6:$N$1670,4,0)</f>
        <v>#N/A</v>
      </c>
      <c r="E576" s="53" t="e">
        <f>+VLOOKUP($B576,'BASE DE DATOS'!$B$6:$N$1670,5,0)</f>
        <v>#N/A</v>
      </c>
      <c r="F576" s="54" t="e">
        <f>+VLOOKUP($B576,'BASE DE DATOS'!$B$6:$N$1670,6,0)</f>
        <v>#N/A</v>
      </c>
      <c r="G576" s="54" t="e">
        <f>+VLOOKUP($B576,'BASE DE DATOS'!$B$6:$N$1670,7,0)</f>
        <v>#N/A</v>
      </c>
      <c r="H576" s="53" t="e">
        <f>+VLOOKUP($B576,'BASE DE DATOS'!$B$6:$N$1670,8,0)</f>
        <v>#N/A</v>
      </c>
      <c r="I576" s="53" t="e">
        <f>+VLOOKUP($B576,'BASE DE DATOS'!$B$6:$N$1670,11,0)</f>
        <v>#N/A</v>
      </c>
      <c r="J576" s="53" t="e">
        <f>+VLOOKUP($B576,'BASE DE DATOS'!$B$6:$N$1670,12,0)</f>
        <v>#N/A</v>
      </c>
      <c r="K576" s="54" t="e">
        <f>+VLOOKUP($B576,'BASE DE DATOS'!$B$6:$N$1670,13,0)</f>
        <v>#N/A</v>
      </c>
      <c r="L576" s="55"/>
      <c r="M576" s="59"/>
      <c r="N576" s="59"/>
      <c r="O576" s="59"/>
      <c r="P576" s="59"/>
      <c r="Q576" s="59"/>
      <c r="R576" s="119"/>
      <c r="S576" s="119"/>
      <c r="T576" s="119"/>
      <c r="U576" s="119"/>
      <c r="V576" s="119"/>
      <c r="W576" s="119"/>
    </row>
    <row r="577" spans="2:23">
      <c r="B577" s="618"/>
      <c r="C577" s="53" t="e">
        <f>+VLOOKUP($B577,'BASE DE DATOS'!$B$6:$N$1670,3,0)</f>
        <v>#N/A</v>
      </c>
      <c r="D577" s="53" t="e">
        <f>+VLOOKUP($B577,'BASE DE DATOS'!$B$6:$N$1670,4,0)</f>
        <v>#N/A</v>
      </c>
      <c r="E577" s="53" t="e">
        <f>+VLOOKUP($B577,'BASE DE DATOS'!$B$6:$N$1670,5,0)</f>
        <v>#N/A</v>
      </c>
      <c r="F577" s="54" t="e">
        <f>+VLOOKUP($B577,'BASE DE DATOS'!$B$6:$N$1670,6,0)</f>
        <v>#N/A</v>
      </c>
      <c r="G577" s="54" t="e">
        <f>+VLOOKUP($B577,'BASE DE DATOS'!$B$6:$N$1670,7,0)</f>
        <v>#N/A</v>
      </c>
      <c r="H577" s="53" t="e">
        <f>+VLOOKUP($B577,'BASE DE DATOS'!$B$6:$N$1670,8,0)</f>
        <v>#N/A</v>
      </c>
      <c r="I577" s="53" t="e">
        <f>+VLOOKUP($B577,'BASE DE DATOS'!$B$6:$N$1670,11,0)</f>
        <v>#N/A</v>
      </c>
      <c r="J577" s="53" t="e">
        <f>+VLOOKUP($B577,'BASE DE DATOS'!$B$6:$N$1670,12,0)</f>
        <v>#N/A</v>
      </c>
      <c r="K577" s="54" t="e">
        <f>+VLOOKUP($B577,'BASE DE DATOS'!$B$6:$N$1670,13,0)</f>
        <v>#N/A</v>
      </c>
      <c r="L577" s="55"/>
      <c r="M577" s="59"/>
      <c r="N577" s="59"/>
      <c r="O577" s="59"/>
      <c r="P577" s="59"/>
      <c r="Q577" s="59"/>
      <c r="R577" s="119"/>
      <c r="S577" s="119"/>
      <c r="T577" s="119"/>
      <c r="U577" s="119"/>
      <c r="V577" s="119"/>
      <c r="W577" s="119"/>
    </row>
    <row r="578" spans="2:23">
      <c r="B578" s="618"/>
      <c r="C578" s="53" t="e">
        <f>+VLOOKUP($B578,'BASE DE DATOS'!$B$6:$N$1670,3,0)</f>
        <v>#N/A</v>
      </c>
      <c r="D578" s="53" t="e">
        <f>+VLOOKUP($B578,'BASE DE DATOS'!$B$6:$N$1670,4,0)</f>
        <v>#N/A</v>
      </c>
      <c r="E578" s="53" t="e">
        <f>+VLOOKUP($B578,'BASE DE DATOS'!$B$6:$N$1670,5,0)</f>
        <v>#N/A</v>
      </c>
      <c r="F578" s="54" t="e">
        <f>+VLOOKUP($B578,'BASE DE DATOS'!$B$6:$N$1670,6,0)</f>
        <v>#N/A</v>
      </c>
      <c r="G578" s="54" t="e">
        <f>+VLOOKUP($B578,'BASE DE DATOS'!$B$6:$N$1670,7,0)</f>
        <v>#N/A</v>
      </c>
      <c r="H578" s="53" t="e">
        <f>+VLOOKUP($B578,'BASE DE DATOS'!$B$6:$N$1670,8,0)</f>
        <v>#N/A</v>
      </c>
      <c r="I578" s="53" t="e">
        <f>+VLOOKUP($B578,'BASE DE DATOS'!$B$6:$N$1670,11,0)</f>
        <v>#N/A</v>
      </c>
      <c r="J578" s="53" t="e">
        <f>+VLOOKUP($B578,'BASE DE DATOS'!$B$6:$N$1670,12,0)</f>
        <v>#N/A</v>
      </c>
      <c r="K578" s="54" t="e">
        <f>+VLOOKUP($B578,'BASE DE DATOS'!$B$6:$N$1670,13,0)</f>
        <v>#N/A</v>
      </c>
      <c r="L578" s="55"/>
      <c r="M578" s="59"/>
      <c r="N578" s="59"/>
      <c r="O578" s="59"/>
      <c r="P578" s="59"/>
      <c r="Q578" s="59"/>
      <c r="R578" s="119"/>
      <c r="S578" s="119"/>
      <c r="T578" s="119"/>
      <c r="U578" s="119"/>
      <c r="V578" s="119"/>
      <c r="W578" s="119"/>
    </row>
    <row r="579" spans="2:23">
      <c r="B579" s="618"/>
      <c r="C579" s="53" t="e">
        <f>+VLOOKUP($B579,'BASE DE DATOS'!$B$6:$N$1670,3,0)</f>
        <v>#N/A</v>
      </c>
      <c r="D579" s="53" t="e">
        <f>+VLOOKUP($B579,'BASE DE DATOS'!$B$6:$N$1670,4,0)</f>
        <v>#N/A</v>
      </c>
      <c r="E579" s="53" t="e">
        <f>+VLOOKUP($B579,'BASE DE DATOS'!$B$6:$N$1670,5,0)</f>
        <v>#N/A</v>
      </c>
      <c r="F579" s="54" t="e">
        <f>+VLOOKUP($B579,'BASE DE DATOS'!$B$6:$N$1670,6,0)</f>
        <v>#N/A</v>
      </c>
      <c r="G579" s="54" t="e">
        <f>+VLOOKUP($B579,'BASE DE DATOS'!$B$6:$N$1670,7,0)</f>
        <v>#N/A</v>
      </c>
      <c r="H579" s="53" t="e">
        <f>+VLOOKUP($B579,'BASE DE DATOS'!$B$6:$N$1670,8,0)</f>
        <v>#N/A</v>
      </c>
      <c r="I579" s="53" t="e">
        <f>+VLOOKUP($B579,'BASE DE DATOS'!$B$6:$N$1670,11,0)</f>
        <v>#N/A</v>
      </c>
      <c r="J579" s="53" t="e">
        <f>+VLOOKUP($B579,'BASE DE DATOS'!$B$6:$N$1670,12,0)</f>
        <v>#N/A</v>
      </c>
      <c r="K579" s="54" t="e">
        <f>+VLOOKUP($B579,'BASE DE DATOS'!$B$6:$N$1670,13,0)</f>
        <v>#N/A</v>
      </c>
      <c r="L579" s="55"/>
      <c r="M579" s="59"/>
      <c r="N579" s="59"/>
      <c r="O579" s="59"/>
      <c r="P579" s="59"/>
      <c r="Q579" s="59"/>
      <c r="R579" s="119"/>
      <c r="S579" s="119"/>
      <c r="T579" s="119"/>
      <c r="U579" s="119"/>
      <c r="V579" s="119"/>
      <c r="W579" s="119"/>
    </row>
    <row r="580" spans="2:23">
      <c r="B580" s="607"/>
      <c r="C580" s="53" t="e">
        <f>+VLOOKUP($B580,'BASE DE DATOS'!$B$6:$N$1670,3,0)</f>
        <v>#N/A</v>
      </c>
      <c r="D580" s="53" t="e">
        <f>+VLOOKUP($B580,'BASE DE DATOS'!$B$6:$N$1670,4,0)</f>
        <v>#N/A</v>
      </c>
      <c r="E580" s="53" t="e">
        <f>+VLOOKUP($B580,'BASE DE DATOS'!$B$6:$N$1670,5,0)</f>
        <v>#N/A</v>
      </c>
      <c r="F580" s="54" t="e">
        <f>+VLOOKUP($B580,'BASE DE DATOS'!$B$6:$N$1670,6,0)</f>
        <v>#N/A</v>
      </c>
      <c r="G580" s="54" t="e">
        <f>+VLOOKUP($B580,'BASE DE DATOS'!$B$6:$N$1670,7,0)</f>
        <v>#N/A</v>
      </c>
      <c r="H580" s="53" t="e">
        <f>+VLOOKUP($B580,'BASE DE DATOS'!$B$6:$N$1670,8,0)</f>
        <v>#N/A</v>
      </c>
      <c r="I580" s="53" t="e">
        <f>+VLOOKUP($B580,'BASE DE DATOS'!$B$6:$N$1670,11,0)</f>
        <v>#N/A</v>
      </c>
      <c r="J580" s="53" t="e">
        <f>+VLOOKUP($B580,'BASE DE DATOS'!$B$6:$N$1670,12,0)</f>
        <v>#N/A</v>
      </c>
      <c r="K580" s="54" t="e">
        <f>+VLOOKUP($B580,'BASE DE DATOS'!$B$6:$N$1670,13,0)</f>
        <v>#N/A</v>
      </c>
      <c r="L580" s="55"/>
      <c r="M580" s="59"/>
      <c r="N580" s="59"/>
      <c r="O580" s="59"/>
      <c r="P580" s="59"/>
      <c r="Q580" s="59"/>
      <c r="R580" s="119"/>
      <c r="S580" s="119"/>
      <c r="T580" s="119"/>
      <c r="U580" s="119"/>
      <c r="V580" s="119"/>
      <c r="W580" s="119"/>
    </row>
    <row r="581" spans="2:23">
      <c r="B581" s="607"/>
      <c r="C581" s="53" t="e">
        <f>+VLOOKUP($B581,'BASE DE DATOS'!$B$6:$N$1670,3,0)</f>
        <v>#N/A</v>
      </c>
      <c r="D581" s="53" t="e">
        <f>+VLOOKUP($B581,'BASE DE DATOS'!$B$6:$N$1670,4,0)</f>
        <v>#N/A</v>
      </c>
      <c r="E581" s="53" t="e">
        <f>+VLOOKUP($B581,'BASE DE DATOS'!$B$6:$N$1670,5,0)</f>
        <v>#N/A</v>
      </c>
      <c r="F581" s="54" t="e">
        <f>+VLOOKUP($B581,'BASE DE DATOS'!$B$6:$N$1670,6,0)</f>
        <v>#N/A</v>
      </c>
      <c r="G581" s="54" t="e">
        <f>+VLOOKUP($B581,'BASE DE DATOS'!$B$6:$N$1670,7,0)</f>
        <v>#N/A</v>
      </c>
      <c r="H581" s="53" t="e">
        <f>+VLOOKUP($B581,'BASE DE DATOS'!$B$6:$N$1670,8,0)</f>
        <v>#N/A</v>
      </c>
      <c r="I581" s="53" t="e">
        <f>+VLOOKUP($B581,'BASE DE DATOS'!$B$6:$N$1670,11,0)</f>
        <v>#N/A</v>
      </c>
      <c r="J581" s="53" t="e">
        <f>+VLOOKUP($B581,'BASE DE DATOS'!$B$6:$N$1670,12,0)</f>
        <v>#N/A</v>
      </c>
      <c r="K581" s="54" t="e">
        <f>+VLOOKUP($B581,'BASE DE DATOS'!$B$6:$N$1670,13,0)</f>
        <v>#N/A</v>
      </c>
      <c r="L581" s="55"/>
      <c r="M581" s="59"/>
      <c r="N581" s="59"/>
      <c r="O581" s="59"/>
      <c r="P581" s="59"/>
      <c r="Q581" s="59"/>
      <c r="R581" s="119"/>
      <c r="S581" s="119"/>
      <c r="T581" s="119"/>
      <c r="U581" s="119"/>
      <c r="V581" s="119"/>
      <c r="W581" s="119"/>
    </row>
    <row r="582" spans="2:23">
      <c r="B582" s="607"/>
      <c r="C582" s="53" t="e">
        <f>+VLOOKUP($B582,'BASE DE DATOS'!$B$6:$N$1670,3,0)</f>
        <v>#N/A</v>
      </c>
      <c r="D582" s="53" t="e">
        <f>+VLOOKUP($B582,'BASE DE DATOS'!$B$6:$N$1670,4,0)</f>
        <v>#N/A</v>
      </c>
      <c r="E582" s="53" t="e">
        <f>+VLOOKUP($B582,'BASE DE DATOS'!$B$6:$N$1670,5,0)</f>
        <v>#N/A</v>
      </c>
      <c r="F582" s="54" t="e">
        <f>+VLOOKUP($B582,'BASE DE DATOS'!$B$6:$N$1670,6,0)</f>
        <v>#N/A</v>
      </c>
      <c r="G582" s="54" t="e">
        <f>+VLOOKUP($B582,'BASE DE DATOS'!$B$6:$N$1670,7,0)</f>
        <v>#N/A</v>
      </c>
      <c r="H582" s="53" t="e">
        <f>+VLOOKUP($B582,'BASE DE DATOS'!$B$6:$N$1670,8,0)</f>
        <v>#N/A</v>
      </c>
      <c r="I582" s="53" t="e">
        <f>+VLOOKUP($B582,'BASE DE DATOS'!$B$6:$N$1670,11,0)</f>
        <v>#N/A</v>
      </c>
      <c r="J582" s="53" t="e">
        <f>+VLOOKUP($B582,'BASE DE DATOS'!$B$6:$N$1670,12,0)</f>
        <v>#N/A</v>
      </c>
      <c r="K582" s="54" t="e">
        <f>+VLOOKUP($B582,'BASE DE DATOS'!$B$6:$N$1670,13,0)</f>
        <v>#N/A</v>
      </c>
      <c r="L582" s="55"/>
      <c r="M582" s="59"/>
      <c r="N582" s="59"/>
      <c r="O582" s="59"/>
      <c r="P582" s="59"/>
      <c r="Q582" s="59"/>
      <c r="R582" s="119"/>
      <c r="S582" s="119"/>
      <c r="T582" s="119"/>
      <c r="U582" s="119"/>
      <c r="V582" s="119"/>
      <c r="W582" s="119"/>
    </row>
    <row r="583" spans="2:23">
      <c r="B583" s="607"/>
      <c r="C583" s="53" t="e">
        <f>+VLOOKUP($B583,'BASE DE DATOS'!$B$6:$N$1670,3,0)</f>
        <v>#N/A</v>
      </c>
      <c r="D583" s="53" t="e">
        <f>+VLOOKUP($B583,'BASE DE DATOS'!$B$6:$N$1670,4,0)</f>
        <v>#N/A</v>
      </c>
      <c r="E583" s="53" t="e">
        <f>+VLOOKUP($B583,'BASE DE DATOS'!$B$6:$N$1670,5,0)</f>
        <v>#N/A</v>
      </c>
      <c r="F583" s="54" t="e">
        <f>+VLOOKUP($B583,'BASE DE DATOS'!$B$6:$N$1670,6,0)</f>
        <v>#N/A</v>
      </c>
      <c r="G583" s="54" t="e">
        <f>+VLOOKUP($B583,'BASE DE DATOS'!$B$6:$N$1670,7,0)</f>
        <v>#N/A</v>
      </c>
      <c r="H583" s="53" t="e">
        <f>+VLOOKUP($B583,'BASE DE DATOS'!$B$6:$N$1670,8,0)</f>
        <v>#N/A</v>
      </c>
      <c r="I583" s="53" t="e">
        <f>+VLOOKUP($B583,'BASE DE DATOS'!$B$6:$N$1670,11,0)</f>
        <v>#N/A</v>
      </c>
      <c r="J583" s="53" t="e">
        <f>+VLOOKUP($B583,'BASE DE DATOS'!$B$6:$N$1670,12,0)</f>
        <v>#N/A</v>
      </c>
      <c r="K583" s="54" t="e">
        <f>+VLOOKUP($B583,'BASE DE DATOS'!$B$6:$N$1670,13,0)</f>
        <v>#N/A</v>
      </c>
      <c r="L583" s="55"/>
      <c r="M583" s="59"/>
      <c r="N583" s="59"/>
      <c r="O583" s="59"/>
      <c r="P583" s="59"/>
      <c r="Q583" s="59"/>
      <c r="R583" s="119"/>
      <c r="S583" s="119"/>
      <c r="T583" s="119"/>
      <c r="U583" s="119"/>
      <c r="V583" s="119"/>
      <c r="W583" s="119"/>
    </row>
    <row r="584" spans="2:23">
      <c r="B584" s="607"/>
      <c r="C584" s="53" t="e">
        <f>+VLOOKUP($B584,'BASE DE DATOS'!$B$6:$N$1670,3,0)</f>
        <v>#N/A</v>
      </c>
      <c r="D584" s="53" t="e">
        <f>+VLOOKUP($B584,'BASE DE DATOS'!$B$6:$N$1670,4,0)</f>
        <v>#N/A</v>
      </c>
      <c r="E584" s="53" t="e">
        <f>+VLOOKUP($B584,'BASE DE DATOS'!$B$6:$N$1670,5,0)</f>
        <v>#N/A</v>
      </c>
      <c r="F584" s="54" t="e">
        <f>+VLOOKUP($B584,'BASE DE DATOS'!$B$6:$N$1670,6,0)</f>
        <v>#N/A</v>
      </c>
      <c r="G584" s="54" t="e">
        <f>+VLOOKUP($B584,'BASE DE DATOS'!$B$6:$N$1670,7,0)</f>
        <v>#N/A</v>
      </c>
      <c r="H584" s="53" t="e">
        <f>+VLOOKUP($B584,'BASE DE DATOS'!$B$6:$N$1670,8,0)</f>
        <v>#N/A</v>
      </c>
      <c r="I584" s="53" t="e">
        <f>+VLOOKUP($B584,'BASE DE DATOS'!$B$6:$N$1670,11,0)</f>
        <v>#N/A</v>
      </c>
      <c r="J584" s="53" t="e">
        <f>+VLOOKUP($B584,'BASE DE DATOS'!$B$6:$N$1670,12,0)</f>
        <v>#N/A</v>
      </c>
      <c r="K584" s="54" t="e">
        <f>+VLOOKUP($B584,'BASE DE DATOS'!$B$6:$N$1670,13,0)</f>
        <v>#N/A</v>
      </c>
      <c r="L584" s="55"/>
      <c r="M584" s="59"/>
      <c r="N584" s="59"/>
      <c r="O584" s="59"/>
      <c r="P584" s="59"/>
      <c r="Q584" s="59"/>
      <c r="R584" s="119"/>
      <c r="S584" s="119"/>
      <c r="T584" s="119"/>
      <c r="U584" s="119"/>
      <c r="V584" s="119"/>
      <c r="W584" s="119"/>
    </row>
    <row r="585" spans="2:23">
      <c r="B585" s="607"/>
      <c r="C585" s="53" t="e">
        <f>+VLOOKUP($B585,'BASE DE DATOS'!$B$6:$N$1670,3,0)</f>
        <v>#N/A</v>
      </c>
      <c r="D585" s="53" t="e">
        <f>+VLOOKUP($B585,'BASE DE DATOS'!$B$6:$N$1670,4,0)</f>
        <v>#N/A</v>
      </c>
      <c r="E585" s="53" t="e">
        <f>+VLOOKUP($B585,'BASE DE DATOS'!$B$6:$N$1670,5,0)</f>
        <v>#N/A</v>
      </c>
      <c r="F585" s="54" t="e">
        <f>+VLOOKUP($B585,'BASE DE DATOS'!$B$6:$N$1670,6,0)</f>
        <v>#N/A</v>
      </c>
      <c r="G585" s="54" t="e">
        <f>+VLOOKUP($B585,'BASE DE DATOS'!$B$6:$N$1670,7,0)</f>
        <v>#N/A</v>
      </c>
      <c r="H585" s="53" t="e">
        <f>+VLOOKUP($B585,'BASE DE DATOS'!$B$6:$N$1670,8,0)</f>
        <v>#N/A</v>
      </c>
      <c r="I585" s="53" t="e">
        <f>+VLOOKUP($B585,'BASE DE DATOS'!$B$6:$N$1670,11,0)</f>
        <v>#N/A</v>
      </c>
      <c r="J585" s="53" t="e">
        <f>+VLOOKUP($B585,'BASE DE DATOS'!$B$6:$N$1670,12,0)</f>
        <v>#N/A</v>
      </c>
      <c r="K585" s="54" t="e">
        <f>+VLOOKUP($B585,'BASE DE DATOS'!$B$6:$N$1670,13,0)</f>
        <v>#N/A</v>
      </c>
      <c r="L585" s="55"/>
      <c r="M585" s="59"/>
      <c r="N585" s="59"/>
      <c r="O585" s="59"/>
      <c r="P585" s="59"/>
      <c r="Q585" s="59"/>
      <c r="R585" s="119"/>
      <c r="S585" s="119"/>
      <c r="T585" s="119"/>
      <c r="U585" s="119"/>
      <c r="V585" s="119"/>
      <c r="W585" s="119"/>
    </row>
    <row r="586" spans="2:23">
      <c r="B586" s="607"/>
      <c r="C586" s="53" t="e">
        <f>+VLOOKUP($B586,'BASE DE DATOS'!$B$6:$N$1670,3,0)</f>
        <v>#N/A</v>
      </c>
      <c r="D586" s="53" t="e">
        <f>+VLOOKUP($B586,'BASE DE DATOS'!$B$6:$N$1670,4,0)</f>
        <v>#N/A</v>
      </c>
      <c r="E586" s="53" t="e">
        <f>+VLOOKUP($B586,'BASE DE DATOS'!$B$6:$N$1670,5,0)</f>
        <v>#N/A</v>
      </c>
      <c r="F586" s="54" t="e">
        <f>+VLOOKUP($B586,'BASE DE DATOS'!$B$6:$N$1670,6,0)</f>
        <v>#N/A</v>
      </c>
      <c r="G586" s="54" t="e">
        <f>+VLOOKUP($B586,'BASE DE DATOS'!$B$6:$N$1670,7,0)</f>
        <v>#N/A</v>
      </c>
      <c r="H586" s="53" t="e">
        <f>+VLOOKUP($B586,'BASE DE DATOS'!$B$6:$N$1670,8,0)</f>
        <v>#N/A</v>
      </c>
      <c r="I586" s="53" t="e">
        <f>+VLOOKUP($B586,'BASE DE DATOS'!$B$6:$N$1670,11,0)</f>
        <v>#N/A</v>
      </c>
      <c r="J586" s="53" t="e">
        <f>+VLOOKUP($B586,'BASE DE DATOS'!$B$6:$N$1670,12,0)</f>
        <v>#N/A</v>
      </c>
      <c r="K586" s="54" t="e">
        <f>+VLOOKUP($B586,'BASE DE DATOS'!$B$6:$N$1670,13,0)</f>
        <v>#N/A</v>
      </c>
      <c r="L586" s="55"/>
      <c r="M586" s="59"/>
      <c r="N586" s="59"/>
      <c r="O586" s="59"/>
      <c r="P586" s="59"/>
      <c r="Q586" s="59"/>
      <c r="R586" s="119"/>
      <c r="S586" s="119"/>
      <c r="T586" s="119"/>
      <c r="U586" s="119"/>
      <c r="V586" s="119"/>
      <c r="W586" s="119"/>
    </row>
    <row r="587" spans="2:23">
      <c r="B587" s="607"/>
      <c r="C587" s="53" t="e">
        <f>+VLOOKUP($B587,'BASE DE DATOS'!$B$6:$N$1670,3,0)</f>
        <v>#N/A</v>
      </c>
      <c r="D587" s="53" t="e">
        <f>+VLOOKUP($B587,'BASE DE DATOS'!$B$6:$N$1670,4,0)</f>
        <v>#N/A</v>
      </c>
      <c r="E587" s="53" t="e">
        <f>+VLOOKUP($B587,'BASE DE DATOS'!$B$6:$N$1670,5,0)</f>
        <v>#N/A</v>
      </c>
      <c r="F587" s="54" t="e">
        <f>+VLOOKUP($B587,'BASE DE DATOS'!$B$6:$N$1670,6,0)</f>
        <v>#N/A</v>
      </c>
      <c r="G587" s="54" t="e">
        <f>+VLOOKUP($B587,'BASE DE DATOS'!$B$6:$N$1670,7,0)</f>
        <v>#N/A</v>
      </c>
      <c r="H587" s="53" t="e">
        <f>+VLOOKUP($B587,'BASE DE DATOS'!$B$6:$N$1670,8,0)</f>
        <v>#N/A</v>
      </c>
      <c r="I587" s="53" t="e">
        <f>+VLOOKUP($B587,'BASE DE DATOS'!$B$6:$N$1670,11,0)</f>
        <v>#N/A</v>
      </c>
      <c r="J587" s="53" t="e">
        <f>+VLOOKUP($B587,'BASE DE DATOS'!$B$6:$N$1670,12,0)</f>
        <v>#N/A</v>
      </c>
      <c r="K587" s="54" t="e">
        <f>+VLOOKUP($B587,'BASE DE DATOS'!$B$6:$N$1670,13,0)</f>
        <v>#N/A</v>
      </c>
      <c r="L587" s="55"/>
      <c r="M587" s="59"/>
      <c r="N587" s="59"/>
      <c r="O587" s="59"/>
      <c r="P587" s="59"/>
      <c r="Q587" s="59"/>
      <c r="R587" s="119"/>
      <c r="S587" s="119"/>
      <c r="T587" s="119"/>
      <c r="U587" s="119"/>
      <c r="V587" s="119"/>
      <c r="W587" s="119"/>
    </row>
    <row r="588" spans="2:23">
      <c r="B588" s="607"/>
      <c r="C588" s="53" t="e">
        <f>+VLOOKUP($B588,'BASE DE DATOS'!$B$6:$N$1670,3,0)</f>
        <v>#N/A</v>
      </c>
      <c r="D588" s="53" t="e">
        <f>+VLOOKUP($B588,'BASE DE DATOS'!$B$6:$N$1670,4,0)</f>
        <v>#N/A</v>
      </c>
      <c r="E588" s="53" t="e">
        <f>+VLOOKUP($B588,'BASE DE DATOS'!$B$6:$N$1670,5,0)</f>
        <v>#N/A</v>
      </c>
      <c r="F588" s="54" t="e">
        <f>+VLOOKUP($B588,'BASE DE DATOS'!$B$6:$N$1670,6,0)</f>
        <v>#N/A</v>
      </c>
      <c r="G588" s="54" t="e">
        <f>+VLOOKUP($B588,'BASE DE DATOS'!$B$6:$N$1670,7,0)</f>
        <v>#N/A</v>
      </c>
      <c r="H588" s="53" t="e">
        <f>+VLOOKUP($B588,'BASE DE DATOS'!$B$6:$N$1670,8,0)</f>
        <v>#N/A</v>
      </c>
      <c r="I588" s="53" t="e">
        <f>+VLOOKUP($B588,'BASE DE DATOS'!$B$6:$N$1670,11,0)</f>
        <v>#N/A</v>
      </c>
      <c r="J588" s="53" t="e">
        <f>+VLOOKUP($B588,'BASE DE DATOS'!$B$6:$N$1670,12,0)</f>
        <v>#N/A</v>
      </c>
      <c r="K588" s="54" t="e">
        <f>+VLOOKUP($B588,'BASE DE DATOS'!$B$6:$N$1670,13,0)</f>
        <v>#N/A</v>
      </c>
      <c r="L588" s="55"/>
      <c r="M588" s="59"/>
      <c r="N588" s="59"/>
      <c r="O588" s="59"/>
      <c r="P588" s="59"/>
      <c r="Q588" s="59"/>
      <c r="R588" s="119"/>
      <c r="S588" s="119"/>
      <c r="T588" s="119"/>
      <c r="U588" s="119"/>
      <c r="V588" s="119"/>
      <c r="W588" s="119"/>
    </row>
    <row r="589" spans="2:23">
      <c r="B589" s="607"/>
      <c r="C589" s="53" t="e">
        <f>+VLOOKUP($B589,'BASE DE DATOS'!$B$6:$N$1670,3,0)</f>
        <v>#N/A</v>
      </c>
      <c r="D589" s="53" t="e">
        <f>+VLOOKUP($B589,'BASE DE DATOS'!$B$6:$N$1670,4,0)</f>
        <v>#N/A</v>
      </c>
      <c r="E589" s="53" t="e">
        <f>+VLOOKUP($B589,'BASE DE DATOS'!$B$6:$N$1670,5,0)</f>
        <v>#N/A</v>
      </c>
      <c r="F589" s="54" t="e">
        <f>+VLOOKUP($B589,'BASE DE DATOS'!$B$6:$N$1670,6,0)</f>
        <v>#N/A</v>
      </c>
      <c r="G589" s="54" t="e">
        <f>+VLOOKUP($B589,'BASE DE DATOS'!$B$6:$N$1670,7,0)</f>
        <v>#N/A</v>
      </c>
      <c r="H589" s="53" t="e">
        <f>+VLOOKUP($B589,'BASE DE DATOS'!$B$6:$N$1670,8,0)</f>
        <v>#N/A</v>
      </c>
      <c r="I589" s="53" t="e">
        <f>+VLOOKUP($B589,'BASE DE DATOS'!$B$6:$N$1670,11,0)</f>
        <v>#N/A</v>
      </c>
      <c r="J589" s="53" t="e">
        <f>+VLOOKUP($B589,'BASE DE DATOS'!$B$6:$N$1670,12,0)</f>
        <v>#N/A</v>
      </c>
      <c r="K589" s="54" t="e">
        <f>+VLOOKUP($B589,'BASE DE DATOS'!$B$6:$N$1670,13,0)</f>
        <v>#N/A</v>
      </c>
      <c r="L589" s="55"/>
      <c r="M589" s="59"/>
      <c r="N589" s="59"/>
      <c r="O589" s="59"/>
      <c r="P589" s="59"/>
      <c r="Q589" s="59"/>
      <c r="R589" s="119"/>
      <c r="S589" s="119"/>
      <c r="T589" s="119"/>
      <c r="U589" s="119"/>
      <c r="V589" s="119"/>
      <c r="W589" s="119"/>
    </row>
    <row r="590" spans="2:23">
      <c r="B590" s="607"/>
      <c r="C590" s="53" t="e">
        <f>+VLOOKUP($B590,'BASE DE DATOS'!$B$6:$N$1670,3,0)</f>
        <v>#N/A</v>
      </c>
      <c r="D590" s="53" t="e">
        <f>+VLOOKUP($B590,'BASE DE DATOS'!$B$6:$N$1670,4,0)</f>
        <v>#N/A</v>
      </c>
      <c r="E590" s="53" t="e">
        <f>+VLOOKUP($B590,'BASE DE DATOS'!$B$6:$N$1670,5,0)</f>
        <v>#N/A</v>
      </c>
      <c r="F590" s="54" t="e">
        <f>+VLOOKUP($B590,'BASE DE DATOS'!$B$6:$N$1670,6,0)</f>
        <v>#N/A</v>
      </c>
      <c r="G590" s="54" t="e">
        <f>+VLOOKUP($B590,'BASE DE DATOS'!$B$6:$N$1670,7,0)</f>
        <v>#N/A</v>
      </c>
      <c r="H590" s="53" t="e">
        <f>+VLOOKUP($B590,'BASE DE DATOS'!$B$6:$N$1670,8,0)</f>
        <v>#N/A</v>
      </c>
      <c r="I590" s="53" t="e">
        <f>+VLOOKUP($B590,'BASE DE DATOS'!$B$6:$N$1670,11,0)</f>
        <v>#N/A</v>
      </c>
      <c r="J590" s="53" t="e">
        <f>+VLOOKUP($B590,'BASE DE DATOS'!$B$6:$N$1670,12,0)</f>
        <v>#N/A</v>
      </c>
      <c r="K590" s="54" t="e">
        <f>+VLOOKUP($B590,'BASE DE DATOS'!$B$6:$N$1670,13,0)</f>
        <v>#N/A</v>
      </c>
      <c r="L590" s="55"/>
      <c r="M590" s="59"/>
      <c r="N590" s="59"/>
      <c r="O590" s="59"/>
      <c r="P590" s="59"/>
      <c r="Q590" s="59"/>
      <c r="R590" s="119"/>
      <c r="S590" s="119"/>
      <c r="T590" s="119"/>
      <c r="U590" s="119"/>
      <c r="V590" s="119"/>
      <c r="W590" s="119"/>
    </row>
    <row r="591" spans="2:23">
      <c r="B591" s="607"/>
      <c r="C591" s="53" t="e">
        <f>+VLOOKUP($B591,'BASE DE DATOS'!$B$6:$N$1670,3,0)</f>
        <v>#N/A</v>
      </c>
      <c r="D591" s="53" t="e">
        <f>+VLOOKUP($B591,'BASE DE DATOS'!$B$6:$N$1670,4,0)</f>
        <v>#N/A</v>
      </c>
      <c r="E591" s="53" t="e">
        <f>+VLOOKUP($B591,'BASE DE DATOS'!$B$6:$N$1670,5,0)</f>
        <v>#N/A</v>
      </c>
      <c r="F591" s="54" t="e">
        <f>+VLOOKUP($B591,'BASE DE DATOS'!$B$6:$N$1670,6,0)</f>
        <v>#N/A</v>
      </c>
      <c r="G591" s="54" t="e">
        <f>+VLOOKUP($B591,'BASE DE DATOS'!$B$6:$N$1670,7,0)</f>
        <v>#N/A</v>
      </c>
      <c r="H591" s="53" t="e">
        <f>+VLOOKUP($B591,'BASE DE DATOS'!$B$6:$N$1670,8,0)</f>
        <v>#N/A</v>
      </c>
      <c r="I591" s="53" t="e">
        <f>+VLOOKUP($B591,'BASE DE DATOS'!$B$6:$N$1670,11,0)</f>
        <v>#N/A</v>
      </c>
      <c r="J591" s="53" t="e">
        <f>+VLOOKUP($B591,'BASE DE DATOS'!$B$6:$N$1670,12,0)</f>
        <v>#N/A</v>
      </c>
      <c r="K591" s="54" t="e">
        <f>+VLOOKUP($B591,'BASE DE DATOS'!$B$6:$N$1670,13,0)</f>
        <v>#N/A</v>
      </c>
      <c r="L591" s="55"/>
      <c r="M591" s="59"/>
      <c r="N591" s="59"/>
      <c r="O591" s="59"/>
      <c r="P591" s="59"/>
      <c r="Q591" s="59"/>
      <c r="R591" s="119"/>
      <c r="S591" s="119"/>
      <c r="T591" s="119"/>
      <c r="U591" s="119"/>
      <c r="V591" s="119"/>
      <c r="W591" s="119"/>
    </row>
    <row r="592" spans="2:23">
      <c r="B592" s="607"/>
      <c r="C592" s="53" t="e">
        <f>+VLOOKUP($B592,'BASE DE DATOS'!$B$6:$N$1670,3,0)</f>
        <v>#N/A</v>
      </c>
      <c r="D592" s="53" t="e">
        <f>+VLOOKUP($B592,'BASE DE DATOS'!$B$6:$N$1670,4,0)</f>
        <v>#N/A</v>
      </c>
      <c r="E592" s="53" t="e">
        <f>+VLOOKUP($B592,'BASE DE DATOS'!$B$6:$N$1670,5,0)</f>
        <v>#N/A</v>
      </c>
      <c r="F592" s="54" t="e">
        <f>+VLOOKUP($B592,'BASE DE DATOS'!$B$6:$N$1670,6,0)</f>
        <v>#N/A</v>
      </c>
      <c r="G592" s="54" t="e">
        <f>+VLOOKUP($B592,'BASE DE DATOS'!$B$6:$N$1670,7,0)</f>
        <v>#N/A</v>
      </c>
      <c r="H592" s="53" t="e">
        <f>+VLOOKUP($B592,'BASE DE DATOS'!$B$6:$N$1670,8,0)</f>
        <v>#N/A</v>
      </c>
      <c r="I592" s="53" t="e">
        <f>+VLOOKUP($B592,'BASE DE DATOS'!$B$6:$N$1670,11,0)</f>
        <v>#N/A</v>
      </c>
      <c r="J592" s="53" t="e">
        <f>+VLOOKUP($B592,'BASE DE DATOS'!$B$6:$N$1670,12,0)</f>
        <v>#N/A</v>
      </c>
      <c r="K592" s="54" t="e">
        <f>+VLOOKUP($B592,'BASE DE DATOS'!$B$6:$N$1670,13,0)</f>
        <v>#N/A</v>
      </c>
      <c r="L592" s="55"/>
      <c r="M592" s="59"/>
      <c r="N592" s="59"/>
      <c r="O592" s="59"/>
      <c r="P592" s="59"/>
      <c r="Q592" s="59"/>
      <c r="R592" s="119"/>
      <c r="S592" s="119"/>
      <c r="T592" s="119"/>
      <c r="U592" s="119"/>
      <c r="V592" s="119"/>
      <c r="W592" s="119"/>
    </row>
    <row r="593" spans="2:23">
      <c r="B593" s="607"/>
      <c r="C593" s="53" t="e">
        <f>+VLOOKUP($B593,'BASE DE DATOS'!$B$6:$N$1670,3,0)</f>
        <v>#N/A</v>
      </c>
      <c r="D593" s="53" t="e">
        <f>+VLOOKUP($B593,'BASE DE DATOS'!$B$6:$N$1670,4,0)</f>
        <v>#N/A</v>
      </c>
      <c r="E593" s="53" t="e">
        <f>+VLOOKUP($B593,'BASE DE DATOS'!$B$6:$N$1670,5,0)</f>
        <v>#N/A</v>
      </c>
      <c r="F593" s="54" t="e">
        <f>+VLOOKUP($B593,'BASE DE DATOS'!$B$6:$N$1670,6,0)</f>
        <v>#N/A</v>
      </c>
      <c r="G593" s="54" t="e">
        <f>+VLOOKUP($B593,'BASE DE DATOS'!$B$6:$N$1670,7,0)</f>
        <v>#N/A</v>
      </c>
      <c r="H593" s="53" t="e">
        <f>+VLOOKUP($B593,'BASE DE DATOS'!$B$6:$N$1670,8,0)</f>
        <v>#N/A</v>
      </c>
      <c r="I593" s="53" t="e">
        <f>+VLOOKUP($B593,'BASE DE DATOS'!$B$6:$N$1670,11,0)</f>
        <v>#N/A</v>
      </c>
      <c r="J593" s="53" t="e">
        <f>+VLOOKUP($B593,'BASE DE DATOS'!$B$6:$N$1670,12,0)</f>
        <v>#N/A</v>
      </c>
      <c r="K593" s="54" t="e">
        <f>+VLOOKUP($B593,'BASE DE DATOS'!$B$6:$N$1670,13,0)</f>
        <v>#N/A</v>
      </c>
      <c r="L593" s="55"/>
      <c r="M593" s="59"/>
      <c r="N593" s="59"/>
      <c r="O593" s="59"/>
      <c r="P593" s="59"/>
      <c r="Q593" s="59"/>
      <c r="R593" s="119"/>
      <c r="S593" s="119"/>
      <c r="T593" s="119"/>
      <c r="U593" s="119"/>
      <c r="V593" s="119"/>
      <c r="W593" s="119"/>
    </row>
    <row r="594" spans="2:23">
      <c r="B594" s="607"/>
      <c r="C594" s="53" t="e">
        <f>+VLOOKUP($B594,'BASE DE DATOS'!$B$6:$N$1670,3,0)</f>
        <v>#N/A</v>
      </c>
      <c r="D594" s="53" t="e">
        <f>+VLOOKUP($B594,'BASE DE DATOS'!$B$6:$N$1670,4,0)</f>
        <v>#N/A</v>
      </c>
      <c r="E594" s="53" t="e">
        <f>+VLOOKUP($B594,'BASE DE DATOS'!$B$6:$N$1670,5,0)</f>
        <v>#N/A</v>
      </c>
      <c r="F594" s="54" t="e">
        <f>+VLOOKUP($B594,'BASE DE DATOS'!$B$6:$N$1670,6,0)</f>
        <v>#N/A</v>
      </c>
      <c r="G594" s="54" t="e">
        <f>+VLOOKUP($B594,'BASE DE DATOS'!$B$6:$N$1670,7,0)</f>
        <v>#N/A</v>
      </c>
      <c r="H594" s="53" t="e">
        <f>+VLOOKUP($B594,'BASE DE DATOS'!$B$6:$N$1670,8,0)</f>
        <v>#N/A</v>
      </c>
      <c r="I594" s="53" t="e">
        <f>+VLOOKUP($B594,'BASE DE DATOS'!$B$6:$N$1670,11,0)</f>
        <v>#N/A</v>
      </c>
      <c r="J594" s="53" t="e">
        <f>+VLOOKUP($B594,'BASE DE DATOS'!$B$6:$N$1670,12,0)</f>
        <v>#N/A</v>
      </c>
      <c r="K594" s="54" t="e">
        <f>+VLOOKUP($B594,'BASE DE DATOS'!$B$6:$N$1670,13,0)</f>
        <v>#N/A</v>
      </c>
      <c r="L594" s="55"/>
      <c r="M594" s="59"/>
      <c r="N594" s="59"/>
      <c r="O594" s="59"/>
      <c r="P594" s="59"/>
      <c r="Q594" s="59"/>
      <c r="R594" s="119"/>
      <c r="S594" s="119"/>
      <c r="T594" s="119"/>
      <c r="U594" s="119"/>
      <c r="V594" s="119"/>
      <c r="W594" s="119"/>
    </row>
    <row r="595" spans="2:23">
      <c r="B595" s="607"/>
      <c r="C595" s="53" t="e">
        <f>+VLOOKUP($B595,'BASE DE DATOS'!$B$6:$N$1670,3,0)</f>
        <v>#N/A</v>
      </c>
      <c r="D595" s="53" t="e">
        <f>+VLOOKUP($B595,'BASE DE DATOS'!$B$6:$N$1670,4,0)</f>
        <v>#N/A</v>
      </c>
      <c r="E595" s="53" t="e">
        <f>+VLOOKUP($B595,'BASE DE DATOS'!$B$6:$N$1670,5,0)</f>
        <v>#N/A</v>
      </c>
      <c r="F595" s="54" t="e">
        <f>+VLOOKUP($B595,'BASE DE DATOS'!$B$6:$N$1670,6,0)</f>
        <v>#N/A</v>
      </c>
      <c r="G595" s="54" t="e">
        <f>+VLOOKUP($B595,'BASE DE DATOS'!$B$6:$N$1670,7,0)</f>
        <v>#N/A</v>
      </c>
      <c r="H595" s="53" t="e">
        <f>+VLOOKUP($B595,'BASE DE DATOS'!$B$6:$N$1670,8,0)</f>
        <v>#N/A</v>
      </c>
      <c r="I595" s="53" t="e">
        <f>+VLOOKUP($B595,'BASE DE DATOS'!$B$6:$N$1670,11,0)</f>
        <v>#N/A</v>
      </c>
      <c r="J595" s="53" t="e">
        <f>+VLOOKUP($B595,'BASE DE DATOS'!$B$6:$N$1670,12,0)</f>
        <v>#N/A</v>
      </c>
      <c r="K595" s="54" t="e">
        <f>+VLOOKUP($B595,'BASE DE DATOS'!$B$6:$N$1670,13,0)</f>
        <v>#N/A</v>
      </c>
      <c r="L595" s="55"/>
      <c r="M595" s="59"/>
      <c r="N595" s="59"/>
      <c r="O595" s="59"/>
      <c r="P595" s="59"/>
      <c r="Q595" s="59"/>
      <c r="R595" s="119"/>
      <c r="S595" s="119"/>
      <c r="T595" s="119"/>
      <c r="U595" s="119"/>
      <c r="V595" s="119"/>
      <c r="W595" s="119"/>
    </row>
    <row r="596" spans="2:23">
      <c r="B596" s="607"/>
      <c r="C596" s="53" t="e">
        <f>+VLOOKUP($B596,'BASE DE DATOS'!$B$6:$N$1670,3,0)</f>
        <v>#N/A</v>
      </c>
      <c r="D596" s="53" t="e">
        <f>+VLOOKUP($B596,'BASE DE DATOS'!$B$6:$N$1670,4,0)</f>
        <v>#N/A</v>
      </c>
      <c r="E596" s="53" t="e">
        <f>+VLOOKUP($B596,'BASE DE DATOS'!$B$6:$N$1670,5,0)</f>
        <v>#N/A</v>
      </c>
      <c r="F596" s="54" t="e">
        <f>+VLOOKUP($B596,'BASE DE DATOS'!$B$6:$N$1670,6,0)</f>
        <v>#N/A</v>
      </c>
      <c r="G596" s="54" t="e">
        <f>+VLOOKUP($B596,'BASE DE DATOS'!$B$6:$N$1670,7,0)</f>
        <v>#N/A</v>
      </c>
      <c r="H596" s="53" t="e">
        <f>+VLOOKUP($B596,'BASE DE DATOS'!$B$6:$N$1670,8,0)</f>
        <v>#N/A</v>
      </c>
      <c r="I596" s="53" t="e">
        <f>+VLOOKUP($B596,'BASE DE DATOS'!$B$6:$N$1670,11,0)</f>
        <v>#N/A</v>
      </c>
      <c r="J596" s="53" t="e">
        <f>+VLOOKUP($B596,'BASE DE DATOS'!$B$6:$N$1670,12,0)</f>
        <v>#N/A</v>
      </c>
      <c r="K596" s="54" t="e">
        <f>+VLOOKUP($B596,'BASE DE DATOS'!$B$6:$N$1670,13,0)</f>
        <v>#N/A</v>
      </c>
      <c r="L596" s="55"/>
      <c r="M596" s="59"/>
      <c r="N596" s="59"/>
      <c r="O596" s="59"/>
      <c r="P596" s="59"/>
      <c r="Q596" s="59"/>
      <c r="R596" s="119"/>
      <c r="S596" s="119"/>
      <c r="T596" s="119"/>
      <c r="U596" s="119"/>
      <c r="V596" s="119"/>
      <c r="W596" s="119"/>
    </row>
    <row r="597" spans="2:23">
      <c r="B597" s="607"/>
      <c r="C597" s="53" t="e">
        <f>+VLOOKUP($B597,'BASE DE DATOS'!$B$6:$N$1670,3,0)</f>
        <v>#N/A</v>
      </c>
      <c r="D597" s="53" t="e">
        <f>+VLOOKUP($B597,'BASE DE DATOS'!$B$6:$N$1670,4,0)</f>
        <v>#N/A</v>
      </c>
      <c r="E597" s="53" t="e">
        <f>+VLOOKUP($B597,'BASE DE DATOS'!$B$6:$N$1670,5,0)</f>
        <v>#N/A</v>
      </c>
      <c r="F597" s="54" t="e">
        <f>+VLOOKUP($B597,'BASE DE DATOS'!$B$6:$N$1670,6,0)</f>
        <v>#N/A</v>
      </c>
      <c r="G597" s="54" t="e">
        <f>+VLOOKUP($B597,'BASE DE DATOS'!$B$6:$N$1670,7,0)</f>
        <v>#N/A</v>
      </c>
      <c r="H597" s="53" t="e">
        <f>+VLOOKUP($B597,'BASE DE DATOS'!$B$6:$N$1670,8,0)</f>
        <v>#N/A</v>
      </c>
      <c r="I597" s="53" t="e">
        <f>+VLOOKUP($B597,'BASE DE DATOS'!$B$6:$N$1670,11,0)</f>
        <v>#N/A</v>
      </c>
      <c r="J597" s="53" t="e">
        <f>+VLOOKUP($B597,'BASE DE DATOS'!$B$6:$N$1670,12,0)</f>
        <v>#N/A</v>
      </c>
      <c r="K597" s="54" t="e">
        <f>+VLOOKUP($B597,'BASE DE DATOS'!$B$6:$N$1670,13,0)</f>
        <v>#N/A</v>
      </c>
      <c r="L597" s="55"/>
      <c r="M597" s="59"/>
      <c r="N597" s="59"/>
      <c r="O597" s="59"/>
      <c r="P597" s="59"/>
      <c r="Q597" s="59"/>
      <c r="R597" s="119"/>
      <c r="S597" s="119"/>
      <c r="T597" s="119"/>
      <c r="U597" s="119"/>
      <c r="V597" s="119"/>
      <c r="W597" s="119"/>
    </row>
    <row r="598" spans="2:23">
      <c r="B598" s="607"/>
      <c r="C598" s="53" t="e">
        <f>+VLOOKUP($B598,'BASE DE DATOS'!$B$6:$N$1670,3,0)</f>
        <v>#N/A</v>
      </c>
      <c r="D598" s="53" t="e">
        <f>+VLOOKUP($B598,'BASE DE DATOS'!$B$6:$N$1670,4,0)</f>
        <v>#N/A</v>
      </c>
      <c r="E598" s="53" t="e">
        <f>+VLOOKUP($B598,'BASE DE DATOS'!$B$6:$N$1670,5,0)</f>
        <v>#N/A</v>
      </c>
      <c r="F598" s="54" t="e">
        <f>+VLOOKUP($B598,'BASE DE DATOS'!$B$6:$N$1670,6,0)</f>
        <v>#N/A</v>
      </c>
      <c r="G598" s="54" t="e">
        <f>+VLOOKUP($B598,'BASE DE DATOS'!$B$6:$N$1670,7,0)</f>
        <v>#N/A</v>
      </c>
      <c r="H598" s="53" t="e">
        <f>+VLOOKUP($B598,'BASE DE DATOS'!$B$6:$N$1670,8,0)</f>
        <v>#N/A</v>
      </c>
      <c r="I598" s="53" t="e">
        <f>+VLOOKUP($B598,'BASE DE DATOS'!$B$6:$N$1670,11,0)</f>
        <v>#N/A</v>
      </c>
      <c r="J598" s="53" t="e">
        <f>+VLOOKUP($B598,'BASE DE DATOS'!$B$6:$N$1670,12,0)</f>
        <v>#N/A</v>
      </c>
      <c r="K598" s="54" t="e">
        <f>+VLOOKUP($B598,'BASE DE DATOS'!$B$6:$N$1670,13,0)</f>
        <v>#N/A</v>
      </c>
      <c r="L598" s="55"/>
      <c r="M598" s="59"/>
      <c r="N598" s="59"/>
      <c r="O598" s="59"/>
      <c r="P598" s="59"/>
      <c r="Q598" s="59"/>
      <c r="R598" s="119"/>
      <c r="S598" s="119"/>
      <c r="T598" s="119"/>
      <c r="U598" s="119"/>
      <c r="V598" s="119"/>
      <c r="W598" s="119"/>
    </row>
    <row r="599" spans="2:23">
      <c r="B599" s="607"/>
      <c r="C599" s="53" t="e">
        <f>+VLOOKUP($B599,'BASE DE DATOS'!$B$6:$N$1670,3,0)</f>
        <v>#N/A</v>
      </c>
      <c r="D599" s="53" t="e">
        <f>+VLOOKUP($B599,'BASE DE DATOS'!$B$6:$N$1670,4,0)</f>
        <v>#N/A</v>
      </c>
      <c r="E599" s="53" t="e">
        <f>+VLOOKUP($B599,'BASE DE DATOS'!$B$6:$N$1670,5,0)</f>
        <v>#N/A</v>
      </c>
      <c r="F599" s="54" t="e">
        <f>+VLOOKUP($B599,'BASE DE DATOS'!$B$6:$N$1670,6,0)</f>
        <v>#N/A</v>
      </c>
      <c r="G599" s="54" t="e">
        <f>+VLOOKUP($B599,'BASE DE DATOS'!$B$6:$N$1670,7,0)</f>
        <v>#N/A</v>
      </c>
      <c r="H599" s="53" t="e">
        <f>+VLOOKUP($B599,'BASE DE DATOS'!$B$6:$N$1670,8,0)</f>
        <v>#N/A</v>
      </c>
      <c r="I599" s="53" t="e">
        <f>+VLOOKUP($B599,'BASE DE DATOS'!$B$6:$N$1670,11,0)</f>
        <v>#N/A</v>
      </c>
      <c r="J599" s="53" t="e">
        <f>+VLOOKUP($B599,'BASE DE DATOS'!$B$6:$N$1670,12,0)</f>
        <v>#N/A</v>
      </c>
      <c r="K599" s="54" t="e">
        <f>+VLOOKUP($B599,'BASE DE DATOS'!$B$6:$N$1670,13,0)</f>
        <v>#N/A</v>
      </c>
      <c r="L599" s="55"/>
      <c r="M599" s="59"/>
      <c r="N599" s="59"/>
      <c r="O599" s="59"/>
      <c r="P599" s="59"/>
      <c r="Q599" s="59"/>
      <c r="R599" s="119"/>
      <c r="S599" s="119"/>
      <c r="T599" s="119"/>
      <c r="U599" s="119"/>
      <c r="V599" s="119"/>
      <c r="W599" s="119"/>
    </row>
    <row r="600" spans="2:23">
      <c r="B600" s="607"/>
      <c r="C600" s="53" t="e">
        <f>+VLOOKUP($B600,'BASE DE DATOS'!$B$6:$N$1670,3,0)</f>
        <v>#N/A</v>
      </c>
      <c r="D600" s="53" t="e">
        <f>+VLOOKUP($B600,'BASE DE DATOS'!$B$6:$N$1670,4,0)</f>
        <v>#N/A</v>
      </c>
      <c r="E600" s="53" t="e">
        <f>+VLOOKUP($B600,'BASE DE DATOS'!$B$6:$N$1670,5,0)</f>
        <v>#N/A</v>
      </c>
      <c r="F600" s="54" t="e">
        <f>+VLOOKUP($B600,'BASE DE DATOS'!$B$6:$N$1670,6,0)</f>
        <v>#N/A</v>
      </c>
      <c r="G600" s="54" t="e">
        <f>+VLOOKUP($B600,'BASE DE DATOS'!$B$6:$N$1670,7,0)</f>
        <v>#N/A</v>
      </c>
      <c r="H600" s="53" t="e">
        <f>+VLOOKUP($B600,'BASE DE DATOS'!$B$6:$N$1670,8,0)</f>
        <v>#N/A</v>
      </c>
      <c r="I600" s="53" t="e">
        <f>+VLOOKUP($B600,'BASE DE DATOS'!$B$6:$N$1670,11,0)</f>
        <v>#N/A</v>
      </c>
      <c r="J600" s="53" t="e">
        <f>+VLOOKUP($B600,'BASE DE DATOS'!$B$6:$N$1670,12,0)</f>
        <v>#N/A</v>
      </c>
      <c r="K600" s="54" t="e">
        <f>+VLOOKUP($B600,'BASE DE DATOS'!$B$6:$N$1670,13,0)</f>
        <v>#N/A</v>
      </c>
      <c r="L600" s="55"/>
      <c r="M600" s="59"/>
      <c r="N600" s="59"/>
      <c r="O600" s="59"/>
      <c r="P600" s="59"/>
      <c r="Q600" s="59"/>
      <c r="R600" s="119"/>
      <c r="S600" s="119"/>
      <c r="T600" s="119"/>
      <c r="U600" s="119"/>
      <c r="V600" s="119"/>
      <c r="W600" s="119"/>
    </row>
    <row r="601" spans="2:23">
      <c r="B601" s="607"/>
      <c r="C601" s="53" t="e">
        <f>+VLOOKUP($B601,'BASE DE DATOS'!$B$6:$N$1670,3,0)</f>
        <v>#N/A</v>
      </c>
      <c r="D601" s="53" t="e">
        <f>+VLOOKUP($B601,'BASE DE DATOS'!$B$6:$N$1670,4,0)</f>
        <v>#N/A</v>
      </c>
      <c r="E601" s="53" t="e">
        <f>+VLOOKUP($B601,'BASE DE DATOS'!$B$6:$N$1670,5,0)</f>
        <v>#N/A</v>
      </c>
      <c r="F601" s="54" t="e">
        <f>+VLOOKUP($B601,'BASE DE DATOS'!$B$6:$N$1670,6,0)</f>
        <v>#N/A</v>
      </c>
      <c r="G601" s="54" t="e">
        <f>+VLOOKUP($B601,'BASE DE DATOS'!$B$6:$N$1670,7,0)</f>
        <v>#N/A</v>
      </c>
      <c r="H601" s="53" t="e">
        <f>+VLOOKUP($B601,'BASE DE DATOS'!$B$6:$N$1670,8,0)</f>
        <v>#N/A</v>
      </c>
      <c r="I601" s="53" t="e">
        <f>+VLOOKUP($B601,'BASE DE DATOS'!$B$6:$N$1670,11,0)</f>
        <v>#N/A</v>
      </c>
      <c r="J601" s="53" t="e">
        <f>+VLOOKUP($B601,'BASE DE DATOS'!$B$6:$N$1670,12,0)</f>
        <v>#N/A</v>
      </c>
      <c r="K601" s="54" t="e">
        <f>+VLOOKUP($B601,'BASE DE DATOS'!$B$6:$N$1670,13,0)</f>
        <v>#N/A</v>
      </c>
      <c r="L601" s="55"/>
      <c r="M601" s="59"/>
      <c r="N601" s="59"/>
      <c r="O601" s="59"/>
      <c r="P601" s="59"/>
      <c r="Q601" s="59"/>
      <c r="R601" s="119"/>
      <c r="S601" s="119"/>
      <c r="T601" s="119"/>
      <c r="U601" s="119"/>
      <c r="V601" s="119"/>
      <c r="W601" s="119"/>
    </row>
    <row r="602" spans="2:23">
      <c r="B602" s="607"/>
      <c r="C602" s="53" t="e">
        <f>+VLOOKUP($B602,'BASE DE DATOS'!$B$6:$N$1670,3,0)</f>
        <v>#N/A</v>
      </c>
      <c r="D602" s="53" t="e">
        <f>+VLOOKUP($B602,'BASE DE DATOS'!$B$6:$N$1670,4,0)</f>
        <v>#N/A</v>
      </c>
      <c r="E602" s="53" t="e">
        <f>+VLOOKUP($B602,'BASE DE DATOS'!$B$6:$N$1670,5,0)</f>
        <v>#N/A</v>
      </c>
      <c r="F602" s="54" t="e">
        <f>+VLOOKUP($B602,'BASE DE DATOS'!$B$6:$N$1670,6,0)</f>
        <v>#N/A</v>
      </c>
      <c r="G602" s="54" t="e">
        <f>+VLOOKUP($B602,'BASE DE DATOS'!$B$6:$N$1670,7,0)</f>
        <v>#N/A</v>
      </c>
      <c r="H602" s="53" t="e">
        <f>+VLOOKUP($B602,'BASE DE DATOS'!$B$6:$N$1670,8,0)</f>
        <v>#N/A</v>
      </c>
      <c r="I602" s="53" t="e">
        <f>+VLOOKUP($B602,'BASE DE DATOS'!$B$6:$N$1670,11,0)</f>
        <v>#N/A</v>
      </c>
      <c r="J602" s="53" t="e">
        <f>+VLOOKUP($B602,'BASE DE DATOS'!$B$6:$N$1670,12,0)</f>
        <v>#N/A</v>
      </c>
      <c r="K602" s="54" t="e">
        <f>+VLOOKUP($B602,'BASE DE DATOS'!$B$6:$N$1670,13,0)</f>
        <v>#N/A</v>
      </c>
      <c r="L602" s="55"/>
      <c r="M602" s="59"/>
      <c r="N602" s="59"/>
      <c r="O602" s="59"/>
      <c r="P602" s="59"/>
      <c r="Q602" s="59"/>
      <c r="R602" s="119"/>
      <c r="S602" s="119"/>
      <c r="T602" s="119"/>
      <c r="U602" s="119"/>
      <c r="V602" s="119"/>
      <c r="W602" s="119"/>
    </row>
    <row r="603" spans="2:23">
      <c r="B603" s="607"/>
      <c r="C603" s="53" t="e">
        <f>+VLOOKUP($B603,'BASE DE DATOS'!$B$6:$N$1670,3,0)</f>
        <v>#N/A</v>
      </c>
      <c r="D603" s="53" t="e">
        <f>+VLOOKUP($B603,'BASE DE DATOS'!$B$6:$N$1670,4,0)</f>
        <v>#N/A</v>
      </c>
      <c r="E603" s="53" t="e">
        <f>+VLOOKUP($B603,'BASE DE DATOS'!$B$6:$N$1670,5,0)</f>
        <v>#N/A</v>
      </c>
      <c r="F603" s="54" t="e">
        <f>+VLOOKUP($B603,'BASE DE DATOS'!$B$6:$N$1670,6,0)</f>
        <v>#N/A</v>
      </c>
      <c r="G603" s="54" t="e">
        <f>+VLOOKUP($B603,'BASE DE DATOS'!$B$6:$N$1670,7,0)</f>
        <v>#N/A</v>
      </c>
      <c r="H603" s="53" t="e">
        <f>+VLOOKUP($B603,'BASE DE DATOS'!$B$6:$N$1670,8,0)</f>
        <v>#N/A</v>
      </c>
      <c r="I603" s="53" t="e">
        <f>+VLOOKUP($B603,'BASE DE DATOS'!$B$6:$N$1670,11,0)</f>
        <v>#N/A</v>
      </c>
      <c r="J603" s="53" t="e">
        <f>+VLOOKUP($B603,'BASE DE DATOS'!$B$6:$N$1670,12,0)</f>
        <v>#N/A</v>
      </c>
      <c r="K603" s="54" t="e">
        <f>+VLOOKUP($B603,'BASE DE DATOS'!$B$6:$N$1670,13,0)</f>
        <v>#N/A</v>
      </c>
      <c r="L603" s="55"/>
      <c r="M603" s="59"/>
      <c r="N603" s="59"/>
      <c r="O603" s="59"/>
      <c r="P603" s="59"/>
      <c r="Q603" s="59"/>
      <c r="R603" s="119"/>
      <c r="S603" s="119"/>
      <c r="T603" s="119"/>
      <c r="U603" s="119"/>
      <c r="V603" s="119"/>
      <c r="W603" s="119"/>
    </row>
    <row r="604" spans="2:23">
      <c r="B604" s="607"/>
      <c r="C604" s="53" t="e">
        <f>+VLOOKUP($B604,'BASE DE DATOS'!$B$6:$N$1670,3,0)</f>
        <v>#N/A</v>
      </c>
      <c r="D604" s="53" t="e">
        <f>+VLOOKUP($B604,'BASE DE DATOS'!$B$6:$N$1670,4,0)</f>
        <v>#N/A</v>
      </c>
      <c r="E604" s="53" t="e">
        <f>+VLOOKUP($B604,'BASE DE DATOS'!$B$6:$N$1670,5,0)</f>
        <v>#N/A</v>
      </c>
      <c r="F604" s="54" t="e">
        <f>+VLOOKUP($B604,'BASE DE DATOS'!$B$6:$N$1670,6,0)</f>
        <v>#N/A</v>
      </c>
      <c r="G604" s="54" t="e">
        <f>+VLOOKUP($B604,'BASE DE DATOS'!$B$6:$N$1670,7,0)</f>
        <v>#N/A</v>
      </c>
      <c r="H604" s="53" t="e">
        <f>+VLOOKUP($B604,'BASE DE DATOS'!$B$6:$N$1670,8,0)</f>
        <v>#N/A</v>
      </c>
      <c r="I604" s="53" t="e">
        <f>+VLOOKUP($B604,'BASE DE DATOS'!$B$6:$N$1670,11,0)</f>
        <v>#N/A</v>
      </c>
      <c r="J604" s="53" t="e">
        <f>+VLOOKUP($B604,'BASE DE DATOS'!$B$6:$N$1670,12,0)</f>
        <v>#N/A</v>
      </c>
      <c r="K604" s="54" t="e">
        <f>+VLOOKUP($B604,'BASE DE DATOS'!$B$6:$N$1670,13,0)</f>
        <v>#N/A</v>
      </c>
      <c r="L604" s="55"/>
      <c r="M604" s="59"/>
      <c r="N604" s="59"/>
      <c r="O604" s="59"/>
      <c r="P604" s="59"/>
      <c r="Q604" s="59"/>
      <c r="R604" s="119"/>
      <c r="S604" s="119"/>
      <c r="T604" s="119"/>
      <c r="U604" s="119"/>
      <c r="V604" s="119"/>
      <c r="W604" s="119"/>
    </row>
    <row r="605" spans="2:23">
      <c r="B605" s="607"/>
      <c r="C605" s="53" t="e">
        <f>+VLOOKUP($B605,'BASE DE DATOS'!$B$6:$N$1670,3,0)</f>
        <v>#N/A</v>
      </c>
      <c r="D605" s="53" t="e">
        <f>+VLOOKUP($B605,'BASE DE DATOS'!$B$6:$N$1670,4,0)</f>
        <v>#N/A</v>
      </c>
      <c r="E605" s="53" t="e">
        <f>+VLOOKUP($B605,'BASE DE DATOS'!$B$6:$N$1670,5,0)</f>
        <v>#N/A</v>
      </c>
      <c r="F605" s="54" t="e">
        <f>+VLOOKUP($B605,'BASE DE DATOS'!$B$6:$N$1670,6,0)</f>
        <v>#N/A</v>
      </c>
      <c r="G605" s="54" t="e">
        <f>+VLOOKUP($B605,'BASE DE DATOS'!$B$6:$N$1670,7,0)</f>
        <v>#N/A</v>
      </c>
      <c r="H605" s="53" t="e">
        <f>+VLOOKUP($B605,'BASE DE DATOS'!$B$6:$N$1670,8,0)</f>
        <v>#N/A</v>
      </c>
      <c r="I605" s="53" t="e">
        <f>+VLOOKUP($B605,'BASE DE DATOS'!$B$6:$N$1670,11,0)</f>
        <v>#N/A</v>
      </c>
      <c r="J605" s="53" t="e">
        <f>+VLOOKUP($B605,'BASE DE DATOS'!$B$6:$N$1670,12,0)</f>
        <v>#N/A</v>
      </c>
      <c r="K605" s="54" t="e">
        <f>+VLOOKUP($B605,'BASE DE DATOS'!$B$6:$N$1670,13,0)</f>
        <v>#N/A</v>
      </c>
      <c r="L605" s="55"/>
      <c r="M605" s="59"/>
      <c r="N605" s="59"/>
      <c r="O605" s="59"/>
      <c r="P605" s="59"/>
      <c r="Q605" s="59"/>
      <c r="R605" s="119"/>
      <c r="S605" s="119"/>
      <c r="T605" s="119"/>
      <c r="U605" s="119"/>
      <c r="V605" s="119"/>
      <c r="W605" s="119"/>
    </row>
    <row r="606" spans="2:23">
      <c r="B606" s="607"/>
      <c r="C606" s="53" t="e">
        <f>+VLOOKUP($B606,'BASE DE DATOS'!$B$6:$N$1670,3,0)</f>
        <v>#N/A</v>
      </c>
      <c r="D606" s="53" t="e">
        <f>+VLOOKUP($B606,'BASE DE DATOS'!$B$6:$N$1670,4,0)</f>
        <v>#N/A</v>
      </c>
      <c r="E606" s="53" t="e">
        <f>+VLOOKUP($B606,'BASE DE DATOS'!$B$6:$N$1670,5,0)</f>
        <v>#N/A</v>
      </c>
      <c r="F606" s="54" t="e">
        <f>+VLOOKUP($B606,'BASE DE DATOS'!$B$6:$N$1670,6,0)</f>
        <v>#N/A</v>
      </c>
      <c r="G606" s="54" t="e">
        <f>+VLOOKUP($B606,'BASE DE DATOS'!$B$6:$N$1670,7,0)</f>
        <v>#N/A</v>
      </c>
      <c r="H606" s="53" t="e">
        <f>+VLOOKUP($B606,'BASE DE DATOS'!$B$6:$N$1670,8,0)</f>
        <v>#N/A</v>
      </c>
      <c r="I606" s="53" t="e">
        <f>+VLOOKUP($B606,'BASE DE DATOS'!$B$6:$N$1670,11,0)</f>
        <v>#N/A</v>
      </c>
      <c r="J606" s="53" t="e">
        <f>+VLOOKUP($B606,'BASE DE DATOS'!$B$6:$N$1670,12,0)</f>
        <v>#N/A</v>
      </c>
      <c r="K606" s="54" t="e">
        <f>+VLOOKUP($B606,'BASE DE DATOS'!$B$6:$N$1670,13,0)</f>
        <v>#N/A</v>
      </c>
      <c r="L606" s="55"/>
      <c r="M606" s="59"/>
      <c r="N606" s="59"/>
      <c r="O606" s="59"/>
      <c r="P606" s="59"/>
      <c r="Q606" s="59"/>
      <c r="R606" s="119"/>
      <c r="S606" s="119"/>
      <c r="T606" s="119"/>
      <c r="U606" s="119"/>
      <c r="V606" s="119"/>
      <c r="W606" s="119"/>
    </row>
    <row r="607" spans="2:23">
      <c r="B607" s="607"/>
      <c r="C607" s="53" t="e">
        <f>+VLOOKUP($B607,'BASE DE DATOS'!$B$6:$N$1670,3,0)</f>
        <v>#N/A</v>
      </c>
      <c r="D607" s="53" t="e">
        <f>+VLOOKUP($B607,'BASE DE DATOS'!$B$6:$N$1670,4,0)</f>
        <v>#N/A</v>
      </c>
      <c r="E607" s="53" t="e">
        <f>+VLOOKUP($B607,'BASE DE DATOS'!$B$6:$N$1670,5,0)</f>
        <v>#N/A</v>
      </c>
      <c r="F607" s="54" t="e">
        <f>+VLOOKUP($B607,'BASE DE DATOS'!$B$6:$N$1670,6,0)</f>
        <v>#N/A</v>
      </c>
      <c r="G607" s="54" t="e">
        <f>+VLOOKUP($B607,'BASE DE DATOS'!$B$6:$N$1670,7,0)</f>
        <v>#N/A</v>
      </c>
      <c r="H607" s="53" t="e">
        <f>+VLOOKUP($B607,'BASE DE DATOS'!$B$6:$N$1670,8,0)</f>
        <v>#N/A</v>
      </c>
      <c r="I607" s="53" t="e">
        <f>+VLOOKUP($B607,'BASE DE DATOS'!$B$6:$N$1670,11,0)</f>
        <v>#N/A</v>
      </c>
      <c r="J607" s="53" t="e">
        <f>+VLOOKUP($B607,'BASE DE DATOS'!$B$6:$N$1670,12,0)</f>
        <v>#N/A</v>
      </c>
      <c r="K607" s="54" t="e">
        <f>+VLOOKUP($B607,'BASE DE DATOS'!$B$6:$N$1670,13,0)</f>
        <v>#N/A</v>
      </c>
      <c r="L607" s="55"/>
      <c r="M607" s="59"/>
      <c r="N607" s="59"/>
      <c r="O607" s="59"/>
      <c r="P607" s="59"/>
      <c r="Q607" s="59"/>
      <c r="R607" s="119"/>
      <c r="S607" s="119"/>
      <c r="T607" s="119"/>
      <c r="U607" s="119"/>
      <c r="V607" s="119"/>
      <c r="W607" s="119"/>
    </row>
    <row r="608" spans="2:23">
      <c r="B608" s="607"/>
      <c r="C608" s="53" t="e">
        <f>+VLOOKUP($B608,'BASE DE DATOS'!$B$6:$N$1670,3,0)</f>
        <v>#N/A</v>
      </c>
      <c r="D608" s="53" t="e">
        <f>+VLOOKUP($B608,'BASE DE DATOS'!$B$6:$N$1670,4,0)</f>
        <v>#N/A</v>
      </c>
      <c r="E608" s="53" t="e">
        <f>+VLOOKUP($B608,'BASE DE DATOS'!$B$6:$N$1670,5,0)</f>
        <v>#N/A</v>
      </c>
      <c r="F608" s="54" t="e">
        <f>+VLOOKUP($B608,'BASE DE DATOS'!$B$6:$N$1670,6,0)</f>
        <v>#N/A</v>
      </c>
      <c r="G608" s="54" t="e">
        <f>+VLOOKUP($B608,'BASE DE DATOS'!$B$6:$N$1670,7,0)</f>
        <v>#N/A</v>
      </c>
      <c r="H608" s="53" t="e">
        <f>+VLOOKUP($B608,'BASE DE DATOS'!$B$6:$N$1670,8,0)</f>
        <v>#N/A</v>
      </c>
      <c r="I608" s="53" t="e">
        <f>+VLOOKUP($B608,'BASE DE DATOS'!$B$6:$N$1670,11,0)</f>
        <v>#N/A</v>
      </c>
      <c r="J608" s="53" t="e">
        <f>+VLOOKUP($B608,'BASE DE DATOS'!$B$6:$N$1670,12,0)</f>
        <v>#N/A</v>
      </c>
      <c r="K608" s="54" t="e">
        <f>+VLOOKUP($B608,'BASE DE DATOS'!$B$6:$N$1670,13,0)</f>
        <v>#N/A</v>
      </c>
      <c r="L608" s="55"/>
      <c r="M608" s="59"/>
      <c r="N608" s="59"/>
      <c r="O608" s="59"/>
      <c r="P608" s="59"/>
      <c r="Q608" s="59"/>
      <c r="R608" s="119"/>
      <c r="S608" s="119"/>
      <c r="T608" s="119"/>
      <c r="U608" s="119"/>
      <c r="V608" s="119"/>
      <c r="W608" s="119"/>
    </row>
    <row r="609" spans="2:23">
      <c r="B609" s="607"/>
      <c r="C609" s="53" t="e">
        <f>+VLOOKUP($B609,'BASE DE DATOS'!$B$6:$N$1670,3,0)</f>
        <v>#N/A</v>
      </c>
      <c r="D609" s="53" t="e">
        <f>+VLOOKUP($B609,'BASE DE DATOS'!$B$6:$N$1670,4,0)</f>
        <v>#N/A</v>
      </c>
      <c r="E609" s="53" t="e">
        <f>+VLOOKUP($B609,'BASE DE DATOS'!$B$6:$N$1670,5,0)</f>
        <v>#N/A</v>
      </c>
      <c r="F609" s="54" t="e">
        <f>+VLOOKUP($B609,'BASE DE DATOS'!$B$6:$N$1670,6,0)</f>
        <v>#N/A</v>
      </c>
      <c r="G609" s="54" t="e">
        <f>+VLOOKUP($B609,'BASE DE DATOS'!$B$6:$N$1670,7,0)</f>
        <v>#N/A</v>
      </c>
      <c r="H609" s="53" t="e">
        <f>+VLOOKUP($B609,'BASE DE DATOS'!$B$6:$N$1670,8,0)</f>
        <v>#N/A</v>
      </c>
      <c r="I609" s="53" t="e">
        <f>+VLOOKUP($B609,'BASE DE DATOS'!$B$6:$N$1670,11,0)</f>
        <v>#N/A</v>
      </c>
      <c r="J609" s="53" t="e">
        <f>+VLOOKUP($B609,'BASE DE DATOS'!$B$6:$N$1670,12,0)</f>
        <v>#N/A</v>
      </c>
      <c r="K609" s="54" t="e">
        <f>+VLOOKUP($B609,'BASE DE DATOS'!$B$6:$N$1670,13,0)</f>
        <v>#N/A</v>
      </c>
      <c r="L609" s="55"/>
      <c r="M609" s="59"/>
      <c r="N609" s="59"/>
      <c r="O609" s="59"/>
      <c r="P609" s="59"/>
      <c r="Q609" s="59"/>
      <c r="R609" s="119"/>
      <c r="S609" s="119"/>
      <c r="T609" s="119"/>
      <c r="U609" s="119"/>
      <c r="V609" s="119"/>
      <c r="W609" s="119"/>
    </row>
    <row r="610" spans="2:23">
      <c r="B610" s="607"/>
      <c r="C610" s="53" t="e">
        <f>+VLOOKUP($B610,'BASE DE DATOS'!$B$6:$N$1670,3,0)</f>
        <v>#N/A</v>
      </c>
      <c r="D610" s="53" t="e">
        <f>+VLOOKUP($B610,'BASE DE DATOS'!$B$6:$N$1670,4,0)</f>
        <v>#N/A</v>
      </c>
      <c r="E610" s="53" t="e">
        <f>+VLOOKUP($B610,'BASE DE DATOS'!$B$6:$N$1670,5,0)</f>
        <v>#N/A</v>
      </c>
      <c r="F610" s="54" t="e">
        <f>+VLOOKUP($B610,'BASE DE DATOS'!$B$6:$N$1670,6,0)</f>
        <v>#N/A</v>
      </c>
      <c r="G610" s="54" t="e">
        <f>+VLOOKUP($B610,'BASE DE DATOS'!$B$6:$N$1670,7,0)</f>
        <v>#N/A</v>
      </c>
      <c r="H610" s="53" t="e">
        <f>+VLOOKUP($B610,'BASE DE DATOS'!$B$6:$N$1670,8,0)</f>
        <v>#N/A</v>
      </c>
      <c r="I610" s="53" t="e">
        <f>+VLOOKUP($B610,'BASE DE DATOS'!$B$6:$N$1670,11,0)</f>
        <v>#N/A</v>
      </c>
      <c r="J610" s="53" t="e">
        <f>+VLOOKUP($B610,'BASE DE DATOS'!$B$6:$N$1670,12,0)</f>
        <v>#N/A</v>
      </c>
      <c r="K610" s="54" t="e">
        <f>+VLOOKUP($B610,'BASE DE DATOS'!$B$6:$N$1670,13,0)</f>
        <v>#N/A</v>
      </c>
      <c r="L610" s="55"/>
      <c r="M610" s="59"/>
      <c r="N610" s="59"/>
      <c r="O610" s="59"/>
      <c r="P610" s="59"/>
      <c r="Q610" s="59"/>
      <c r="R610" s="119"/>
      <c r="S610" s="119"/>
      <c r="T610" s="119"/>
      <c r="U610" s="119"/>
      <c r="V610" s="119"/>
      <c r="W610" s="119"/>
    </row>
    <row r="611" spans="2:23">
      <c r="B611" s="607"/>
      <c r="C611" s="53" t="e">
        <f>+VLOOKUP($B611,'BASE DE DATOS'!$B$6:$N$1670,3,0)</f>
        <v>#N/A</v>
      </c>
      <c r="D611" s="53" t="e">
        <f>+VLOOKUP($B611,'BASE DE DATOS'!$B$6:$N$1670,4,0)</f>
        <v>#N/A</v>
      </c>
      <c r="E611" s="53" t="e">
        <f>+VLOOKUP($B611,'BASE DE DATOS'!$B$6:$N$1670,5,0)</f>
        <v>#N/A</v>
      </c>
      <c r="F611" s="54" t="e">
        <f>+VLOOKUP($B611,'BASE DE DATOS'!$B$6:$N$1670,6,0)</f>
        <v>#N/A</v>
      </c>
      <c r="G611" s="54" t="e">
        <f>+VLOOKUP($B611,'BASE DE DATOS'!$B$6:$N$1670,7,0)</f>
        <v>#N/A</v>
      </c>
      <c r="H611" s="53" t="e">
        <f>+VLOOKUP($B611,'BASE DE DATOS'!$B$6:$N$1670,8,0)</f>
        <v>#N/A</v>
      </c>
      <c r="I611" s="53" t="e">
        <f>+VLOOKUP($B611,'BASE DE DATOS'!$B$6:$N$1670,11,0)</f>
        <v>#N/A</v>
      </c>
      <c r="J611" s="53" t="e">
        <f>+VLOOKUP($B611,'BASE DE DATOS'!$B$6:$N$1670,12,0)</f>
        <v>#N/A</v>
      </c>
      <c r="K611" s="54" t="e">
        <f>+VLOOKUP($B611,'BASE DE DATOS'!$B$6:$N$1670,13,0)</f>
        <v>#N/A</v>
      </c>
      <c r="L611" s="55"/>
      <c r="M611" s="59"/>
      <c r="N611" s="59"/>
      <c r="O611" s="59"/>
      <c r="P611" s="59"/>
      <c r="Q611" s="59"/>
      <c r="R611" s="119"/>
      <c r="S611" s="119"/>
      <c r="T611" s="119"/>
      <c r="U611" s="119"/>
      <c r="V611" s="119"/>
      <c r="W611" s="119"/>
    </row>
    <row r="612" spans="2:23">
      <c r="B612" s="607"/>
      <c r="C612" s="53" t="e">
        <f>+VLOOKUP($B612,'BASE DE DATOS'!$B$6:$N$1670,3,0)</f>
        <v>#N/A</v>
      </c>
      <c r="D612" s="53" t="e">
        <f>+VLOOKUP($B612,'BASE DE DATOS'!$B$6:$N$1670,4,0)</f>
        <v>#N/A</v>
      </c>
      <c r="E612" s="53" t="e">
        <f>+VLOOKUP($B612,'BASE DE DATOS'!$B$6:$N$1670,5,0)</f>
        <v>#N/A</v>
      </c>
      <c r="F612" s="54" t="e">
        <f>+VLOOKUP($B612,'BASE DE DATOS'!$B$6:$N$1670,6,0)</f>
        <v>#N/A</v>
      </c>
      <c r="G612" s="54" t="e">
        <f>+VLOOKUP($B612,'BASE DE DATOS'!$B$6:$N$1670,7,0)</f>
        <v>#N/A</v>
      </c>
      <c r="H612" s="53" t="e">
        <f>+VLOOKUP($B612,'BASE DE DATOS'!$B$6:$N$1670,8,0)</f>
        <v>#N/A</v>
      </c>
      <c r="I612" s="53" t="e">
        <f>+VLOOKUP($B612,'BASE DE DATOS'!$B$6:$N$1670,11,0)</f>
        <v>#N/A</v>
      </c>
      <c r="J612" s="53" t="e">
        <f>+VLOOKUP($B612,'BASE DE DATOS'!$B$6:$N$1670,12,0)</f>
        <v>#N/A</v>
      </c>
      <c r="K612" s="54" t="e">
        <f>+VLOOKUP($B612,'BASE DE DATOS'!$B$6:$N$1670,13,0)</f>
        <v>#N/A</v>
      </c>
      <c r="L612" s="55"/>
      <c r="M612" s="59"/>
      <c r="N612" s="59"/>
      <c r="O612" s="59"/>
      <c r="P612" s="59"/>
      <c r="Q612" s="59"/>
      <c r="R612" s="119"/>
      <c r="S612" s="119"/>
      <c r="T612" s="119"/>
      <c r="U612" s="119"/>
      <c r="V612" s="119"/>
      <c r="W612" s="119"/>
    </row>
    <row r="613" spans="2:23">
      <c r="B613" s="607"/>
      <c r="C613" s="53" t="e">
        <f>+VLOOKUP($B613,'BASE DE DATOS'!$B$6:$N$1670,3,0)</f>
        <v>#N/A</v>
      </c>
      <c r="D613" s="53" t="e">
        <f>+VLOOKUP($B613,'BASE DE DATOS'!$B$6:$N$1670,4,0)</f>
        <v>#N/A</v>
      </c>
      <c r="E613" s="53" t="e">
        <f>+VLOOKUP($B613,'BASE DE DATOS'!$B$6:$N$1670,5,0)</f>
        <v>#N/A</v>
      </c>
      <c r="F613" s="54" t="e">
        <f>+VLOOKUP($B613,'BASE DE DATOS'!$B$6:$N$1670,6,0)</f>
        <v>#N/A</v>
      </c>
      <c r="G613" s="54" t="e">
        <f>+VLOOKUP($B613,'BASE DE DATOS'!$B$6:$N$1670,7,0)</f>
        <v>#N/A</v>
      </c>
      <c r="H613" s="53" t="e">
        <f>+VLOOKUP($B613,'BASE DE DATOS'!$B$6:$N$1670,8,0)</f>
        <v>#N/A</v>
      </c>
      <c r="I613" s="53" t="e">
        <f>+VLOOKUP($B613,'BASE DE DATOS'!$B$6:$N$1670,11,0)</f>
        <v>#N/A</v>
      </c>
      <c r="J613" s="53" t="e">
        <f>+VLOOKUP($B613,'BASE DE DATOS'!$B$6:$N$1670,12,0)</f>
        <v>#N/A</v>
      </c>
      <c r="K613" s="54" t="e">
        <f>+VLOOKUP($B613,'BASE DE DATOS'!$B$6:$N$1670,13,0)</f>
        <v>#N/A</v>
      </c>
      <c r="L613" s="55"/>
      <c r="M613" s="59"/>
      <c r="N613" s="59"/>
      <c r="O613" s="59"/>
      <c r="P613" s="59"/>
      <c r="Q613" s="59"/>
      <c r="R613" s="119"/>
      <c r="S613" s="119"/>
      <c r="T613" s="119"/>
      <c r="U613" s="119"/>
      <c r="V613" s="119"/>
      <c r="W613" s="119"/>
    </row>
    <row r="614" spans="2:23">
      <c r="B614" s="607"/>
      <c r="C614" s="53" t="e">
        <f>+VLOOKUP($B614,'BASE DE DATOS'!$B$6:$N$1670,3,0)</f>
        <v>#N/A</v>
      </c>
      <c r="D614" s="53" t="e">
        <f>+VLOOKUP($B614,'BASE DE DATOS'!$B$6:$N$1670,4,0)</f>
        <v>#N/A</v>
      </c>
      <c r="E614" s="53" t="e">
        <f>+VLOOKUP($B614,'BASE DE DATOS'!$B$6:$N$1670,5,0)</f>
        <v>#N/A</v>
      </c>
      <c r="F614" s="54" t="e">
        <f>+VLOOKUP($B614,'BASE DE DATOS'!$B$6:$N$1670,6,0)</f>
        <v>#N/A</v>
      </c>
      <c r="G614" s="54" t="e">
        <f>+VLOOKUP($B614,'BASE DE DATOS'!$B$6:$N$1670,7,0)</f>
        <v>#N/A</v>
      </c>
      <c r="H614" s="53" t="e">
        <f>+VLOOKUP($B614,'BASE DE DATOS'!$B$6:$N$1670,8,0)</f>
        <v>#N/A</v>
      </c>
      <c r="I614" s="53" t="e">
        <f>+VLOOKUP($B614,'BASE DE DATOS'!$B$6:$N$1670,11,0)</f>
        <v>#N/A</v>
      </c>
      <c r="J614" s="53" t="e">
        <f>+VLOOKUP($B614,'BASE DE DATOS'!$B$6:$N$1670,12,0)</f>
        <v>#N/A</v>
      </c>
      <c r="K614" s="54" t="e">
        <f>+VLOOKUP($B614,'BASE DE DATOS'!$B$6:$N$1670,13,0)</f>
        <v>#N/A</v>
      </c>
      <c r="L614" s="55"/>
      <c r="M614" s="59"/>
      <c r="N614" s="59"/>
      <c r="O614" s="59"/>
      <c r="P614" s="59"/>
      <c r="Q614" s="59"/>
      <c r="R614" s="119"/>
      <c r="S614" s="119"/>
      <c r="T614" s="119"/>
      <c r="U614" s="119"/>
      <c r="V614" s="119"/>
      <c r="W614" s="119"/>
    </row>
    <row r="615" spans="2:23">
      <c r="B615" s="607"/>
      <c r="C615" s="53" t="e">
        <f>+VLOOKUP($B615,'BASE DE DATOS'!$B$6:$N$1670,3,0)</f>
        <v>#N/A</v>
      </c>
      <c r="D615" s="53" t="e">
        <f>+VLOOKUP($B615,'BASE DE DATOS'!$B$6:$N$1670,4,0)</f>
        <v>#N/A</v>
      </c>
      <c r="E615" s="53" t="e">
        <f>+VLOOKUP($B615,'BASE DE DATOS'!$B$6:$N$1670,5,0)</f>
        <v>#N/A</v>
      </c>
      <c r="F615" s="54" t="e">
        <f>+VLOOKUP($B615,'BASE DE DATOS'!$B$6:$N$1670,6,0)</f>
        <v>#N/A</v>
      </c>
      <c r="G615" s="54" t="e">
        <f>+VLOOKUP($B615,'BASE DE DATOS'!$B$6:$N$1670,7,0)</f>
        <v>#N/A</v>
      </c>
      <c r="H615" s="53" t="e">
        <f>+VLOOKUP($B615,'BASE DE DATOS'!$B$6:$N$1670,8,0)</f>
        <v>#N/A</v>
      </c>
      <c r="I615" s="53" t="e">
        <f>+VLOOKUP($B615,'BASE DE DATOS'!$B$6:$N$1670,11,0)</f>
        <v>#N/A</v>
      </c>
      <c r="J615" s="53" t="e">
        <f>+VLOOKUP($B615,'BASE DE DATOS'!$B$6:$N$1670,12,0)</f>
        <v>#N/A</v>
      </c>
      <c r="K615" s="54" t="e">
        <f>+VLOOKUP($B615,'BASE DE DATOS'!$B$6:$N$1670,13,0)</f>
        <v>#N/A</v>
      </c>
      <c r="L615" s="55"/>
      <c r="M615" s="59"/>
      <c r="N615" s="59"/>
      <c r="O615" s="59"/>
      <c r="P615" s="59"/>
      <c r="Q615" s="59"/>
      <c r="R615" s="119"/>
      <c r="S615" s="119"/>
      <c r="T615" s="119"/>
      <c r="U615" s="119"/>
      <c r="V615" s="119"/>
      <c r="W615" s="119"/>
    </row>
    <row r="616" spans="2:23">
      <c r="B616" s="607"/>
      <c r="C616" s="53" t="e">
        <f>+VLOOKUP($B616,'BASE DE DATOS'!$B$6:$N$1670,3,0)</f>
        <v>#N/A</v>
      </c>
      <c r="D616" s="53" t="e">
        <f>+VLOOKUP($B616,'BASE DE DATOS'!$B$6:$N$1670,4,0)</f>
        <v>#N/A</v>
      </c>
      <c r="E616" s="53" t="e">
        <f>+VLOOKUP($B616,'BASE DE DATOS'!$B$6:$N$1670,5,0)</f>
        <v>#N/A</v>
      </c>
      <c r="F616" s="54" t="e">
        <f>+VLOOKUP($B616,'BASE DE DATOS'!$B$6:$N$1670,6,0)</f>
        <v>#N/A</v>
      </c>
      <c r="G616" s="54" t="e">
        <f>+VLOOKUP($B616,'BASE DE DATOS'!$B$6:$N$1670,7,0)</f>
        <v>#N/A</v>
      </c>
      <c r="H616" s="53" t="e">
        <f>+VLOOKUP($B616,'BASE DE DATOS'!$B$6:$N$1670,8,0)</f>
        <v>#N/A</v>
      </c>
      <c r="I616" s="53" t="e">
        <f>+VLOOKUP($B616,'BASE DE DATOS'!$B$6:$N$1670,11,0)</f>
        <v>#N/A</v>
      </c>
      <c r="J616" s="53" t="e">
        <f>+VLOOKUP($B616,'BASE DE DATOS'!$B$6:$N$1670,12,0)</f>
        <v>#N/A</v>
      </c>
      <c r="K616" s="54" t="e">
        <f>+VLOOKUP($B616,'BASE DE DATOS'!$B$6:$N$1670,13,0)</f>
        <v>#N/A</v>
      </c>
      <c r="L616" s="55"/>
      <c r="M616" s="59"/>
      <c r="N616" s="59"/>
      <c r="O616" s="59"/>
      <c r="P616" s="59"/>
      <c r="Q616" s="59"/>
      <c r="R616" s="119"/>
      <c r="S616" s="119"/>
      <c r="T616" s="119"/>
      <c r="U616" s="119"/>
      <c r="V616" s="119"/>
      <c r="W616" s="119"/>
    </row>
    <row r="617" spans="2:23">
      <c r="B617" s="607"/>
      <c r="C617" s="53" t="e">
        <f>+VLOOKUP($B617,'BASE DE DATOS'!$B$6:$N$1670,3,0)</f>
        <v>#N/A</v>
      </c>
      <c r="D617" s="53" t="e">
        <f>+VLOOKUP($B617,'BASE DE DATOS'!$B$6:$N$1670,4,0)</f>
        <v>#N/A</v>
      </c>
      <c r="E617" s="53" t="e">
        <f>+VLOOKUP($B617,'BASE DE DATOS'!$B$6:$N$1670,5,0)</f>
        <v>#N/A</v>
      </c>
      <c r="F617" s="54" t="e">
        <f>+VLOOKUP($B617,'BASE DE DATOS'!$B$6:$N$1670,6,0)</f>
        <v>#N/A</v>
      </c>
      <c r="G617" s="54" t="e">
        <f>+VLOOKUP($B617,'BASE DE DATOS'!$B$6:$N$1670,7,0)</f>
        <v>#N/A</v>
      </c>
      <c r="H617" s="53" t="e">
        <f>+VLOOKUP($B617,'BASE DE DATOS'!$B$6:$N$1670,8,0)</f>
        <v>#N/A</v>
      </c>
      <c r="I617" s="53" t="e">
        <f>+VLOOKUP($B617,'BASE DE DATOS'!$B$6:$N$1670,11,0)</f>
        <v>#N/A</v>
      </c>
      <c r="J617" s="53" t="e">
        <f>+VLOOKUP($B617,'BASE DE DATOS'!$B$6:$N$1670,12,0)</f>
        <v>#N/A</v>
      </c>
      <c r="K617" s="54" t="e">
        <f>+VLOOKUP($B617,'BASE DE DATOS'!$B$6:$N$1670,13,0)</f>
        <v>#N/A</v>
      </c>
      <c r="L617" s="55"/>
      <c r="M617" s="59"/>
      <c r="N617" s="59"/>
      <c r="O617" s="59"/>
      <c r="P617" s="59"/>
      <c r="Q617" s="59"/>
      <c r="R617" s="119"/>
      <c r="S617" s="119"/>
      <c r="T617" s="119"/>
      <c r="U617" s="119"/>
      <c r="V617" s="119"/>
      <c r="W617" s="119"/>
    </row>
    <row r="618" spans="2:23">
      <c r="B618" s="607"/>
      <c r="C618" s="53" t="e">
        <f>+VLOOKUP($B618,'BASE DE DATOS'!$B$6:$N$1670,3,0)</f>
        <v>#N/A</v>
      </c>
      <c r="D618" s="53" t="e">
        <f>+VLOOKUP($B618,'BASE DE DATOS'!$B$6:$N$1670,4,0)</f>
        <v>#N/A</v>
      </c>
      <c r="E618" s="53" t="e">
        <f>+VLOOKUP($B618,'BASE DE DATOS'!$B$6:$N$1670,5,0)</f>
        <v>#N/A</v>
      </c>
      <c r="F618" s="54" t="e">
        <f>+VLOOKUP($B618,'BASE DE DATOS'!$B$6:$N$1670,6,0)</f>
        <v>#N/A</v>
      </c>
      <c r="G618" s="54" t="e">
        <f>+VLOOKUP($B618,'BASE DE DATOS'!$B$6:$N$1670,7,0)</f>
        <v>#N/A</v>
      </c>
      <c r="H618" s="53" t="e">
        <f>+VLOOKUP($B618,'BASE DE DATOS'!$B$6:$N$1670,8,0)</f>
        <v>#N/A</v>
      </c>
      <c r="I618" s="53" t="e">
        <f>+VLOOKUP($B618,'BASE DE DATOS'!$B$6:$N$1670,11,0)</f>
        <v>#N/A</v>
      </c>
      <c r="J618" s="53" t="e">
        <f>+VLOOKUP($B618,'BASE DE DATOS'!$B$6:$N$1670,12,0)</f>
        <v>#N/A</v>
      </c>
      <c r="K618" s="54" t="e">
        <f>+VLOOKUP($B618,'BASE DE DATOS'!$B$6:$N$1670,13,0)</f>
        <v>#N/A</v>
      </c>
      <c r="L618" s="55"/>
      <c r="M618" s="59"/>
      <c r="N618" s="59"/>
      <c r="O618" s="59"/>
      <c r="P618" s="59"/>
      <c r="Q618" s="59"/>
      <c r="R618" s="119"/>
      <c r="S618" s="119"/>
      <c r="T618" s="119"/>
      <c r="U618" s="119"/>
      <c r="V618" s="119"/>
      <c r="W618" s="119"/>
    </row>
    <row r="619" spans="2:23">
      <c r="B619" s="607"/>
      <c r="C619" s="53" t="e">
        <f>+VLOOKUP($B619,'BASE DE DATOS'!$B$6:$N$1670,3,0)</f>
        <v>#N/A</v>
      </c>
      <c r="D619" s="53" t="e">
        <f>+VLOOKUP($B619,'BASE DE DATOS'!$B$6:$N$1670,4,0)</f>
        <v>#N/A</v>
      </c>
      <c r="E619" s="53" t="e">
        <f>+VLOOKUP($B619,'BASE DE DATOS'!$B$6:$N$1670,5,0)</f>
        <v>#N/A</v>
      </c>
      <c r="F619" s="54" t="e">
        <f>+VLOOKUP($B619,'BASE DE DATOS'!$B$6:$N$1670,6,0)</f>
        <v>#N/A</v>
      </c>
      <c r="G619" s="54" t="e">
        <f>+VLOOKUP($B619,'BASE DE DATOS'!$B$6:$N$1670,7,0)</f>
        <v>#N/A</v>
      </c>
      <c r="H619" s="53" t="e">
        <f>+VLOOKUP($B619,'BASE DE DATOS'!$B$6:$N$1670,8,0)</f>
        <v>#N/A</v>
      </c>
      <c r="I619" s="53" t="e">
        <f>+VLOOKUP($B619,'BASE DE DATOS'!$B$6:$N$1670,11,0)</f>
        <v>#N/A</v>
      </c>
      <c r="J619" s="53" t="e">
        <f>+VLOOKUP($B619,'BASE DE DATOS'!$B$6:$N$1670,12,0)</f>
        <v>#N/A</v>
      </c>
      <c r="K619" s="54" t="e">
        <f>+VLOOKUP($B619,'BASE DE DATOS'!$B$6:$N$1670,13,0)</f>
        <v>#N/A</v>
      </c>
      <c r="L619" s="55"/>
      <c r="M619" s="59"/>
      <c r="N619" s="59"/>
      <c r="O619" s="59"/>
      <c r="P619" s="59"/>
      <c r="Q619" s="59"/>
      <c r="R619" s="119"/>
      <c r="S619" s="119"/>
      <c r="T619" s="119"/>
      <c r="U619" s="119"/>
      <c r="V619" s="119"/>
      <c r="W619" s="119"/>
    </row>
    <row r="620" spans="2:23">
      <c r="B620" s="607"/>
      <c r="C620" s="53" t="e">
        <f>+VLOOKUP($B620,'BASE DE DATOS'!$B$6:$N$1670,3,0)</f>
        <v>#N/A</v>
      </c>
      <c r="D620" s="53" t="e">
        <f>+VLOOKUP($B620,'BASE DE DATOS'!$B$6:$N$1670,4,0)</f>
        <v>#N/A</v>
      </c>
      <c r="E620" s="53" t="e">
        <f>+VLOOKUP($B620,'BASE DE DATOS'!$B$6:$N$1670,5,0)</f>
        <v>#N/A</v>
      </c>
      <c r="F620" s="54" t="e">
        <f>+VLOOKUP($B620,'BASE DE DATOS'!$B$6:$N$1670,6,0)</f>
        <v>#N/A</v>
      </c>
      <c r="G620" s="54" t="e">
        <f>+VLOOKUP($B620,'BASE DE DATOS'!$B$6:$N$1670,7,0)</f>
        <v>#N/A</v>
      </c>
      <c r="H620" s="53" t="e">
        <f>+VLOOKUP($B620,'BASE DE DATOS'!$B$6:$N$1670,8,0)</f>
        <v>#N/A</v>
      </c>
      <c r="I620" s="53" t="e">
        <f>+VLOOKUP($B620,'BASE DE DATOS'!$B$6:$N$1670,11,0)</f>
        <v>#N/A</v>
      </c>
      <c r="J620" s="53" t="e">
        <f>+VLOOKUP($B620,'BASE DE DATOS'!$B$6:$N$1670,12,0)</f>
        <v>#N/A</v>
      </c>
      <c r="K620" s="54" t="e">
        <f>+VLOOKUP($B620,'BASE DE DATOS'!$B$6:$N$1670,13,0)</f>
        <v>#N/A</v>
      </c>
      <c r="L620" s="55"/>
      <c r="M620" s="59"/>
      <c r="N620" s="59"/>
      <c r="O620" s="59"/>
      <c r="P620" s="59"/>
      <c r="Q620" s="59"/>
      <c r="R620" s="119"/>
      <c r="S620" s="119"/>
      <c r="T620" s="119"/>
      <c r="U620" s="119"/>
      <c r="V620" s="119"/>
      <c r="W620" s="119"/>
    </row>
    <row r="621" spans="2:23">
      <c r="B621" s="607"/>
      <c r="C621" s="53" t="e">
        <f>+VLOOKUP($B621,'BASE DE DATOS'!$B$6:$N$1670,3,0)</f>
        <v>#N/A</v>
      </c>
      <c r="D621" s="53" t="e">
        <f>+VLOOKUP($B621,'BASE DE DATOS'!$B$6:$N$1670,4,0)</f>
        <v>#N/A</v>
      </c>
      <c r="E621" s="53" t="e">
        <f>+VLOOKUP($B621,'BASE DE DATOS'!$B$6:$N$1670,5,0)</f>
        <v>#N/A</v>
      </c>
      <c r="F621" s="54" t="e">
        <f>+VLOOKUP($B621,'BASE DE DATOS'!$B$6:$N$1670,6,0)</f>
        <v>#N/A</v>
      </c>
      <c r="G621" s="54" t="e">
        <f>+VLOOKUP($B621,'BASE DE DATOS'!$B$6:$N$1670,7,0)</f>
        <v>#N/A</v>
      </c>
      <c r="H621" s="53" t="e">
        <f>+VLOOKUP($B621,'BASE DE DATOS'!$B$6:$N$1670,8,0)</f>
        <v>#N/A</v>
      </c>
      <c r="I621" s="53" t="e">
        <f>+VLOOKUP($B621,'BASE DE DATOS'!$B$6:$N$1670,11,0)</f>
        <v>#N/A</v>
      </c>
      <c r="J621" s="53" t="e">
        <f>+VLOOKUP($B621,'BASE DE DATOS'!$B$6:$N$1670,12,0)</f>
        <v>#N/A</v>
      </c>
      <c r="K621" s="54" t="e">
        <f>+VLOOKUP($B621,'BASE DE DATOS'!$B$6:$N$1670,13,0)</f>
        <v>#N/A</v>
      </c>
      <c r="L621" s="55"/>
      <c r="M621" s="59"/>
      <c r="N621" s="59"/>
      <c r="O621" s="59"/>
      <c r="P621" s="59"/>
      <c r="Q621" s="59"/>
      <c r="R621" s="119"/>
      <c r="S621" s="119"/>
      <c r="T621" s="119"/>
      <c r="U621" s="119"/>
      <c r="V621" s="119"/>
      <c r="W621" s="119"/>
    </row>
    <row r="622" spans="2:23">
      <c r="B622" s="607"/>
      <c r="C622" s="53" t="e">
        <f>+VLOOKUP($B622,'BASE DE DATOS'!$B$6:$N$1670,3,0)</f>
        <v>#N/A</v>
      </c>
      <c r="D622" s="53" t="e">
        <f>+VLOOKUP($B622,'BASE DE DATOS'!$B$6:$N$1670,4,0)</f>
        <v>#N/A</v>
      </c>
      <c r="E622" s="53" t="e">
        <f>+VLOOKUP($B622,'BASE DE DATOS'!$B$6:$N$1670,5,0)</f>
        <v>#N/A</v>
      </c>
      <c r="F622" s="54" t="e">
        <f>+VLOOKUP($B622,'BASE DE DATOS'!$B$6:$N$1670,6,0)</f>
        <v>#N/A</v>
      </c>
      <c r="G622" s="54" t="e">
        <f>+VLOOKUP($B622,'BASE DE DATOS'!$B$6:$N$1670,7,0)</f>
        <v>#N/A</v>
      </c>
      <c r="H622" s="53" t="e">
        <f>+VLOOKUP($B622,'BASE DE DATOS'!$B$6:$N$1670,8,0)</f>
        <v>#N/A</v>
      </c>
      <c r="I622" s="53" t="e">
        <f>+VLOOKUP($B622,'BASE DE DATOS'!$B$6:$N$1670,11,0)</f>
        <v>#N/A</v>
      </c>
      <c r="J622" s="53" t="e">
        <f>+VLOOKUP($B622,'BASE DE DATOS'!$B$6:$N$1670,12,0)</f>
        <v>#N/A</v>
      </c>
      <c r="K622" s="54" t="e">
        <f>+VLOOKUP($B622,'BASE DE DATOS'!$B$6:$N$1670,13,0)</f>
        <v>#N/A</v>
      </c>
      <c r="L622" s="55"/>
      <c r="M622" s="59"/>
      <c r="N622" s="59"/>
      <c r="O622" s="59"/>
      <c r="P622" s="59"/>
      <c r="Q622" s="59"/>
      <c r="R622" s="119"/>
      <c r="S622" s="119"/>
      <c r="T622" s="119"/>
      <c r="U622" s="119"/>
      <c r="V622" s="119"/>
      <c r="W622" s="119"/>
    </row>
    <row r="623" spans="2:23">
      <c r="B623" s="607"/>
      <c r="C623" s="53" t="e">
        <f>+VLOOKUP($B623,'BASE DE DATOS'!$B$6:$N$1670,3,0)</f>
        <v>#N/A</v>
      </c>
      <c r="D623" s="53" t="e">
        <f>+VLOOKUP($B623,'BASE DE DATOS'!$B$6:$N$1670,4,0)</f>
        <v>#N/A</v>
      </c>
      <c r="E623" s="53" t="e">
        <f>+VLOOKUP($B623,'BASE DE DATOS'!$B$6:$N$1670,5,0)</f>
        <v>#N/A</v>
      </c>
      <c r="F623" s="54" t="e">
        <f>+VLOOKUP($B623,'BASE DE DATOS'!$B$6:$N$1670,6,0)</f>
        <v>#N/A</v>
      </c>
      <c r="G623" s="54" t="e">
        <f>+VLOOKUP($B623,'BASE DE DATOS'!$B$6:$N$1670,7,0)</f>
        <v>#N/A</v>
      </c>
      <c r="H623" s="53" t="e">
        <f>+VLOOKUP($B623,'BASE DE DATOS'!$B$6:$N$1670,8,0)</f>
        <v>#N/A</v>
      </c>
      <c r="I623" s="53" t="e">
        <f>+VLOOKUP($B623,'BASE DE DATOS'!$B$6:$N$1670,11,0)</f>
        <v>#N/A</v>
      </c>
      <c r="J623" s="53" t="e">
        <f>+VLOOKUP($B623,'BASE DE DATOS'!$B$6:$N$1670,12,0)</f>
        <v>#N/A</v>
      </c>
      <c r="K623" s="54" t="e">
        <f>+VLOOKUP($B623,'BASE DE DATOS'!$B$6:$N$1670,13,0)</f>
        <v>#N/A</v>
      </c>
      <c r="L623" s="55"/>
      <c r="M623" s="59"/>
      <c r="N623" s="59"/>
      <c r="O623" s="59"/>
      <c r="P623" s="59"/>
      <c r="Q623" s="59"/>
      <c r="R623" s="119"/>
      <c r="S623" s="119"/>
      <c r="T623" s="119"/>
      <c r="U623" s="119"/>
      <c r="V623" s="119"/>
      <c r="W623" s="119"/>
    </row>
    <row r="624" spans="2:23">
      <c r="B624" s="607"/>
      <c r="C624" s="53" t="e">
        <f>+VLOOKUP($B624,'BASE DE DATOS'!$B$6:$N$1670,3,0)</f>
        <v>#N/A</v>
      </c>
      <c r="D624" s="53" t="e">
        <f>+VLOOKUP($B624,'BASE DE DATOS'!$B$6:$N$1670,4,0)</f>
        <v>#N/A</v>
      </c>
      <c r="E624" s="53" t="e">
        <f>+VLOOKUP($B624,'BASE DE DATOS'!$B$6:$N$1670,5,0)</f>
        <v>#N/A</v>
      </c>
      <c r="F624" s="54" t="e">
        <f>+VLOOKUP($B624,'BASE DE DATOS'!$B$6:$N$1670,6,0)</f>
        <v>#N/A</v>
      </c>
      <c r="G624" s="54" t="e">
        <f>+VLOOKUP($B624,'BASE DE DATOS'!$B$6:$N$1670,7,0)</f>
        <v>#N/A</v>
      </c>
      <c r="H624" s="53" t="e">
        <f>+VLOOKUP($B624,'BASE DE DATOS'!$B$6:$N$1670,8,0)</f>
        <v>#N/A</v>
      </c>
      <c r="I624" s="53" t="e">
        <f>+VLOOKUP($B624,'BASE DE DATOS'!$B$6:$N$1670,11,0)</f>
        <v>#N/A</v>
      </c>
      <c r="J624" s="53" t="e">
        <f>+VLOOKUP($B624,'BASE DE DATOS'!$B$6:$N$1670,12,0)</f>
        <v>#N/A</v>
      </c>
      <c r="K624" s="54" t="e">
        <f>+VLOOKUP($B624,'BASE DE DATOS'!$B$6:$N$1670,13,0)</f>
        <v>#N/A</v>
      </c>
      <c r="L624" s="55"/>
      <c r="M624" s="59"/>
      <c r="N624" s="59"/>
      <c r="O624" s="59"/>
      <c r="P624" s="59"/>
      <c r="Q624" s="59"/>
      <c r="R624" s="119"/>
      <c r="S624" s="119"/>
      <c r="T624" s="119"/>
      <c r="U624" s="119"/>
      <c r="V624" s="119"/>
      <c r="W624" s="119"/>
    </row>
    <row r="625" spans="2:23">
      <c r="B625" s="607"/>
      <c r="C625" s="53" t="e">
        <f>+VLOOKUP($B625,'BASE DE DATOS'!$B$6:$N$1670,3,0)</f>
        <v>#N/A</v>
      </c>
      <c r="D625" s="53" t="e">
        <f>+VLOOKUP($B625,'BASE DE DATOS'!$B$6:$N$1670,4,0)</f>
        <v>#N/A</v>
      </c>
      <c r="E625" s="53" t="e">
        <f>+VLOOKUP($B625,'BASE DE DATOS'!$B$6:$N$1670,5,0)</f>
        <v>#N/A</v>
      </c>
      <c r="F625" s="54" t="e">
        <f>+VLOOKUP($B625,'BASE DE DATOS'!$B$6:$N$1670,6,0)</f>
        <v>#N/A</v>
      </c>
      <c r="G625" s="54" t="e">
        <f>+VLOOKUP($B625,'BASE DE DATOS'!$B$6:$N$1670,7,0)</f>
        <v>#N/A</v>
      </c>
      <c r="H625" s="53" t="e">
        <f>+VLOOKUP($B625,'BASE DE DATOS'!$B$6:$N$1670,8,0)</f>
        <v>#N/A</v>
      </c>
      <c r="I625" s="53" t="e">
        <f>+VLOOKUP($B625,'BASE DE DATOS'!$B$6:$N$1670,11,0)</f>
        <v>#N/A</v>
      </c>
      <c r="J625" s="53" t="e">
        <f>+VLOOKUP($B625,'BASE DE DATOS'!$B$6:$N$1670,12,0)</f>
        <v>#N/A</v>
      </c>
      <c r="K625" s="54" t="e">
        <f>+VLOOKUP($B625,'BASE DE DATOS'!$B$6:$N$1670,13,0)</f>
        <v>#N/A</v>
      </c>
      <c r="L625" s="55"/>
      <c r="M625" s="59"/>
      <c r="N625" s="59"/>
      <c r="O625" s="59"/>
      <c r="P625" s="59"/>
      <c r="Q625" s="59"/>
      <c r="R625" s="119"/>
      <c r="S625" s="119"/>
      <c r="T625" s="119"/>
      <c r="U625" s="119"/>
      <c r="V625" s="119"/>
      <c r="W625" s="119"/>
    </row>
    <row r="626" spans="2:23">
      <c r="B626" s="607"/>
      <c r="C626" s="53" t="e">
        <f>+VLOOKUP($B626,'BASE DE DATOS'!$B$6:$N$1670,3,0)</f>
        <v>#N/A</v>
      </c>
      <c r="D626" s="53" t="e">
        <f>+VLOOKUP($B626,'BASE DE DATOS'!$B$6:$N$1670,4,0)</f>
        <v>#N/A</v>
      </c>
      <c r="E626" s="53" t="e">
        <f>+VLOOKUP($B626,'BASE DE DATOS'!$B$6:$N$1670,5,0)</f>
        <v>#N/A</v>
      </c>
      <c r="F626" s="54" t="e">
        <f>+VLOOKUP($B626,'BASE DE DATOS'!$B$6:$N$1670,6,0)</f>
        <v>#N/A</v>
      </c>
      <c r="G626" s="54" t="e">
        <f>+VLOOKUP($B626,'BASE DE DATOS'!$B$6:$N$1670,7,0)</f>
        <v>#N/A</v>
      </c>
      <c r="H626" s="53" t="e">
        <f>+VLOOKUP($B626,'BASE DE DATOS'!$B$6:$N$1670,8,0)</f>
        <v>#N/A</v>
      </c>
      <c r="I626" s="53" t="e">
        <f>+VLOOKUP($B626,'BASE DE DATOS'!$B$6:$N$1670,11,0)</f>
        <v>#N/A</v>
      </c>
      <c r="J626" s="53" t="e">
        <f>+VLOOKUP($B626,'BASE DE DATOS'!$B$6:$N$1670,12,0)</f>
        <v>#N/A</v>
      </c>
      <c r="K626" s="54" t="e">
        <f>+VLOOKUP($B626,'BASE DE DATOS'!$B$6:$N$1670,13,0)</f>
        <v>#N/A</v>
      </c>
      <c r="L626" s="55"/>
      <c r="M626" s="59"/>
      <c r="N626" s="59"/>
      <c r="O626" s="59"/>
      <c r="P626" s="59"/>
      <c r="Q626" s="59"/>
      <c r="R626" s="119"/>
      <c r="S626" s="119"/>
      <c r="T626" s="119"/>
      <c r="U626" s="119"/>
      <c r="V626" s="119"/>
      <c r="W626" s="119"/>
    </row>
    <row r="627" spans="2:23">
      <c r="B627" s="607"/>
      <c r="C627" s="57" t="e">
        <f>+VLOOKUP($B627,'BASE DE DATOS'!$B$6:$N$1670,3,0)</f>
        <v>#N/A</v>
      </c>
      <c r="D627" s="57" t="e">
        <f>+VLOOKUP($B627,'BASE DE DATOS'!$B$6:$N$1670,4,0)</f>
        <v>#N/A</v>
      </c>
      <c r="E627" s="57" t="e">
        <f>+VLOOKUP($B627,'BASE DE DATOS'!$B$6:$N$1670,5,0)</f>
        <v>#N/A</v>
      </c>
      <c r="F627" s="58" t="e">
        <f>+VLOOKUP($B627,'BASE DE DATOS'!$B$6:$N$1670,6,0)</f>
        <v>#N/A</v>
      </c>
      <c r="G627" s="58" t="e">
        <f>+VLOOKUP($B627,'BASE DE DATOS'!$B$6:$N$1670,7,0)</f>
        <v>#N/A</v>
      </c>
      <c r="H627" s="57" t="e">
        <f>+VLOOKUP($B627,'BASE DE DATOS'!$B$6:$N$1670,8,0)</f>
        <v>#N/A</v>
      </c>
      <c r="I627" s="57" t="e">
        <f>+VLOOKUP($B627,'BASE DE DATOS'!$B$6:$N$1670,11,0)</f>
        <v>#N/A</v>
      </c>
      <c r="J627" s="57" t="e">
        <f>+VLOOKUP($B627,'BASE DE DATOS'!$B$6:$N$1670,12,0)</f>
        <v>#N/A</v>
      </c>
      <c r="K627" s="58" t="e">
        <f>+VLOOKUP($B627,'BASE DE DATOS'!$B$6:$N$1670,13,0)</f>
        <v>#N/A</v>
      </c>
      <c r="L627" s="59"/>
      <c r="M627" s="59"/>
      <c r="N627" s="59"/>
      <c r="O627" s="59"/>
      <c r="P627" s="59"/>
      <c r="Q627" s="59"/>
      <c r="R627" s="119"/>
      <c r="S627" s="119"/>
      <c r="T627" s="119"/>
      <c r="U627" s="119"/>
      <c r="V627" s="119"/>
      <c r="W627" s="119"/>
    </row>
    <row r="628" spans="2:23">
      <c r="B628" s="607"/>
      <c r="C628" s="57" t="e">
        <f>+VLOOKUP($B628,'BASE DE DATOS'!$B$6:$N$1670,3,0)</f>
        <v>#N/A</v>
      </c>
      <c r="D628" s="57" t="e">
        <f>+VLOOKUP($B628,'BASE DE DATOS'!$B$6:$N$1670,4,0)</f>
        <v>#N/A</v>
      </c>
      <c r="E628" s="57" t="e">
        <f>+VLOOKUP($B628,'BASE DE DATOS'!$B$6:$N$1670,5,0)</f>
        <v>#N/A</v>
      </c>
      <c r="F628" s="58" t="e">
        <f>+VLOOKUP($B628,'BASE DE DATOS'!$B$6:$N$1670,6,0)</f>
        <v>#N/A</v>
      </c>
      <c r="G628" s="58" t="e">
        <f>+VLOOKUP($B628,'BASE DE DATOS'!$B$6:$N$1670,7,0)</f>
        <v>#N/A</v>
      </c>
      <c r="H628" s="57" t="e">
        <f>+VLOOKUP($B628,'BASE DE DATOS'!$B$6:$N$1670,8,0)</f>
        <v>#N/A</v>
      </c>
      <c r="I628" s="57" t="e">
        <f>+VLOOKUP($B628,'BASE DE DATOS'!$B$6:$N$1670,11,0)</f>
        <v>#N/A</v>
      </c>
      <c r="J628" s="57" t="e">
        <f>+VLOOKUP($B628,'BASE DE DATOS'!$B$6:$N$1670,12,0)</f>
        <v>#N/A</v>
      </c>
      <c r="K628" s="58" t="e">
        <f>+VLOOKUP($B628,'BASE DE DATOS'!$B$6:$N$1670,13,0)</f>
        <v>#N/A</v>
      </c>
      <c r="L628" s="59"/>
      <c r="M628" s="59"/>
      <c r="N628" s="59"/>
      <c r="O628" s="59"/>
      <c r="P628" s="59"/>
      <c r="Q628" s="59"/>
      <c r="R628" s="119"/>
      <c r="S628" s="119"/>
      <c r="T628" s="119"/>
      <c r="U628" s="119"/>
      <c r="V628" s="119"/>
      <c r="W628" s="119"/>
    </row>
    <row r="629" spans="2:23">
      <c r="B629" s="607"/>
      <c r="C629" s="57" t="e">
        <f>+VLOOKUP($B629,'BASE DE DATOS'!$B$6:$N$1670,3,0)</f>
        <v>#N/A</v>
      </c>
      <c r="D629" s="57" t="e">
        <f>+VLOOKUP($B629,'BASE DE DATOS'!$B$6:$N$1670,4,0)</f>
        <v>#N/A</v>
      </c>
      <c r="E629" s="57" t="e">
        <f>+VLOOKUP($B629,'BASE DE DATOS'!$B$6:$N$1670,5,0)</f>
        <v>#N/A</v>
      </c>
      <c r="F629" s="58" t="e">
        <f>+VLOOKUP($B629,'BASE DE DATOS'!$B$6:$N$1670,6,0)</f>
        <v>#N/A</v>
      </c>
      <c r="G629" s="58" t="e">
        <f>+VLOOKUP($B629,'BASE DE DATOS'!$B$6:$N$1670,7,0)</f>
        <v>#N/A</v>
      </c>
      <c r="H629" s="57" t="e">
        <f>+VLOOKUP($B629,'BASE DE DATOS'!$B$6:$N$1670,8,0)</f>
        <v>#N/A</v>
      </c>
      <c r="I629" s="57" t="e">
        <f>+VLOOKUP($B629,'BASE DE DATOS'!$B$6:$N$1670,11,0)</f>
        <v>#N/A</v>
      </c>
      <c r="J629" s="57" t="e">
        <f>+VLOOKUP($B629,'BASE DE DATOS'!$B$6:$N$1670,12,0)</f>
        <v>#N/A</v>
      </c>
      <c r="K629" s="58" t="e">
        <f>+VLOOKUP($B629,'BASE DE DATOS'!$B$6:$N$1670,13,0)</f>
        <v>#N/A</v>
      </c>
      <c r="L629" s="59"/>
      <c r="M629" s="59"/>
      <c r="N629" s="59"/>
      <c r="O629" s="59"/>
      <c r="P629" s="59"/>
      <c r="Q629" s="59"/>
      <c r="R629" s="119"/>
      <c r="S629" s="119"/>
      <c r="T629" s="119"/>
      <c r="U629" s="119"/>
      <c r="V629" s="119"/>
      <c r="W629" s="119"/>
    </row>
    <row r="630" spans="2:23">
      <c r="B630" s="607"/>
      <c r="C630" s="57" t="e">
        <f>+VLOOKUP($B630,'BASE DE DATOS'!$B$6:$N$1670,3,0)</f>
        <v>#N/A</v>
      </c>
      <c r="D630" s="57" t="e">
        <f>+VLOOKUP($B630,'BASE DE DATOS'!$B$6:$N$1670,4,0)</f>
        <v>#N/A</v>
      </c>
      <c r="E630" s="57" t="e">
        <f>+VLOOKUP($B630,'BASE DE DATOS'!$B$6:$N$1670,5,0)</f>
        <v>#N/A</v>
      </c>
      <c r="F630" s="58" t="e">
        <f>+VLOOKUP($B630,'BASE DE DATOS'!$B$6:$N$1670,6,0)</f>
        <v>#N/A</v>
      </c>
      <c r="G630" s="58" t="e">
        <f>+VLOOKUP($B630,'BASE DE DATOS'!$B$6:$N$1670,7,0)</f>
        <v>#N/A</v>
      </c>
      <c r="H630" s="57" t="e">
        <f>+VLOOKUP($B630,'BASE DE DATOS'!$B$6:$N$1670,8,0)</f>
        <v>#N/A</v>
      </c>
      <c r="I630" s="57" t="e">
        <f>+VLOOKUP($B630,'BASE DE DATOS'!$B$6:$N$1670,11,0)</f>
        <v>#N/A</v>
      </c>
      <c r="J630" s="57" t="e">
        <f>+VLOOKUP($B630,'BASE DE DATOS'!$B$6:$N$1670,12,0)</f>
        <v>#N/A</v>
      </c>
      <c r="K630" s="58" t="e">
        <f>+VLOOKUP($B630,'BASE DE DATOS'!$B$6:$N$1670,13,0)</f>
        <v>#N/A</v>
      </c>
      <c r="L630" s="59"/>
      <c r="M630" s="59"/>
      <c r="N630" s="59"/>
      <c r="O630" s="59"/>
      <c r="P630" s="59"/>
      <c r="Q630" s="59"/>
      <c r="R630" s="119"/>
      <c r="S630" s="119"/>
      <c r="T630" s="119"/>
      <c r="U630" s="119"/>
      <c r="V630" s="119"/>
      <c r="W630" s="119"/>
    </row>
    <row r="631" spans="2:23">
      <c r="B631" s="607"/>
      <c r="C631" s="57" t="e">
        <f>+VLOOKUP($B631,'BASE DE DATOS'!$B$6:$N$1670,3,0)</f>
        <v>#N/A</v>
      </c>
      <c r="D631" s="57" t="e">
        <f>+VLOOKUP($B631,'BASE DE DATOS'!$B$6:$N$1670,4,0)</f>
        <v>#N/A</v>
      </c>
      <c r="E631" s="57" t="e">
        <f>+VLOOKUP($B631,'BASE DE DATOS'!$B$6:$N$1670,5,0)</f>
        <v>#N/A</v>
      </c>
      <c r="F631" s="58" t="e">
        <f>+VLOOKUP($B631,'BASE DE DATOS'!$B$6:$N$1670,6,0)</f>
        <v>#N/A</v>
      </c>
      <c r="G631" s="58" t="e">
        <f>+VLOOKUP($B631,'BASE DE DATOS'!$B$6:$N$1670,7,0)</f>
        <v>#N/A</v>
      </c>
      <c r="H631" s="57" t="e">
        <f>+VLOOKUP($B631,'BASE DE DATOS'!$B$6:$N$1670,8,0)</f>
        <v>#N/A</v>
      </c>
      <c r="I631" s="57" t="e">
        <f>+VLOOKUP($B631,'BASE DE DATOS'!$B$6:$N$1670,11,0)</f>
        <v>#N/A</v>
      </c>
      <c r="J631" s="57" t="e">
        <f>+VLOOKUP($B631,'BASE DE DATOS'!$B$6:$N$1670,12,0)</f>
        <v>#N/A</v>
      </c>
      <c r="K631" s="58" t="e">
        <f>+VLOOKUP($B631,'BASE DE DATOS'!$B$6:$N$1670,13,0)</f>
        <v>#N/A</v>
      </c>
      <c r="L631" s="59"/>
      <c r="M631" s="59"/>
      <c r="N631" s="59"/>
      <c r="O631" s="59"/>
      <c r="P631" s="59"/>
      <c r="Q631" s="59"/>
      <c r="R631" s="119"/>
      <c r="S631" s="119"/>
      <c r="T631" s="119"/>
      <c r="U631" s="119"/>
      <c r="V631" s="119"/>
      <c r="W631" s="119"/>
    </row>
    <row r="632" spans="2:23">
      <c r="B632" s="607"/>
      <c r="C632" s="57" t="e">
        <f>+VLOOKUP($B632,'BASE DE DATOS'!$B$6:$N$1670,3,0)</f>
        <v>#N/A</v>
      </c>
      <c r="D632" s="57" t="e">
        <f>+VLOOKUP($B632,'BASE DE DATOS'!$B$6:$N$1670,4,0)</f>
        <v>#N/A</v>
      </c>
      <c r="E632" s="57" t="e">
        <f>+VLOOKUP($B632,'BASE DE DATOS'!$B$6:$N$1670,5,0)</f>
        <v>#N/A</v>
      </c>
      <c r="F632" s="58" t="e">
        <f>+VLOOKUP($B632,'BASE DE DATOS'!$B$6:$N$1670,6,0)</f>
        <v>#N/A</v>
      </c>
      <c r="G632" s="58" t="e">
        <f>+VLOOKUP($B632,'BASE DE DATOS'!$B$6:$N$1670,7,0)</f>
        <v>#N/A</v>
      </c>
      <c r="H632" s="57" t="e">
        <f>+VLOOKUP($B632,'BASE DE DATOS'!$B$6:$N$1670,8,0)</f>
        <v>#N/A</v>
      </c>
      <c r="I632" s="57" t="e">
        <f>+VLOOKUP($B632,'BASE DE DATOS'!$B$6:$N$1670,11,0)</f>
        <v>#N/A</v>
      </c>
      <c r="J632" s="57" t="e">
        <f>+VLOOKUP($B632,'BASE DE DATOS'!$B$6:$N$1670,12,0)</f>
        <v>#N/A</v>
      </c>
      <c r="K632" s="58" t="e">
        <f>+VLOOKUP($B632,'BASE DE DATOS'!$B$6:$N$1670,13,0)</f>
        <v>#N/A</v>
      </c>
      <c r="L632" s="59"/>
      <c r="M632" s="59"/>
      <c r="N632" s="59"/>
      <c r="O632" s="59"/>
      <c r="P632" s="59"/>
      <c r="Q632" s="59"/>
      <c r="R632" s="119"/>
      <c r="S632" s="119"/>
      <c r="T632" s="119"/>
      <c r="U632" s="119"/>
      <c r="V632" s="119"/>
      <c r="W632" s="119"/>
    </row>
    <row r="633" spans="2:23">
      <c r="B633" s="607"/>
      <c r="C633" s="57" t="e">
        <f>+VLOOKUP($B633,'BASE DE DATOS'!$B$6:$N$1670,3,0)</f>
        <v>#N/A</v>
      </c>
      <c r="D633" s="57" t="e">
        <f>+VLOOKUP($B633,'BASE DE DATOS'!$B$6:$N$1670,4,0)</f>
        <v>#N/A</v>
      </c>
      <c r="E633" s="57" t="e">
        <f>+VLOOKUP($B633,'BASE DE DATOS'!$B$6:$N$1670,5,0)</f>
        <v>#N/A</v>
      </c>
      <c r="F633" s="58" t="e">
        <f>+VLOOKUP($B633,'BASE DE DATOS'!$B$6:$N$1670,6,0)</f>
        <v>#N/A</v>
      </c>
      <c r="G633" s="58" t="e">
        <f>+VLOOKUP($B633,'BASE DE DATOS'!$B$6:$N$1670,7,0)</f>
        <v>#N/A</v>
      </c>
      <c r="H633" s="57" t="e">
        <f>+VLOOKUP($B633,'BASE DE DATOS'!$B$6:$N$1670,8,0)</f>
        <v>#N/A</v>
      </c>
      <c r="I633" s="57" t="e">
        <f>+VLOOKUP($B633,'BASE DE DATOS'!$B$6:$N$1670,11,0)</f>
        <v>#N/A</v>
      </c>
      <c r="J633" s="57" t="e">
        <f>+VLOOKUP($B633,'BASE DE DATOS'!$B$6:$N$1670,12,0)</f>
        <v>#N/A</v>
      </c>
      <c r="K633" s="58" t="e">
        <f>+VLOOKUP($B633,'BASE DE DATOS'!$B$6:$N$1670,13,0)</f>
        <v>#N/A</v>
      </c>
      <c r="L633" s="59"/>
      <c r="M633" s="59"/>
      <c r="N633" s="59"/>
      <c r="O633" s="59"/>
      <c r="P633" s="59"/>
      <c r="Q633" s="59"/>
      <c r="R633" s="119"/>
      <c r="S633" s="119"/>
      <c r="T633" s="119"/>
      <c r="U633" s="119"/>
      <c r="V633" s="119"/>
      <c r="W633" s="119"/>
    </row>
    <row r="634" spans="2:23">
      <c r="B634" s="607"/>
      <c r="C634" s="57" t="e">
        <f>+VLOOKUP($B634,'BASE DE DATOS'!$B$6:$N$1670,3,0)</f>
        <v>#N/A</v>
      </c>
      <c r="D634" s="57" t="e">
        <f>+VLOOKUP($B634,'BASE DE DATOS'!$B$6:$N$1670,4,0)</f>
        <v>#N/A</v>
      </c>
      <c r="E634" s="57" t="e">
        <f>+VLOOKUP($B634,'BASE DE DATOS'!$B$6:$N$1670,5,0)</f>
        <v>#N/A</v>
      </c>
      <c r="F634" s="58" t="e">
        <f>+VLOOKUP($B634,'BASE DE DATOS'!$B$6:$N$1670,6,0)</f>
        <v>#N/A</v>
      </c>
      <c r="G634" s="58" t="e">
        <f>+VLOOKUP($B634,'BASE DE DATOS'!$B$6:$N$1670,7,0)</f>
        <v>#N/A</v>
      </c>
      <c r="H634" s="57" t="e">
        <f>+VLOOKUP($B634,'BASE DE DATOS'!$B$6:$N$1670,8,0)</f>
        <v>#N/A</v>
      </c>
      <c r="I634" s="57" t="e">
        <f>+VLOOKUP($B634,'BASE DE DATOS'!$B$6:$N$1670,11,0)</f>
        <v>#N/A</v>
      </c>
      <c r="J634" s="57" t="e">
        <f>+VLOOKUP($B634,'BASE DE DATOS'!$B$6:$N$1670,12,0)</f>
        <v>#N/A</v>
      </c>
      <c r="K634" s="58" t="e">
        <f>+VLOOKUP($B634,'BASE DE DATOS'!$B$6:$N$1670,13,0)</f>
        <v>#N/A</v>
      </c>
      <c r="L634" s="59"/>
      <c r="M634" s="59"/>
      <c r="N634" s="59"/>
      <c r="O634" s="59"/>
      <c r="P634" s="59"/>
      <c r="Q634" s="59"/>
      <c r="R634" s="119"/>
      <c r="S634" s="119"/>
      <c r="T634" s="119"/>
      <c r="U634" s="119"/>
      <c r="V634" s="119"/>
      <c r="W634" s="119"/>
    </row>
    <row r="635" spans="2:23">
      <c r="B635" s="607"/>
      <c r="C635" s="57" t="e">
        <f>+VLOOKUP($B635,'BASE DE DATOS'!$B$6:$N$1670,3,0)</f>
        <v>#N/A</v>
      </c>
      <c r="D635" s="57" t="e">
        <f>+VLOOKUP($B635,'BASE DE DATOS'!$B$6:$N$1670,4,0)</f>
        <v>#N/A</v>
      </c>
      <c r="E635" s="57" t="e">
        <f>+VLOOKUP($B635,'BASE DE DATOS'!$B$6:$N$1670,5,0)</f>
        <v>#N/A</v>
      </c>
      <c r="F635" s="58" t="e">
        <f>+VLOOKUP($B635,'BASE DE DATOS'!$B$6:$N$1670,6,0)</f>
        <v>#N/A</v>
      </c>
      <c r="G635" s="58" t="e">
        <f>+VLOOKUP($B635,'BASE DE DATOS'!$B$6:$N$1670,7,0)</f>
        <v>#N/A</v>
      </c>
      <c r="H635" s="57" t="e">
        <f>+VLOOKUP($B635,'BASE DE DATOS'!$B$6:$N$1670,8,0)</f>
        <v>#N/A</v>
      </c>
      <c r="I635" s="57" t="e">
        <f>+VLOOKUP($B635,'BASE DE DATOS'!$B$6:$N$1670,11,0)</f>
        <v>#N/A</v>
      </c>
      <c r="J635" s="57" t="e">
        <f>+VLOOKUP($B635,'BASE DE DATOS'!$B$6:$N$1670,12,0)</f>
        <v>#N/A</v>
      </c>
      <c r="K635" s="58" t="e">
        <f>+VLOOKUP($B635,'BASE DE DATOS'!$B$6:$N$1670,13,0)</f>
        <v>#N/A</v>
      </c>
      <c r="L635" s="59"/>
      <c r="M635" s="59"/>
      <c r="N635" s="59"/>
      <c r="O635" s="59"/>
      <c r="P635" s="59"/>
      <c r="Q635" s="59"/>
      <c r="R635" s="119"/>
      <c r="S635" s="119"/>
      <c r="T635" s="119"/>
      <c r="U635" s="119"/>
      <c r="V635" s="119"/>
      <c r="W635" s="119"/>
    </row>
    <row r="636" spans="2:23">
      <c r="B636" s="607"/>
      <c r="C636" s="57" t="e">
        <f>+VLOOKUP($B636,'BASE DE DATOS'!$B$6:$N$1670,3,0)</f>
        <v>#N/A</v>
      </c>
      <c r="D636" s="57" t="e">
        <f>+VLOOKUP($B636,'BASE DE DATOS'!$B$6:$N$1670,4,0)</f>
        <v>#N/A</v>
      </c>
      <c r="E636" s="57" t="e">
        <f>+VLOOKUP($B636,'BASE DE DATOS'!$B$6:$N$1670,5,0)</f>
        <v>#N/A</v>
      </c>
      <c r="F636" s="58" t="e">
        <f>+VLOOKUP($B636,'BASE DE DATOS'!$B$6:$N$1670,6,0)</f>
        <v>#N/A</v>
      </c>
      <c r="G636" s="58" t="e">
        <f>+VLOOKUP($B636,'BASE DE DATOS'!$B$6:$N$1670,7,0)</f>
        <v>#N/A</v>
      </c>
      <c r="H636" s="57" t="e">
        <f>+VLOOKUP($B636,'BASE DE DATOS'!$B$6:$N$1670,8,0)</f>
        <v>#N/A</v>
      </c>
      <c r="I636" s="57" t="e">
        <f>+VLOOKUP($B636,'BASE DE DATOS'!$B$6:$N$1670,11,0)</f>
        <v>#N/A</v>
      </c>
      <c r="J636" s="57" t="e">
        <f>+VLOOKUP($B636,'BASE DE DATOS'!$B$6:$N$1670,12,0)</f>
        <v>#N/A</v>
      </c>
      <c r="K636" s="58" t="e">
        <f>+VLOOKUP($B636,'BASE DE DATOS'!$B$6:$N$1670,13,0)</f>
        <v>#N/A</v>
      </c>
      <c r="L636" s="59"/>
      <c r="M636" s="59"/>
      <c r="N636" s="59"/>
      <c r="O636" s="59"/>
      <c r="P636" s="59"/>
      <c r="Q636" s="59"/>
      <c r="R636" s="119"/>
      <c r="S636" s="119"/>
      <c r="T636" s="119"/>
      <c r="U636" s="119"/>
      <c r="V636" s="119"/>
      <c r="W636" s="119"/>
    </row>
    <row r="637" spans="2:23">
      <c r="B637" s="607"/>
      <c r="C637" s="57" t="e">
        <f>+VLOOKUP($B637,'BASE DE DATOS'!$B$6:$N$1670,3,0)</f>
        <v>#N/A</v>
      </c>
      <c r="D637" s="57" t="e">
        <f>+VLOOKUP($B637,'BASE DE DATOS'!$B$6:$N$1670,4,0)</f>
        <v>#N/A</v>
      </c>
      <c r="E637" s="57" t="e">
        <f>+VLOOKUP($B637,'BASE DE DATOS'!$B$6:$N$1670,5,0)</f>
        <v>#N/A</v>
      </c>
      <c r="F637" s="58" t="e">
        <f>+VLOOKUP($B637,'BASE DE DATOS'!$B$6:$N$1670,6,0)</f>
        <v>#N/A</v>
      </c>
      <c r="G637" s="58" t="e">
        <f>+VLOOKUP($B637,'BASE DE DATOS'!$B$6:$N$1670,7,0)</f>
        <v>#N/A</v>
      </c>
      <c r="H637" s="57" t="e">
        <f>+VLOOKUP($B637,'BASE DE DATOS'!$B$6:$N$1670,8,0)</f>
        <v>#N/A</v>
      </c>
      <c r="I637" s="57" t="e">
        <f>+VLOOKUP($B637,'BASE DE DATOS'!$B$6:$N$1670,11,0)</f>
        <v>#N/A</v>
      </c>
      <c r="J637" s="57" t="e">
        <f>+VLOOKUP($B637,'BASE DE DATOS'!$B$6:$N$1670,12,0)</f>
        <v>#N/A</v>
      </c>
      <c r="K637" s="58" t="e">
        <f>+VLOOKUP($B637,'BASE DE DATOS'!$B$6:$N$1670,13,0)</f>
        <v>#N/A</v>
      </c>
      <c r="L637" s="59"/>
      <c r="M637" s="59"/>
      <c r="N637" s="59"/>
      <c r="O637" s="59"/>
      <c r="P637" s="59"/>
      <c r="Q637" s="59"/>
      <c r="R637" s="119"/>
      <c r="S637" s="119"/>
      <c r="T637" s="119"/>
      <c r="U637" s="119"/>
      <c r="V637" s="119"/>
      <c r="W637" s="119"/>
    </row>
    <row r="638" spans="2:23">
      <c r="B638" s="607"/>
      <c r="C638" s="57" t="e">
        <f>+VLOOKUP($B638,'BASE DE DATOS'!$B$6:$N$1670,3,0)</f>
        <v>#N/A</v>
      </c>
      <c r="D638" s="57" t="e">
        <f>+VLOOKUP($B638,'BASE DE DATOS'!$B$6:$N$1670,4,0)</f>
        <v>#N/A</v>
      </c>
      <c r="E638" s="57" t="e">
        <f>+VLOOKUP($B638,'BASE DE DATOS'!$B$6:$N$1670,5,0)</f>
        <v>#N/A</v>
      </c>
      <c r="F638" s="58" t="e">
        <f>+VLOOKUP($B638,'BASE DE DATOS'!$B$6:$N$1670,6,0)</f>
        <v>#N/A</v>
      </c>
      <c r="G638" s="58" t="e">
        <f>+VLOOKUP($B638,'BASE DE DATOS'!$B$6:$N$1670,7,0)</f>
        <v>#N/A</v>
      </c>
      <c r="H638" s="57" t="e">
        <f>+VLOOKUP($B638,'BASE DE DATOS'!$B$6:$N$1670,8,0)</f>
        <v>#N/A</v>
      </c>
      <c r="I638" s="57" t="e">
        <f>+VLOOKUP($B638,'BASE DE DATOS'!$B$6:$N$1670,11,0)</f>
        <v>#N/A</v>
      </c>
      <c r="J638" s="57" t="e">
        <f>+VLOOKUP($B638,'BASE DE DATOS'!$B$6:$N$1670,12,0)</f>
        <v>#N/A</v>
      </c>
      <c r="K638" s="58" t="e">
        <f>+VLOOKUP($B638,'BASE DE DATOS'!$B$6:$N$1670,13,0)</f>
        <v>#N/A</v>
      </c>
      <c r="L638" s="59"/>
      <c r="M638" s="59"/>
      <c r="N638" s="59"/>
      <c r="O638" s="59"/>
      <c r="P638" s="59"/>
      <c r="Q638" s="59"/>
      <c r="R638" s="119"/>
      <c r="S638" s="119"/>
      <c r="T638" s="119"/>
      <c r="U638" s="119"/>
      <c r="V638" s="119"/>
      <c r="W638" s="119"/>
    </row>
    <row r="639" spans="2:23">
      <c r="B639" s="607"/>
      <c r="C639" s="57" t="e">
        <f>+VLOOKUP($B639,'BASE DE DATOS'!$B$6:$N$1670,3,0)</f>
        <v>#N/A</v>
      </c>
      <c r="D639" s="57" t="e">
        <f>+VLOOKUP($B639,'BASE DE DATOS'!$B$6:$N$1670,4,0)</f>
        <v>#N/A</v>
      </c>
      <c r="E639" s="57" t="e">
        <f>+VLOOKUP($B639,'BASE DE DATOS'!$B$6:$N$1670,5,0)</f>
        <v>#N/A</v>
      </c>
      <c r="F639" s="58" t="e">
        <f>+VLOOKUP($B639,'BASE DE DATOS'!$B$6:$N$1670,6,0)</f>
        <v>#N/A</v>
      </c>
      <c r="G639" s="58" t="e">
        <f>+VLOOKUP($B639,'BASE DE DATOS'!$B$6:$N$1670,7,0)</f>
        <v>#N/A</v>
      </c>
      <c r="H639" s="57" t="e">
        <f>+VLOOKUP($B639,'BASE DE DATOS'!$B$6:$N$1670,8,0)</f>
        <v>#N/A</v>
      </c>
      <c r="I639" s="57" t="e">
        <f>+VLOOKUP($B639,'BASE DE DATOS'!$B$6:$N$1670,11,0)</f>
        <v>#N/A</v>
      </c>
      <c r="J639" s="57" t="e">
        <f>+VLOOKUP($B639,'BASE DE DATOS'!$B$6:$N$1670,12,0)</f>
        <v>#N/A</v>
      </c>
      <c r="K639" s="58" t="e">
        <f>+VLOOKUP($B639,'BASE DE DATOS'!$B$6:$N$1670,13,0)</f>
        <v>#N/A</v>
      </c>
      <c r="L639" s="59"/>
      <c r="M639" s="59"/>
      <c r="N639" s="59"/>
      <c r="O639" s="59"/>
      <c r="P639" s="59"/>
      <c r="Q639" s="59"/>
      <c r="R639" s="119"/>
      <c r="S639" s="119"/>
      <c r="T639" s="119"/>
      <c r="U639" s="119"/>
      <c r="V639" s="119"/>
      <c r="W639" s="119"/>
    </row>
    <row r="640" spans="2:23">
      <c r="B640" s="607"/>
      <c r="C640" s="57" t="e">
        <f>+VLOOKUP($B640,'BASE DE DATOS'!$B$6:$N$1670,3,0)</f>
        <v>#N/A</v>
      </c>
      <c r="D640" s="57" t="e">
        <f>+VLOOKUP($B640,'BASE DE DATOS'!$B$6:$N$1670,4,0)</f>
        <v>#N/A</v>
      </c>
      <c r="E640" s="57" t="e">
        <f>+VLOOKUP($B640,'BASE DE DATOS'!$B$6:$N$1670,5,0)</f>
        <v>#N/A</v>
      </c>
      <c r="F640" s="58" t="e">
        <f>+VLOOKUP($B640,'BASE DE DATOS'!$B$6:$N$1670,6,0)</f>
        <v>#N/A</v>
      </c>
      <c r="G640" s="58" t="e">
        <f>+VLOOKUP($B640,'BASE DE DATOS'!$B$6:$N$1670,7,0)</f>
        <v>#N/A</v>
      </c>
      <c r="H640" s="57" t="e">
        <f>+VLOOKUP($B640,'BASE DE DATOS'!$B$6:$N$1670,8,0)</f>
        <v>#N/A</v>
      </c>
      <c r="I640" s="57" t="e">
        <f>+VLOOKUP($B640,'BASE DE DATOS'!$B$6:$N$1670,11,0)</f>
        <v>#N/A</v>
      </c>
      <c r="J640" s="57" t="e">
        <f>+VLOOKUP($B640,'BASE DE DATOS'!$B$6:$N$1670,12,0)</f>
        <v>#N/A</v>
      </c>
      <c r="K640" s="58" t="e">
        <f>+VLOOKUP($B640,'BASE DE DATOS'!$B$6:$N$1670,13,0)</f>
        <v>#N/A</v>
      </c>
      <c r="L640" s="59"/>
      <c r="M640" s="59"/>
      <c r="N640" s="59"/>
      <c r="O640" s="59"/>
      <c r="P640" s="59"/>
      <c r="Q640" s="59"/>
      <c r="R640" s="119"/>
      <c r="S640" s="119"/>
      <c r="T640" s="119"/>
      <c r="U640" s="119"/>
      <c r="V640" s="119"/>
      <c r="W640" s="119"/>
    </row>
    <row r="641" spans="2:23">
      <c r="B641" s="607"/>
      <c r="C641" s="57" t="e">
        <f>+VLOOKUP($B641,'BASE DE DATOS'!$B$6:$N$1670,3,0)</f>
        <v>#N/A</v>
      </c>
      <c r="D641" s="57" t="e">
        <f>+VLOOKUP($B641,'BASE DE DATOS'!$B$6:$N$1670,4,0)</f>
        <v>#N/A</v>
      </c>
      <c r="E641" s="57" t="e">
        <f>+VLOOKUP($B641,'BASE DE DATOS'!$B$6:$N$1670,5,0)</f>
        <v>#N/A</v>
      </c>
      <c r="F641" s="58" t="e">
        <f>+VLOOKUP($B641,'BASE DE DATOS'!$B$6:$N$1670,6,0)</f>
        <v>#N/A</v>
      </c>
      <c r="G641" s="58" t="e">
        <f>+VLOOKUP($B641,'BASE DE DATOS'!$B$6:$N$1670,7,0)</f>
        <v>#N/A</v>
      </c>
      <c r="H641" s="57" t="e">
        <f>+VLOOKUP($B641,'BASE DE DATOS'!$B$6:$N$1670,8,0)</f>
        <v>#N/A</v>
      </c>
      <c r="I641" s="57" t="e">
        <f>+VLOOKUP($B641,'BASE DE DATOS'!$B$6:$N$1670,11,0)</f>
        <v>#N/A</v>
      </c>
      <c r="J641" s="57" t="e">
        <f>+VLOOKUP($B641,'BASE DE DATOS'!$B$6:$N$1670,12,0)</f>
        <v>#N/A</v>
      </c>
      <c r="K641" s="58" t="e">
        <f>+VLOOKUP($B641,'BASE DE DATOS'!$B$6:$N$1670,13,0)</f>
        <v>#N/A</v>
      </c>
      <c r="L641" s="59"/>
      <c r="M641" s="59"/>
      <c r="N641" s="59"/>
      <c r="O641" s="59"/>
      <c r="P641" s="59"/>
      <c r="Q641" s="59"/>
      <c r="R641" s="119"/>
      <c r="S641" s="119"/>
      <c r="T641" s="119"/>
      <c r="U641" s="119"/>
      <c r="V641" s="119"/>
      <c r="W641" s="119"/>
    </row>
    <row r="642" spans="2:23">
      <c r="B642" s="607"/>
      <c r="C642" s="57" t="e">
        <f>+VLOOKUP($B642,'BASE DE DATOS'!$B$6:$N$1670,3,0)</f>
        <v>#N/A</v>
      </c>
      <c r="D642" s="57" t="e">
        <f>+VLOOKUP($B642,'BASE DE DATOS'!$B$6:$N$1670,4,0)</f>
        <v>#N/A</v>
      </c>
      <c r="E642" s="57" t="e">
        <f>+VLOOKUP($B642,'BASE DE DATOS'!$B$6:$N$1670,5,0)</f>
        <v>#N/A</v>
      </c>
      <c r="F642" s="58" t="e">
        <f>+VLOOKUP($B642,'BASE DE DATOS'!$B$6:$N$1670,6,0)</f>
        <v>#N/A</v>
      </c>
      <c r="G642" s="58" t="e">
        <f>+VLOOKUP($B642,'BASE DE DATOS'!$B$6:$N$1670,7,0)</f>
        <v>#N/A</v>
      </c>
      <c r="H642" s="57" t="e">
        <f>+VLOOKUP($B642,'BASE DE DATOS'!$B$6:$N$1670,8,0)</f>
        <v>#N/A</v>
      </c>
      <c r="I642" s="57" t="e">
        <f>+VLOOKUP($B642,'BASE DE DATOS'!$B$6:$N$1670,11,0)</f>
        <v>#N/A</v>
      </c>
      <c r="J642" s="57" t="e">
        <f>+VLOOKUP($B642,'BASE DE DATOS'!$B$6:$N$1670,12,0)</f>
        <v>#N/A</v>
      </c>
      <c r="K642" s="58" t="e">
        <f>+VLOOKUP($B642,'BASE DE DATOS'!$B$6:$N$1670,13,0)</f>
        <v>#N/A</v>
      </c>
      <c r="L642" s="59"/>
      <c r="M642" s="59"/>
      <c r="N642" s="59"/>
      <c r="O642" s="59"/>
      <c r="P642" s="59"/>
      <c r="Q642" s="59"/>
      <c r="R642" s="119"/>
      <c r="S642" s="119"/>
      <c r="T642" s="119"/>
      <c r="U642" s="119"/>
      <c r="V642" s="119"/>
      <c r="W642" s="119"/>
    </row>
    <row r="643" spans="2:23">
      <c r="B643" s="607"/>
      <c r="C643" s="57" t="e">
        <f>+VLOOKUP($B643,'BASE DE DATOS'!$B$6:$N$1670,3,0)</f>
        <v>#N/A</v>
      </c>
      <c r="D643" s="57" t="e">
        <f>+VLOOKUP($B643,'BASE DE DATOS'!$B$6:$N$1670,4,0)</f>
        <v>#N/A</v>
      </c>
      <c r="E643" s="57" t="e">
        <f>+VLOOKUP($B643,'BASE DE DATOS'!$B$6:$N$1670,5,0)</f>
        <v>#N/A</v>
      </c>
      <c r="F643" s="58" t="e">
        <f>+VLOOKUP($B643,'BASE DE DATOS'!$B$6:$N$1670,6,0)</f>
        <v>#N/A</v>
      </c>
      <c r="G643" s="58" t="e">
        <f>+VLOOKUP($B643,'BASE DE DATOS'!$B$6:$N$1670,7,0)</f>
        <v>#N/A</v>
      </c>
      <c r="H643" s="57" t="e">
        <f>+VLOOKUP($B643,'BASE DE DATOS'!$B$6:$N$1670,8,0)</f>
        <v>#N/A</v>
      </c>
      <c r="I643" s="57" t="e">
        <f>+VLOOKUP($B643,'BASE DE DATOS'!$B$6:$N$1670,11,0)</f>
        <v>#N/A</v>
      </c>
      <c r="J643" s="57" t="e">
        <f>+VLOOKUP($B643,'BASE DE DATOS'!$B$6:$N$1670,12,0)</f>
        <v>#N/A</v>
      </c>
      <c r="K643" s="58" t="e">
        <f>+VLOOKUP($B643,'BASE DE DATOS'!$B$6:$N$1670,13,0)</f>
        <v>#N/A</v>
      </c>
      <c r="L643" s="59"/>
      <c r="M643" s="59"/>
      <c r="N643" s="59"/>
      <c r="O643" s="59"/>
      <c r="P643" s="59"/>
      <c r="Q643" s="59"/>
      <c r="R643" s="119"/>
      <c r="S643" s="119"/>
      <c r="T643" s="119"/>
      <c r="U643" s="119"/>
      <c r="V643" s="119"/>
      <c r="W643" s="119"/>
    </row>
    <row r="644" spans="2:23">
      <c r="B644" s="607"/>
      <c r="C644" s="57" t="e">
        <f>+VLOOKUP($B644,'BASE DE DATOS'!$B$6:$N$1670,3,0)</f>
        <v>#N/A</v>
      </c>
      <c r="D644" s="57" t="e">
        <f>+VLOOKUP($B644,'BASE DE DATOS'!$B$6:$N$1670,4,0)</f>
        <v>#N/A</v>
      </c>
      <c r="E644" s="57" t="e">
        <f>+VLOOKUP($B644,'BASE DE DATOS'!$B$6:$N$1670,5,0)</f>
        <v>#N/A</v>
      </c>
      <c r="F644" s="58" t="e">
        <f>+VLOOKUP($B644,'BASE DE DATOS'!$B$6:$N$1670,6,0)</f>
        <v>#N/A</v>
      </c>
      <c r="G644" s="58" t="e">
        <f>+VLOOKUP($B644,'BASE DE DATOS'!$B$6:$N$1670,7,0)</f>
        <v>#N/A</v>
      </c>
      <c r="H644" s="57" t="e">
        <f>+VLOOKUP($B644,'BASE DE DATOS'!$B$6:$N$1670,8,0)</f>
        <v>#N/A</v>
      </c>
      <c r="I644" s="57" t="e">
        <f>+VLOOKUP($B644,'BASE DE DATOS'!$B$6:$N$1670,11,0)</f>
        <v>#N/A</v>
      </c>
      <c r="J644" s="57" t="e">
        <f>+VLOOKUP($B644,'BASE DE DATOS'!$B$6:$N$1670,12,0)</f>
        <v>#N/A</v>
      </c>
      <c r="K644" s="58" t="e">
        <f>+VLOOKUP($B644,'BASE DE DATOS'!$B$6:$N$1670,13,0)</f>
        <v>#N/A</v>
      </c>
      <c r="L644" s="59"/>
      <c r="M644" s="59"/>
      <c r="N644" s="59"/>
      <c r="O644" s="59"/>
      <c r="P644" s="59"/>
      <c r="Q644" s="59"/>
      <c r="R644" s="119"/>
      <c r="S644" s="119"/>
      <c r="T644" s="119"/>
      <c r="U644" s="119"/>
      <c r="V644" s="119"/>
      <c r="W644" s="119"/>
    </row>
    <row r="645" spans="2:23">
      <c r="B645" s="607"/>
      <c r="C645" s="57" t="e">
        <f>+VLOOKUP($B645,'BASE DE DATOS'!$B$6:$N$1670,3,0)</f>
        <v>#N/A</v>
      </c>
      <c r="D645" s="57" t="e">
        <f>+VLOOKUP($B645,'BASE DE DATOS'!$B$6:$N$1670,4,0)</f>
        <v>#N/A</v>
      </c>
      <c r="E645" s="57" t="e">
        <f>+VLOOKUP($B645,'BASE DE DATOS'!$B$6:$N$1670,5,0)</f>
        <v>#N/A</v>
      </c>
      <c r="F645" s="58" t="e">
        <f>+VLOOKUP($B645,'BASE DE DATOS'!$B$6:$N$1670,6,0)</f>
        <v>#N/A</v>
      </c>
      <c r="G645" s="58" t="e">
        <f>+VLOOKUP($B645,'BASE DE DATOS'!$B$6:$N$1670,7,0)</f>
        <v>#N/A</v>
      </c>
      <c r="H645" s="57" t="e">
        <f>+VLOOKUP($B645,'BASE DE DATOS'!$B$6:$N$1670,8,0)</f>
        <v>#N/A</v>
      </c>
      <c r="I645" s="57" t="e">
        <f>+VLOOKUP($B645,'BASE DE DATOS'!$B$6:$N$1670,11,0)</f>
        <v>#N/A</v>
      </c>
      <c r="J645" s="57" t="e">
        <f>+VLOOKUP($B645,'BASE DE DATOS'!$B$6:$N$1670,12,0)</f>
        <v>#N/A</v>
      </c>
      <c r="K645" s="58" t="e">
        <f>+VLOOKUP($B645,'BASE DE DATOS'!$B$6:$N$1670,13,0)</f>
        <v>#N/A</v>
      </c>
      <c r="L645" s="59"/>
      <c r="M645" s="59"/>
      <c r="N645" s="59"/>
      <c r="O645" s="59"/>
      <c r="P645" s="59"/>
      <c r="Q645" s="59"/>
      <c r="R645" s="119"/>
      <c r="S645" s="119"/>
      <c r="T645" s="119"/>
      <c r="U645" s="119"/>
      <c r="V645" s="119"/>
      <c r="W645" s="119"/>
    </row>
    <row r="646" spans="2:23">
      <c r="B646" s="607"/>
      <c r="C646" s="57" t="e">
        <f>+VLOOKUP($B646,'BASE DE DATOS'!$B$6:$N$1670,3,0)</f>
        <v>#N/A</v>
      </c>
      <c r="D646" s="57" t="e">
        <f>+VLOOKUP($B646,'BASE DE DATOS'!$B$6:$N$1670,4,0)</f>
        <v>#N/A</v>
      </c>
      <c r="E646" s="57" t="e">
        <f>+VLOOKUP($B646,'BASE DE DATOS'!$B$6:$N$1670,5,0)</f>
        <v>#N/A</v>
      </c>
      <c r="F646" s="58" t="e">
        <f>+VLOOKUP($B646,'BASE DE DATOS'!$B$6:$N$1670,6,0)</f>
        <v>#N/A</v>
      </c>
      <c r="G646" s="58" t="e">
        <f>+VLOOKUP($B646,'BASE DE DATOS'!$B$6:$N$1670,7,0)</f>
        <v>#N/A</v>
      </c>
      <c r="H646" s="57" t="e">
        <f>+VLOOKUP($B646,'BASE DE DATOS'!$B$6:$N$1670,8,0)</f>
        <v>#N/A</v>
      </c>
      <c r="I646" s="57" t="e">
        <f>+VLOOKUP($B646,'BASE DE DATOS'!$B$6:$N$1670,11,0)</f>
        <v>#N/A</v>
      </c>
      <c r="J646" s="57" t="e">
        <f>+VLOOKUP($B646,'BASE DE DATOS'!$B$6:$N$1670,12,0)</f>
        <v>#N/A</v>
      </c>
      <c r="K646" s="58" t="e">
        <f>+VLOOKUP($B646,'BASE DE DATOS'!$B$6:$N$1670,13,0)</f>
        <v>#N/A</v>
      </c>
      <c r="L646" s="59"/>
      <c r="M646" s="59"/>
      <c r="N646" s="59"/>
      <c r="O646" s="59"/>
      <c r="P646" s="59"/>
      <c r="Q646" s="59"/>
      <c r="R646" s="119"/>
      <c r="S646" s="119"/>
      <c r="T646" s="119"/>
      <c r="U646" s="119"/>
      <c r="V646" s="119"/>
      <c r="W646" s="119"/>
    </row>
    <row r="647" spans="2:23">
      <c r="B647" s="607"/>
      <c r="C647" s="57" t="e">
        <f>+VLOOKUP($B647,'BASE DE DATOS'!$B$6:$N$1670,3,0)</f>
        <v>#N/A</v>
      </c>
      <c r="D647" s="57" t="e">
        <f>+VLOOKUP($B647,'BASE DE DATOS'!$B$6:$N$1670,4,0)</f>
        <v>#N/A</v>
      </c>
      <c r="E647" s="57" t="e">
        <f>+VLOOKUP($B647,'BASE DE DATOS'!$B$6:$N$1670,5,0)</f>
        <v>#N/A</v>
      </c>
      <c r="F647" s="58" t="e">
        <f>+VLOOKUP($B647,'BASE DE DATOS'!$B$6:$N$1670,6,0)</f>
        <v>#N/A</v>
      </c>
      <c r="G647" s="58" t="e">
        <f>+VLOOKUP($B647,'BASE DE DATOS'!$B$6:$N$1670,7,0)</f>
        <v>#N/A</v>
      </c>
      <c r="H647" s="57" t="e">
        <f>+VLOOKUP($B647,'BASE DE DATOS'!$B$6:$N$1670,8,0)</f>
        <v>#N/A</v>
      </c>
      <c r="I647" s="57" t="e">
        <f>+VLOOKUP($B647,'BASE DE DATOS'!$B$6:$N$1670,11,0)</f>
        <v>#N/A</v>
      </c>
      <c r="J647" s="57" t="e">
        <f>+VLOOKUP($B647,'BASE DE DATOS'!$B$6:$N$1670,12,0)</f>
        <v>#N/A</v>
      </c>
      <c r="K647" s="58" t="e">
        <f>+VLOOKUP($B647,'BASE DE DATOS'!$B$6:$N$1670,13,0)</f>
        <v>#N/A</v>
      </c>
      <c r="L647" s="59"/>
      <c r="M647" s="59"/>
      <c r="N647" s="59"/>
      <c r="O647" s="59"/>
      <c r="P647" s="59"/>
      <c r="Q647" s="59"/>
      <c r="R647" s="119"/>
      <c r="S647" s="119"/>
      <c r="T647" s="119"/>
      <c r="U647" s="119"/>
      <c r="V647" s="119"/>
      <c r="W647" s="119"/>
    </row>
    <row r="648" spans="2:23">
      <c r="B648" s="607"/>
      <c r="C648" s="57" t="e">
        <f>+VLOOKUP($B648,'BASE DE DATOS'!$B$6:$N$1670,3,0)</f>
        <v>#N/A</v>
      </c>
      <c r="D648" s="57" t="e">
        <f>+VLOOKUP($B648,'BASE DE DATOS'!$B$6:$N$1670,4,0)</f>
        <v>#N/A</v>
      </c>
      <c r="E648" s="57" t="e">
        <f>+VLOOKUP($B648,'BASE DE DATOS'!$B$6:$N$1670,5,0)</f>
        <v>#N/A</v>
      </c>
      <c r="F648" s="58" t="e">
        <f>+VLOOKUP($B648,'BASE DE DATOS'!$B$6:$N$1670,6,0)</f>
        <v>#N/A</v>
      </c>
      <c r="G648" s="58" t="e">
        <f>+VLOOKUP($B648,'BASE DE DATOS'!$B$6:$N$1670,7,0)</f>
        <v>#N/A</v>
      </c>
      <c r="H648" s="57" t="e">
        <f>+VLOOKUP($B648,'BASE DE DATOS'!$B$6:$N$1670,8,0)</f>
        <v>#N/A</v>
      </c>
      <c r="I648" s="57" t="e">
        <f>+VLOOKUP($B648,'BASE DE DATOS'!$B$6:$N$1670,11,0)</f>
        <v>#N/A</v>
      </c>
      <c r="J648" s="57" t="e">
        <f>+VLOOKUP($B648,'BASE DE DATOS'!$B$6:$N$1670,12,0)</f>
        <v>#N/A</v>
      </c>
      <c r="K648" s="58" t="e">
        <f>+VLOOKUP($B648,'BASE DE DATOS'!$B$6:$N$1670,13,0)</f>
        <v>#N/A</v>
      </c>
      <c r="L648" s="59"/>
      <c r="M648" s="59"/>
      <c r="N648" s="59"/>
      <c r="O648" s="59"/>
      <c r="P648" s="59"/>
      <c r="Q648" s="59"/>
      <c r="R648" s="119"/>
      <c r="S648" s="119"/>
      <c r="T648" s="119"/>
      <c r="U648" s="119"/>
      <c r="V648" s="119"/>
      <c r="W648" s="119"/>
    </row>
    <row r="649" spans="2:23">
      <c r="B649" s="607"/>
      <c r="C649" s="57" t="e">
        <f>+VLOOKUP($B649,'BASE DE DATOS'!$B$6:$N$1670,3,0)</f>
        <v>#N/A</v>
      </c>
      <c r="D649" s="57" t="e">
        <f>+VLOOKUP($B649,'BASE DE DATOS'!$B$6:$N$1670,4,0)</f>
        <v>#N/A</v>
      </c>
      <c r="E649" s="57" t="e">
        <f>+VLOOKUP($B649,'BASE DE DATOS'!$B$6:$N$1670,5,0)</f>
        <v>#N/A</v>
      </c>
      <c r="F649" s="58" t="e">
        <f>+VLOOKUP($B649,'BASE DE DATOS'!$B$6:$N$1670,6,0)</f>
        <v>#N/A</v>
      </c>
      <c r="G649" s="58" t="e">
        <f>+VLOOKUP($B649,'BASE DE DATOS'!$B$6:$N$1670,7,0)</f>
        <v>#N/A</v>
      </c>
      <c r="H649" s="57" t="e">
        <f>+VLOOKUP($B649,'BASE DE DATOS'!$B$6:$N$1670,8,0)</f>
        <v>#N/A</v>
      </c>
      <c r="I649" s="57" t="e">
        <f>+VLOOKUP($B649,'BASE DE DATOS'!$B$6:$N$1670,11,0)</f>
        <v>#N/A</v>
      </c>
      <c r="J649" s="57" t="e">
        <f>+VLOOKUP($B649,'BASE DE DATOS'!$B$6:$N$1670,12,0)</f>
        <v>#N/A</v>
      </c>
      <c r="K649" s="58" t="e">
        <f>+VLOOKUP($B649,'BASE DE DATOS'!$B$6:$N$1670,13,0)</f>
        <v>#N/A</v>
      </c>
      <c r="L649" s="59"/>
      <c r="M649" s="59"/>
      <c r="N649" s="59"/>
      <c r="O649" s="59"/>
      <c r="P649" s="59"/>
      <c r="Q649" s="59"/>
      <c r="R649" s="119"/>
      <c r="S649" s="119"/>
      <c r="T649" s="119"/>
      <c r="U649" s="119"/>
      <c r="V649" s="119"/>
      <c r="W649" s="119"/>
    </row>
    <row r="650" spans="2:23">
      <c r="B650" s="607"/>
      <c r="C650" s="57" t="e">
        <f>+VLOOKUP($B650,'BASE DE DATOS'!$B$6:$N$1670,3,0)</f>
        <v>#N/A</v>
      </c>
      <c r="D650" s="57" t="e">
        <f>+VLOOKUP($B650,'BASE DE DATOS'!$B$6:$N$1670,4,0)</f>
        <v>#N/A</v>
      </c>
      <c r="E650" s="57" t="e">
        <f>+VLOOKUP($B650,'BASE DE DATOS'!$B$6:$N$1670,5,0)</f>
        <v>#N/A</v>
      </c>
      <c r="F650" s="58" t="e">
        <f>+VLOOKUP($B650,'BASE DE DATOS'!$B$6:$N$1670,6,0)</f>
        <v>#N/A</v>
      </c>
      <c r="G650" s="58" t="e">
        <f>+VLOOKUP($B650,'BASE DE DATOS'!$B$6:$N$1670,7,0)</f>
        <v>#N/A</v>
      </c>
      <c r="H650" s="57" t="e">
        <f>+VLOOKUP($B650,'BASE DE DATOS'!$B$6:$N$1670,8,0)</f>
        <v>#N/A</v>
      </c>
      <c r="I650" s="57" t="e">
        <f>+VLOOKUP($B650,'BASE DE DATOS'!$B$6:$N$1670,11,0)</f>
        <v>#N/A</v>
      </c>
      <c r="J650" s="57" t="e">
        <f>+VLOOKUP($B650,'BASE DE DATOS'!$B$6:$N$1670,12,0)</f>
        <v>#N/A</v>
      </c>
      <c r="K650" s="58" t="e">
        <f>+VLOOKUP($B650,'BASE DE DATOS'!$B$6:$N$1670,13,0)</f>
        <v>#N/A</v>
      </c>
      <c r="L650" s="59"/>
      <c r="M650" s="59"/>
      <c r="N650" s="59"/>
      <c r="O650" s="59"/>
      <c r="P650" s="59"/>
      <c r="Q650" s="59"/>
      <c r="R650" s="119"/>
      <c r="S650" s="119"/>
      <c r="T650" s="119"/>
      <c r="U650" s="119"/>
      <c r="V650" s="119"/>
      <c r="W650" s="119"/>
    </row>
    <row r="651" spans="2:23">
      <c r="B651" s="607"/>
      <c r="C651" s="57" t="e">
        <f>+VLOOKUP($B651,'BASE DE DATOS'!$B$6:$N$1670,3,0)</f>
        <v>#N/A</v>
      </c>
      <c r="D651" s="57" t="e">
        <f>+VLOOKUP($B651,'BASE DE DATOS'!$B$6:$N$1670,4,0)</f>
        <v>#N/A</v>
      </c>
      <c r="E651" s="57" t="e">
        <f>+VLOOKUP($B651,'BASE DE DATOS'!$B$6:$N$1670,5,0)</f>
        <v>#N/A</v>
      </c>
      <c r="F651" s="58" t="e">
        <f>+VLOOKUP($B651,'BASE DE DATOS'!$B$6:$N$1670,6,0)</f>
        <v>#N/A</v>
      </c>
      <c r="G651" s="58" t="e">
        <f>+VLOOKUP($B651,'BASE DE DATOS'!$B$6:$N$1670,7,0)</f>
        <v>#N/A</v>
      </c>
      <c r="H651" s="57" t="e">
        <f>+VLOOKUP($B651,'BASE DE DATOS'!$B$6:$N$1670,8,0)</f>
        <v>#N/A</v>
      </c>
      <c r="I651" s="57" t="e">
        <f>+VLOOKUP($B651,'BASE DE DATOS'!$B$6:$N$1670,11,0)</f>
        <v>#N/A</v>
      </c>
      <c r="J651" s="57" t="e">
        <f>+VLOOKUP($B651,'BASE DE DATOS'!$B$6:$N$1670,12,0)</f>
        <v>#N/A</v>
      </c>
      <c r="K651" s="58" t="e">
        <f>+VLOOKUP($B651,'BASE DE DATOS'!$B$6:$N$1670,13,0)</f>
        <v>#N/A</v>
      </c>
      <c r="L651" s="59"/>
      <c r="M651" s="59"/>
      <c r="N651" s="59"/>
      <c r="O651" s="59"/>
      <c r="P651" s="59"/>
      <c r="Q651" s="59"/>
      <c r="R651" s="119"/>
      <c r="S651" s="119"/>
      <c r="T651" s="119"/>
      <c r="U651" s="119"/>
      <c r="V651" s="119"/>
      <c r="W651" s="119"/>
    </row>
    <row r="652" spans="2:23">
      <c r="B652" s="607"/>
      <c r="C652" s="57" t="e">
        <f>+VLOOKUP($B652,'BASE DE DATOS'!$B$6:$N$1670,3,0)</f>
        <v>#N/A</v>
      </c>
      <c r="D652" s="57" t="e">
        <f>+VLOOKUP($B652,'BASE DE DATOS'!$B$6:$N$1670,4,0)</f>
        <v>#N/A</v>
      </c>
      <c r="E652" s="57" t="e">
        <f>+VLOOKUP($B652,'BASE DE DATOS'!$B$6:$N$1670,5,0)</f>
        <v>#N/A</v>
      </c>
      <c r="F652" s="58" t="e">
        <f>+VLOOKUP($B652,'BASE DE DATOS'!$B$6:$N$1670,6,0)</f>
        <v>#N/A</v>
      </c>
      <c r="G652" s="58" t="e">
        <f>+VLOOKUP($B652,'BASE DE DATOS'!$B$6:$N$1670,7,0)</f>
        <v>#N/A</v>
      </c>
      <c r="H652" s="57" t="e">
        <f>+VLOOKUP($B652,'BASE DE DATOS'!$B$6:$N$1670,8,0)</f>
        <v>#N/A</v>
      </c>
      <c r="I652" s="57" t="e">
        <f>+VLOOKUP($B652,'BASE DE DATOS'!$B$6:$N$1670,11,0)</f>
        <v>#N/A</v>
      </c>
      <c r="J652" s="57" t="e">
        <f>+VLOOKUP($B652,'BASE DE DATOS'!$B$6:$N$1670,12,0)</f>
        <v>#N/A</v>
      </c>
      <c r="K652" s="58" t="e">
        <f>+VLOOKUP($B652,'BASE DE DATOS'!$B$6:$N$1670,13,0)</f>
        <v>#N/A</v>
      </c>
      <c r="L652" s="59"/>
      <c r="M652" s="59"/>
      <c r="N652" s="59"/>
      <c r="O652" s="59"/>
      <c r="P652" s="59"/>
      <c r="Q652" s="59"/>
      <c r="R652" s="119"/>
      <c r="S652" s="119"/>
      <c r="T652" s="119"/>
      <c r="U652" s="119"/>
      <c r="V652" s="119"/>
      <c r="W652" s="119"/>
    </row>
    <row r="653" spans="2:23">
      <c r="B653" s="607"/>
      <c r="C653" s="57" t="e">
        <f>+VLOOKUP($B653,'BASE DE DATOS'!$B$6:$N$1670,3,0)</f>
        <v>#N/A</v>
      </c>
      <c r="D653" s="57" t="e">
        <f>+VLOOKUP($B653,'BASE DE DATOS'!$B$6:$N$1670,4,0)</f>
        <v>#N/A</v>
      </c>
      <c r="E653" s="57" t="e">
        <f>+VLOOKUP($B653,'BASE DE DATOS'!$B$6:$N$1670,5,0)</f>
        <v>#N/A</v>
      </c>
      <c r="F653" s="58" t="e">
        <f>+VLOOKUP($B653,'BASE DE DATOS'!$B$6:$N$1670,6,0)</f>
        <v>#N/A</v>
      </c>
      <c r="G653" s="58" t="e">
        <f>+VLOOKUP($B653,'BASE DE DATOS'!$B$6:$N$1670,7,0)</f>
        <v>#N/A</v>
      </c>
      <c r="H653" s="57" t="e">
        <f>+VLOOKUP($B653,'BASE DE DATOS'!$B$6:$N$1670,8,0)</f>
        <v>#N/A</v>
      </c>
      <c r="I653" s="57" t="e">
        <f>+VLOOKUP($B653,'BASE DE DATOS'!$B$6:$N$1670,11,0)</f>
        <v>#N/A</v>
      </c>
      <c r="J653" s="57" t="e">
        <f>+VLOOKUP($B653,'BASE DE DATOS'!$B$6:$N$1670,12,0)</f>
        <v>#N/A</v>
      </c>
      <c r="K653" s="58" t="e">
        <f>+VLOOKUP($B653,'BASE DE DATOS'!$B$6:$N$1670,13,0)</f>
        <v>#N/A</v>
      </c>
      <c r="L653" s="59"/>
      <c r="M653" s="59"/>
      <c r="N653" s="59"/>
      <c r="O653" s="59"/>
      <c r="P653" s="59"/>
      <c r="Q653" s="59"/>
      <c r="R653" s="119"/>
      <c r="S653" s="119"/>
      <c r="T653" s="119"/>
      <c r="U653" s="119"/>
      <c r="V653" s="119"/>
      <c r="W653" s="119"/>
    </row>
    <row r="654" spans="2:23">
      <c r="B654" s="607"/>
      <c r="C654" s="57" t="e">
        <f>+VLOOKUP($B654,'BASE DE DATOS'!$B$6:$N$1670,3,0)</f>
        <v>#N/A</v>
      </c>
      <c r="D654" s="57" t="e">
        <f>+VLOOKUP($B654,'BASE DE DATOS'!$B$6:$N$1670,4,0)</f>
        <v>#N/A</v>
      </c>
      <c r="E654" s="57" t="e">
        <f>+VLOOKUP($B654,'BASE DE DATOS'!$B$6:$N$1670,5,0)</f>
        <v>#N/A</v>
      </c>
      <c r="F654" s="58" t="e">
        <f>+VLOOKUP($B654,'BASE DE DATOS'!$B$6:$N$1670,6,0)</f>
        <v>#N/A</v>
      </c>
      <c r="G654" s="58" t="e">
        <f>+VLOOKUP($B654,'BASE DE DATOS'!$B$6:$N$1670,7,0)</f>
        <v>#N/A</v>
      </c>
      <c r="H654" s="57" t="e">
        <f>+VLOOKUP($B654,'BASE DE DATOS'!$B$6:$N$1670,8,0)</f>
        <v>#N/A</v>
      </c>
      <c r="I654" s="57" t="e">
        <f>+VLOOKUP($B654,'BASE DE DATOS'!$B$6:$N$1670,11,0)</f>
        <v>#N/A</v>
      </c>
      <c r="J654" s="57" t="e">
        <f>+VLOOKUP($B654,'BASE DE DATOS'!$B$6:$N$1670,12,0)</f>
        <v>#N/A</v>
      </c>
      <c r="K654" s="58" t="e">
        <f>+VLOOKUP($B654,'BASE DE DATOS'!$B$6:$N$1670,13,0)</f>
        <v>#N/A</v>
      </c>
      <c r="L654" s="59"/>
      <c r="M654" s="59"/>
      <c r="N654" s="59"/>
      <c r="O654" s="59"/>
      <c r="P654" s="59"/>
      <c r="Q654" s="59"/>
      <c r="R654" s="119"/>
      <c r="S654" s="119"/>
      <c r="T654" s="119"/>
      <c r="U654" s="119"/>
      <c r="V654" s="119"/>
      <c r="W654" s="119"/>
    </row>
    <row r="655" spans="2:23">
      <c r="B655" s="607"/>
      <c r="C655" s="57" t="e">
        <f>+VLOOKUP($B655,'BASE DE DATOS'!$B$6:$N$1670,3,0)</f>
        <v>#N/A</v>
      </c>
      <c r="D655" s="57" t="e">
        <f>+VLOOKUP($B655,'BASE DE DATOS'!$B$6:$N$1670,4,0)</f>
        <v>#N/A</v>
      </c>
      <c r="E655" s="57" t="e">
        <f>+VLOOKUP($B655,'BASE DE DATOS'!$B$6:$N$1670,5,0)</f>
        <v>#N/A</v>
      </c>
      <c r="F655" s="58" t="e">
        <f>+VLOOKUP($B655,'BASE DE DATOS'!$B$6:$N$1670,6,0)</f>
        <v>#N/A</v>
      </c>
      <c r="G655" s="58" t="e">
        <f>+VLOOKUP($B655,'BASE DE DATOS'!$B$6:$N$1670,7,0)</f>
        <v>#N/A</v>
      </c>
      <c r="H655" s="57" t="e">
        <f>+VLOOKUP($B655,'BASE DE DATOS'!$B$6:$N$1670,8,0)</f>
        <v>#N/A</v>
      </c>
      <c r="I655" s="57" t="e">
        <f>+VLOOKUP($B655,'BASE DE DATOS'!$B$6:$N$1670,11,0)</f>
        <v>#N/A</v>
      </c>
      <c r="J655" s="57" t="e">
        <f>+VLOOKUP($B655,'BASE DE DATOS'!$B$6:$N$1670,12,0)</f>
        <v>#N/A</v>
      </c>
      <c r="K655" s="58" t="e">
        <f>+VLOOKUP($B655,'BASE DE DATOS'!$B$6:$N$1670,13,0)</f>
        <v>#N/A</v>
      </c>
      <c r="L655" s="59"/>
      <c r="M655" s="59"/>
      <c r="N655" s="59"/>
      <c r="O655" s="59"/>
      <c r="P655" s="59"/>
      <c r="Q655" s="59"/>
      <c r="R655" s="119"/>
      <c r="S655" s="119"/>
      <c r="T655" s="119"/>
      <c r="U655" s="119"/>
      <c r="V655" s="119"/>
      <c r="W655" s="119"/>
    </row>
    <row r="656" spans="2:23">
      <c r="B656" s="607"/>
      <c r="C656" s="57" t="e">
        <f>+VLOOKUP($B656,'BASE DE DATOS'!$B$6:$N$1670,3,0)</f>
        <v>#N/A</v>
      </c>
      <c r="D656" s="57" t="e">
        <f>+VLOOKUP($B656,'BASE DE DATOS'!$B$6:$N$1670,4,0)</f>
        <v>#N/A</v>
      </c>
      <c r="E656" s="57" t="e">
        <f>+VLOOKUP($B656,'BASE DE DATOS'!$B$6:$N$1670,5,0)</f>
        <v>#N/A</v>
      </c>
      <c r="F656" s="58" t="e">
        <f>+VLOOKUP($B656,'BASE DE DATOS'!$B$6:$N$1670,6,0)</f>
        <v>#N/A</v>
      </c>
      <c r="G656" s="58" t="e">
        <f>+VLOOKUP($B656,'BASE DE DATOS'!$B$6:$N$1670,7,0)</f>
        <v>#N/A</v>
      </c>
      <c r="H656" s="57" t="e">
        <f>+VLOOKUP($B656,'BASE DE DATOS'!$B$6:$N$1670,8,0)</f>
        <v>#N/A</v>
      </c>
      <c r="I656" s="57" t="e">
        <f>+VLOOKUP($B656,'BASE DE DATOS'!$B$6:$N$1670,11,0)</f>
        <v>#N/A</v>
      </c>
      <c r="J656" s="57" t="e">
        <f>+VLOOKUP($B656,'BASE DE DATOS'!$B$6:$N$1670,12,0)</f>
        <v>#N/A</v>
      </c>
      <c r="K656" s="58" t="e">
        <f>+VLOOKUP($B656,'BASE DE DATOS'!$B$6:$N$1670,13,0)</f>
        <v>#N/A</v>
      </c>
      <c r="L656" s="59"/>
      <c r="M656" s="59"/>
      <c r="N656" s="59"/>
      <c r="O656" s="59"/>
      <c r="P656" s="59"/>
      <c r="Q656" s="59"/>
      <c r="R656" s="119"/>
      <c r="S656" s="119"/>
      <c r="T656" s="119"/>
      <c r="U656" s="119"/>
      <c r="V656" s="119"/>
      <c r="W656" s="119"/>
    </row>
    <row r="657" spans="2:23">
      <c r="B657" s="607"/>
      <c r="C657" s="57" t="e">
        <f>+VLOOKUP($B657,'BASE DE DATOS'!$B$6:$N$1670,3,0)</f>
        <v>#N/A</v>
      </c>
      <c r="D657" s="57" t="e">
        <f>+VLOOKUP($B657,'BASE DE DATOS'!$B$6:$N$1670,4,0)</f>
        <v>#N/A</v>
      </c>
      <c r="E657" s="57" t="e">
        <f>+VLOOKUP($B657,'BASE DE DATOS'!$B$6:$N$1670,5,0)</f>
        <v>#N/A</v>
      </c>
      <c r="F657" s="58" t="e">
        <f>+VLOOKUP($B657,'BASE DE DATOS'!$B$6:$N$1670,6,0)</f>
        <v>#N/A</v>
      </c>
      <c r="G657" s="58" t="e">
        <f>+VLOOKUP($B657,'BASE DE DATOS'!$B$6:$N$1670,7,0)</f>
        <v>#N/A</v>
      </c>
      <c r="H657" s="57" t="e">
        <f>+VLOOKUP($B657,'BASE DE DATOS'!$B$6:$N$1670,8,0)</f>
        <v>#N/A</v>
      </c>
      <c r="I657" s="57" t="e">
        <f>+VLOOKUP($B657,'BASE DE DATOS'!$B$6:$N$1670,11,0)</f>
        <v>#N/A</v>
      </c>
      <c r="J657" s="57" t="e">
        <f>+VLOOKUP($B657,'BASE DE DATOS'!$B$6:$N$1670,12,0)</f>
        <v>#N/A</v>
      </c>
      <c r="K657" s="58" t="e">
        <f>+VLOOKUP($B657,'BASE DE DATOS'!$B$6:$N$1670,13,0)</f>
        <v>#N/A</v>
      </c>
      <c r="L657" s="59"/>
      <c r="M657" s="59"/>
      <c r="N657" s="59"/>
      <c r="O657" s="59"/>
      <c r="P657" s="59"/>
      <c r="Q657" s="59"/>
      <c r="R657" s="119"/>
      <c r="S657" s="119"/>
      <c r="T657" s="119"/>
      <c r="U657" s="119"/>
      <c r="V657" s="119"/>
      <c r="W657" s="119"/>
    </row>
    <row r="658" spans="2:23">
      <c r="B658" s="607"/>
      <c r="C658" s="57" t="e">
        <f>+VLOOKUP($B658,'BASE DE DATOS'!$B$6:$N$1670,3,0)</f>
        <v>#N/A</v>
      </c>
      <c r="D658" s="57" t="e">
        <f>+VLOOKUP($B658,'BASE DE DATOS'!$B$6:$N$1670,4,0)</f>
        <v>#N/A</v>
      </c>
      <c r="E658" s="57" t="e">
        <f>+VLOOKUP($B658,'BASE DE DATOS'!$B$6:$N$1670,5,0)</f>
        <v>#N/A</v>
      </c>
      <c r="F658" s="58" t="e">
        <f>+VLOOKUP($B658,'BASE DE DATOS'!$B$6:$N$1670,6,0)</f>
        <v>#N/A</v>
      </c>
      <c r="G658" s="58" t="e">
        <f>+VLOOKUP($B658,'BASE DE DATOS'!$B$6:$N$1670,7,0)</f>
        <v>#N/A</v>
      </c>
      <c r="H658" s="57" t="e">
        <f>+VLOOKUP($B658,'BASE DE DATOS'!$B$6:$N$1670,8,0)</f>
        <v>#N/A</v>
      </c>
      <c r="I658" s="57" t="e">
        <f>+VLOOKUP($B658,'BASE DE DATOS'!$B$6:$N$1670,11,0)</f>
        <v>#N/A</v>
      </c>
      <c r="J658" s="57" t="e">
        <f>+VLOOKUP($B658,'BASE DE DATOS'!$B$6:$N$1670,12,0)</f>
        <v>#N/A</v>
      </c>
      <c r="K658" s="58" t="e">
        <f>+VLOOKUP($B658,'BASE DE DATOS'!$B$6:$N$1670,13,0)</f>
        <v>#N/A</v>
      </c>
      <c r="L658" s="59"/>
      <c r="M658" s="59"/>
      <c r="N658" s="59"/>
      <c r="O658" s="59"/>
      <c r="P658" s="59"/>
      <c r="Q658" s="59"/>
      <c r="R658" s="119"/>
      <c r="S658" s="119"/>
      <c r="T658" s="119"/>
      <c r="U658" s="119"/>
      <c r="V658" s="119"/>
      <c r="W658" s="119"/>
    </row>
    <row r="659" spans="2:23">
      <c r="B659" s="607"/>
      <c r="C659" s="57" t="e">
        <f>+VLOOKUP($B659,'BASE DE DATOS'!$B$6:$N$1670,3,0)</f>
        <v>#N/A</v>
      </c>
      <c r="D659" s="57" t="e">
        <f>+VLOOKUP($B659,'BASE DE DATOS'!$B$6:$N$1670,4,0)</f>
        <v>#N/A</v>
      </c>
      <c r="E659" s="57" t="e">
        <f>+VLOOKUP($B659,'BASE DE DATOS'!$B$6:$N$1670,5,0)</f>
        <v>#N/A</v>
      </c>
      <c r="F659" s="58" t="e">
        <f>+VLOOKUP($B659,'BASE DE DATOS'!$B$6:$N$1670,6,0)</f>
        <v>#N/A</v>
      </c>
      <c r="G659" s="58" t="e">
        <f>+VLOOKUP($B659,'BASE DE DATOS'!$B$6:$N$1670,7,0)</f>
        <v>#N/A</v>
      </c>
      <c r="H659" s="57" t="e">
        <f>+VLOOKUP($B659,'BASE DE DATOS'!$B$6:$N$1670,8,0)</f>
        <v>#N/A</v>
      </c>
      <c r="I659" s="57" t="e">
        <f>+VLOOKUP($B659,'BASE DE DATOS'!$B$6:$N$1670,11,0)</f>
        <v>#N/A</v>
      </c>
      <c r="J659" s="57" t="e">
        <f>+VLOOKUP($B659,'BASE DE DATOS'!$B$6:$N$1670,12,0)</f>
        <v>#N/A</v>
      </c>
      <c r="K659" s="58" t="e">
        <f>+VLOOKUP($B659,'BASE DE DATOS'!$B$6:$N$1670,13,0)</f>
        <v>#N/A</v>
      </c>
      <c r="L659" s="59"/>
      <c r="M659" s="59"/>
      <c r="N659" s="59"/>
      <c r="O659" s="59"/>
      <c r="P659" s="59"/>
      <c r="Q659" s="59"/>
      <c r="R659" s="119"/>
      <c r="S659" s="119"/>
      <c r="T659" s="119"/>
      <c r="U659" s="119"/>
      <c r="V659" s="119"/>
      <c r="W659" s="119"/>
    </row>
    <row r="660" spans="2:23">
      <c r="B660" s="607"/>
      <c r="C660" s="57" t="e">
        <f>+VLOOKUP($B660,'BASE DE DATOS'!$B$6:$N$1670,3,0)</f>
        <v>#N/A</v>
      </c>
      <c r="D660" s="57" t="e">
        <f>+VLOOKUP($B660,'BASE DE DATOS'!$B$6:$N$1670,4,0)</f>
        <v>#N/A</v>
      </c>
      <c r="E660" s="57" t="e">
        <f>+VLOOKUP($B660,'BASE DE DATOS'!$B$6:$N$1670,5,0)</f>
        <v>#N/A</v>
      </c>
      <c r="F660" s="58" t="e">
        <f>+VLOOKUP($B660,'BASE DE DATOS'!$B$6:$N$1670,6,0)</f>
        <v>#N/A</v>
      </c>
      <c r="G660" s="58" t="e">
        <f>+VLOOKUP($B660,'BASE DE DATOS'!$B$6:$N$1670,7,0)</f>
        <v>#N/A</v>
      </c>
      <c r="H660" s="57" t="e">
        <f>+VLOOKUP($B660,'BASE DE DATOS'!$B$6:$N$1670,8,0)</f>
        <v>#N/A</v>
      </c>
      <c r="I660" s="57" t="e">
        <f>+VLOOKUP($B660,'BASE DE DATOS'!$B$6:$N$1670,11,0)</f>
        <v>#N/A</v>
      </c>
      <c r="J660" s="57" t="e">
        <f>+VLOOKUP($B660,'BASE DE DATOS'!$B$6:$N$1670,12,0)</f>
        <v>#N/A</v>
      </c>
      <c r="K660" s="58" t="e">
        <f>+VLOOKUP($B660,'BASE DE DATOS'!$B$6:$N$1670,13,0)</f>
        <v>#N/A</v>
      </c>
      <c r="L660" s="59"/>
      <c r="M660" s="59"/>
      <c r="N660" s="59"/>
      <c r="O660" s="59"/>
      <c r="P660" s="59"/>
      <c r="Q660" s="59"/>
      <c r="R660" s="119"/>
      <c r="S660" s="119"/>
      <c r="T660" s="119"/>
      <c r="U660" s="119"/>
      <c r="V660" s="119"/>
      <c r="W660" s="119"/>
    </row>
    <row r="661" spans="2:23">
      <c r="B661" s="607"/>
      <c r="C661" s="57" t="e">
        <f>+VLOOKUP($B661,'BASE DE DATOS'!$B$6:$N$1670,3,0)</f>
        <v>#N/A</v>
      </c>
      <c r="D661" s="57" t="e">
        <f>+VLOOKUP($B661,'BASE DE DATOS'!$B$6:$N$1670,4,0)</f>
        <v>#N/A</v>
      </c>
      <c r="E661" s="57" t="e">
        <f>+VLOOKUP($B661,'BASE DE DATOS'!$B$6:$N$1670,5,0)</f>
        <v>#N/A</v>
      </c>
      <c r="F661" s="58" t="e">
        <f>+VLOOKUP($B661,'BASE DE DATOS'!$B$6:$N$1670,6,0)</f>
        <v>#N/A</v>
      </c>
      <c r="G661" s="58" t="e">
        <f>+VLOOKUP($B661,'BASE DE DATOS'!$B$6:$N$1670,7,0)</f>
        <v>#N/A</v>
      </c>
      <c r="H661" s="57" t="e">
        <f>+VLOOKUP($B661,'BASE DE DATOS'!$B$6:$N$1670,8,0)</f>
        <v>#N/A</v>
      </c>
      <c r="I661" s="57" t="e">
        <f>+VLOOKUP($B661,'BASE DE DATOS'!$B$6:$N$1670,11,0)</f>
        <v>#N/A</v>
      </c>
      <c r="J661" s="57" t="e">
        <f>+VLOOKUP($B661,'BASE DE DATOS'!$B$6:$N$1670,12,0)</f>
        <v>#N/A</v>
      </c>
      <c r="K661" s="58" t="e">
        <f>+VLOOKUP($B661,'BASE DE DATOS'!$B$6:$N$1670,13,0)</f>
        <v>#N/A</v>
      </c>
      <c r="L661" s="59"/>
      <c r="M661" s="59"/>
      <c r="N661" s="59"/>
      <c r="O661" s="59"/>
      <c r="P661" s="59"/>
      <c r="Q661" s="59"/>
      <c r="R661" s="119"/>
      <c r="S661" s="119"/>
      <c r="T661" s="119"/>
      <c r="U661" s="119"/>
      <c r="V661" s="119"/>
      <c r="W661" s="119"/>
    </row>
    <row r="662" spans="2:23">
      <c r="B662" s="607"/>
      <c r="C662" s="57" t="e">
        <f>+VLOOKUP($B662,'BASE DE DATOS'!$B$6:$N$1670,3,0)</f>
        <v>#N/A</v>
      </c>
      <c r="D662" s="57" t="e">
        <f>+VLOOKUP($B662,'BASE DE DATOS'!$B$6:$N$1670,4,0)</f>
        <v>#N/A</v>
      </c>
      <c r="E662" s="57" t="e">
        <f>+VLOOKUP($B662,'BASE DE DATOS'!$B$6:$N$1670,5,0)</f>
        <v>#N/A</v>
      </c>
      <c r="F662" s="58" t="e">
        <f>+VLOOKUP($B662,'BASE DE DATOS'!$B$6:$N$1670,6,0)</f>
        <v>#N/A</v>
      </c>
      <c r="G662" s="58" t="e">
        <f>+VLOOKUP($B662,'BASE DE DATOS'!$B$6:$N$1670,7,0)</f>
        <v>#N/A</v>
      </c>
      <c r="H662" s="57" t="e">
        <f>+VLOOKUP($B662,'BASE DE DATOS'!$B$6:$N$1670,8,0)</f>
        <v>#N/A</v>
      </c>
      <c r="I662" s="57" t="e">
        <f>+VLOOKUP($B662,'BASE DE DATOS'!$B$6:$N$1670,11,0)</f>
        <v>#N/A</v>
      </c>
      <c r="J662" s="57" t="e">
        <f>+VLOOKUP($B662,'BASE DE DATOS'!$B$6:$N$1670,12,0)</f>
        <v>#N/A</v>
      </c>
      <c r="K662" s="58" t="e">
        <f>+VLOOKUP($B662,'BASE DE DATOS'!$B$6:$N$1670,13,0)</f>
        <v>#N/A</v>
      </c>
      <c r="L662" s="59"/>
      <c r="M662" s="59"/>
      <c r="N662" s="59"/>
      <c r="O662" s="59"/>
      <c r="P662" s="59"/>
      <c r="Q662" s="59"/>
      <c r="R662" s="119"/>
      <c r="S662" s="119"/>
      <c r="T662" s="119"/>
      <c r="U662" s="119"/>
      <c r="V662" s="119"/>
      <c r="W662" s="119"/>
    </row>
    <row r="663" spans="2:23">
      <c r="B663" s="607"/>
      <c r="C663" s="57" t="e">
        <f>+VLOOKUP($B663,'BASE DE DATOS'!$B$6:$N$1670,3,0)</f>
        <v>#N/A</v>
      </c>
      <c r="D663" s="57" t="e">
        <f>+VLOOKUP($B663,'BASE DE DATOS'!$B$6:$N$1670,4,0)</f>
        <v>#N/A</v>
      </c>
      <c r="E663" s="57" t="e">
        <f>+VLOOKUP($B663,'BASE DE DATOS'!$B$6:$N$1670,5,0)</f>
        <v>#N/A</v>
      </c>
      <c r="F663" s="58" t="e">
        <f>+VLOOKUP($B663,'BASE DE DATOS'!$B$6:$N$1670,6,0)</f>
        <v>#N/A</v>
      </c>
      <c r="G663" s="58" t="e">
        <f>+VLOOKUP($B663,'BASE DE DATOS'!$B$6:$N$1670,7,0)</f>
        <v>#N/A</v>
      </c>
      <c r="H663" s="57" t="e">
        <f>+VLOOKUP($B663,'BASE DE DATOS'!$B$6:$N$1670,8,0)</f>
        <v>#N/A</v>
      </c>
      <c r="I663" s="57" t="e">
        <f>+VLOOKUP($B663,'BASE DE DATOS'!$B$6:$N$1670,11,0)</f>
        <v>#N/A</v>
      </c>
      <c r="J663" s="57" t="e">
        <f>+VLOOKUP($B663,'BASE DE DATOS'!$B$6:$N$1670,12,0)</f>
        <v>#N/A</v>
      </c>
      <c r="K663" s="58" t="e">
        <f>+VLOOKUP($B663,'BASE DE DATOS'!$B$6:$N$1670,13,0)</f>
        <v>#N/A</v>
      </c>
      <c r="L663" s="59"/>
      <c r="M663" s="59"/>
      <c r="N663" s="59"/>
      <c r="O663" s="59"/>
      <c r="P663" s="59"/>
      <c r="Q663" s="59"/>
      <c r="R663" s="119"/>
      <c r="S663" s="119"/>
      <c r="T663" s="119"/>
      <c r="U663" s="119"/>
      <c r="V663" s="119"/>
      <c r="W663" s="119"/>
    </row>
    <row r="664" spans="2:23">
      <c r="B664" s="607"/>
      <c r="C664" s="57" t="e">
        <f>+VLOOKUP($B664,'BASE DE DATOS'!$B$6:$N$1670,3,0)</f>
        <v>#N/A</v>
      </c>
      <c r="D664" s="57" t="e">
        <f>+VLOOKUP($B664,'BASE DE DATOS'!$B$6:$N$1670,4,0)</f>
        <v>#N/A</v>
      </c>
      <c r="E664" s="57" t="e">
        <f>+VLOOKUP($B664,'BASE DE DATOS'!$B$6:$N$1670,5,0)</f>
        <v>#N/A</v>
      </c>
      <c r="F664" s="58" t="e">
        <f>+VLOOKUP($B664,'BASE DE DATOS'!$B$6:$N$1670,6,0)</f>
        <v>#N/A</v>
      </c>
      <c r="G664" s="58" t="e">
        <f>+VLOOKUP($B664,'BASE DE DATOS'!$B$6:$N$1670,7,0)</f>
        <v>#N/A</v>
      </c>
      <c r="H664" s="57" t="e">
        <f>+VLOOKUP($B664,'BASE DE DATOS'!$B$6:$N$1670,8,0)</f>
        <v>#N/A</v>
      </c>
      <c r="I664" s="57" t="e">
        <f>+VLOOKUP($B664,'BASE DE DATOS'!$B$6:$N$1670,11,0)</f>
        <v>#N/A</v>
      </c>
      <c r="J664" s="57" t="e">
        <f>+VLOOKUP($B664,'BASE DE DATOS'!$B$6:$N$1670,12,0)</f>
        <v>#N/A</v>
      </c>
      <c r="K664" s="58" t="e">
        <f>+VLOOKUP($B664,'BASE DE DATOS'!$B$6:$N$1670,13,0)</f>
        <v>#N/A</v>
      </c>
      <c r="L664" s="59"/>
      <c r="M664" s="59"/>
      <c r="N664" s="59"/>
      <c r="O664" s="59"/>
      <c r="P664" s="59"/>
      <c r="Q664" s="59"/>
      <c r="R664" s="119"/>
      <c r="S664" s="119"/>
      <c r="T664" s="119"/>
      <c r="U664" s="119"/>
      <c r="V664" s="119"/>
      <c r="W664" s="119"/>
    </row>
    <row r="665" spans="2:23">
      <c r="B665" s="607"/>
      <c r="C665" s="57" t="e">
        <f>+VLOOKUP($B665,'BASE DE DATOS'!$B$6:$N$1670,3,0)</f>
        <v>#N/A</v>
      </c>
      <c r="D665" s="57" t="e">
        <f>+VLOOKUP($B665,'BASE DE DATOS'!$B$6:$N$1670,4,0)</f>
        <v>#N/A</v>
      </c>
      <c r="E665" s="57" t="e">
        <f>+VLOOKUP($B665,'BASE DE DATOS'!$B$6:$N$1670,5,0)</f>
        <v>#N/A</v>
      </c>
      <c r="F665" s="58" t="e">
        <f>+VLOOKUP($B665,'BASE DE DATOS'!$B$6:$N$1670,6,0)</f>
        <v>#N/A</v>
      </c>
      <c r="G665" s="58" t="e">
        <f>+VLOOKUP($B665,'BASE DE DATOS'!$B$6:$N$1670,7,0)</f>
        <v>#N/A</v>
      </c>
      <c r="H665" s="57" t="e">
        <f>+VLOOKUP($B665,'BASE DE DATOS'!$B$6:$N$1670,8,0)</f>
        <v>#N/A</v>
      </c>
      <c r="I665" s="57" t="e">
        <f>+VLOOKUP($B665,'BASE DE DATOS'!$B$6:$N$1670,11,0)</f>
        <v>#N/A</v>
      </c>
      <c r="J665" s="57" t="e">
        <f>+VLOOKUP($B665,'BASE DE DATOS'!$B$6:$N$1670,12,0)</f>
        <v>#N/A</v>
      </c>
      <c r="K665" s="58" t="e">
        <f>+VLOOKUP($B665,'BASE DE DATOS'!$B$6:$N$1670,13,0)</f>
        <v>#N/A</v>
      </c>
      <c r="L665" s="59"/>
      <c r="M665" s="59"/>
      <c r="N665" s="59"/>
      <c r="O665" s="59"/>
      <c r="P665" s="59"/>
      <c r="Q665" s="59"/>
      <c r="R665" s="119"/>
      <c r="S665" s="119"/>
      <c r="T665" s="119"/>
      <c r="U665" s="119"/>
      <c r="V665" s="119"/>
      <c r="W665" s="119"/>
    </row>
    <row r="666" spans="2:23">
      <c r="B666" s="607"/>
      <c r="C666" s="57" t="e">
        <f>+VLOOKUP($B666,'BASE DE DATOS'!$B$6:$N$1670,3,0)</f>
        <v>#N/A</v>
      </c>
      <c r="D666" s="57" t="e">
        <f>+VLOOKUP($B666,'BASE DE DATOS'!$B$6:$N$1670,4,0)</f>
        <v>#N/A</v>
      </c>
      <c r="E666" s="57" t="e">
        <f>+VLOOKUP($B666,'BASE DE DATOS'!$B$6:$N$1670,5,0)</f>
        <v>#N/A</v>
      </c>
      <c r="F666" s="58" t="e">
        <f>+VLOOKUP($B666,'BASE DE DATOS'!$B$6:$N$1670,6,0)</f>
        <v>#N/A</v>
      </c>
      <c r="G666" s="58" t="e">
        <f>+VLOOKUP($B666,'BASE DE DATOS'!$B$6:$N$1670,7,0)</f>
        <v>#N/A</v>
      </c>
      <c r="H666" s="57" t="e">
        <f>+VLOOKUP($B666,'BASE DE DATOS'!$B$6:$N$1670,8,0)</f>
        <v>#N/A</v>
      </c>
      <c r="I666" s="57" t="e">
        <f>+VLOOKUP($B666,'BASE DE DATOS'!$B$6:$N$1670,11,0)</f>
        <v>#N/A</v>
      </c>
      <c r="J666" s="57" t="e">
        <f>+VLOOKUP($B666,'BASE DE DATOS'!$B$6:$N$1670,12,0)</f>
        <v>#N/A</v>
      </c>
      <c r="K666" s="58" t="e">
        <f>+VLOOKUP($B666,'BASE DE DATOS'!$B$6:$N$1670,13,0)</f>
        <v>#N/A</v>
      </c>
      <c r="L666" s="59"/>
      <c r="M666" s="59"/>
      <c r="N666" s="59"/>
      <c r="O666" s="59"/>
      <c r="P666" s="59"/>
      <c r="Q666" s="59"/>
      <c r="R666" s="119"/>
      <c r="S666" s="119"/>
      <c r="T666" s="119"/>
      <c r="U666" s="119"/>
      <c r="V666" s="119"/>
      <c r="W666" s="119"/>
    </row>
    <row r="667" spans="2:23">
      <c r="B667" s="607"/>
      <c r="C667" s="57" t="e">
        <f>+VLOOKUP($B667,'BASE DE DATOS'!$B$6:$N$1670,3,0)</f>
        <v>#N/A</v>
      </c>
      <c r="D667" s="57" t="e">
        <f>+VLOOKUP($B667,'BASE DE DATOS'!$B$6:$N$1670,4,0)</f>
        <v>#N/A</v>
      </c>
      <c r="E667" s="57" t="e">
        <f>+VLOOKUP($B667,'BASE DE DATOS'!$B$6:$N$1670,5,0)</f>
        <v>#N/A</v>
      </c>
      <c r="F667" s="58" t="e">
        <f>+VLOOKUP($B667,'BASE DE DATOS'!$B$6:$N$1670,6,0)</f>
        <v>#N/A</v>
      </c>
      <c r="G667" s="58" t="e">
        <f>+VLOOKUP($B667,'BASE DE DATOS'!$B$6:$N$1670,7,0)</f>
        <v>#N/A</v>
      </c>
      <c r="H667" s="57" t="e">
        <f>+VLOOKUP($B667,'BASE DE DATOS'!$B$6:$N$1670,8,0)</f>
        <v>#N/A</v>
      </c>
      <c r="I667" s="57" t="e">
        <f>+VLOOKUP($B667,'BASE DE DATOS'!$B$6:$N$1670,11,0)</f>
        <v>#N/A</v>
      </c>
      <c r="J667" s="57" t="e">
        <f>+VLOOKUP($B667,'BASE DE DATOS'!$B$6:$N$1670,12,0)</f>
        <v>#N/A</v>
      </c>
      <c r="K667" s="58" t="e">
        <f>+VLOOKUP($B667,'BASE DE DATOS'!$B$6:$N$1670,13,0)</f>
        <v>#N/A</v>
      </c>
      <c r="L667" s="59"/>
      <c r="M667" s="59"/>
      <c r="N667" s="59"/>
      <c r="O667" s="59"/>
      <c r="P667" s="59"/>
      <c r="Q667" s="59"/>
      <c r="R667" s="119"/>
      <c r="S667" s="119"/>
      <c r="T667" s="119"/>
      <c r="U667" s="119"/>
      <c r="V667" s="119"/>
      <c r="W667" s="119"/>
    </row>
    <row r="668" spans="2:23">
      <c r="B668" s="607"/>
      <c r="C668" s="57" t="e">
        <f>+VLOOKUP($B668,'BASE DE DATOS'!$B$6:$N$1670,3,0)</f>
        <v>#N/A</v>
      </c>
      <c r="D668" s="57" t="e">
        <f>+VLOOKUP($B668,'BASE DE DATOS'!$B$6:$N$1670,4,0)</f>
        <v>#N/A</v>
      </c>
      <c r="E668" s="57" t="e">
        <f>+VLOOKUP($B668,'BASE DE DATOS'!$B$6:$N$1670,5,0)</f>
        <v>#N/A</v>
      </c>
      <c r="F668" s="58" t="e">
        <f>+VLOOKUP($B668,'BASE DE DATOS'!$B$6:$N$1670,6,0)</f>
        <v>#N/A</v>
      </c>
      <c r="G668" s="58" t="e">
        <f>+VLOOKUP($B668,'BASE DE DATOS'!$B$6:$N$1670,7,0)</f>
        <v>#N/A</v>
      </c>
      <c r="H668" s="57" t="e">
        <f>+VLOOKUP($B668,'BASE DE DATOS'!$B$6:$N$1670,8,0)</f>
        <v>#N/A</v>
      </c>
      <c r="I668" s="57" t="e">
        <f>+VLOOKUP($B668,'BASE DE DATOS'!$B$6:$N$1670,11,0)</f>
        <v>#N/A</v>
      </c>
      <c r="J668" s="57" t="e">
        <f>+VLOOKUP($B668,'BASE DE DATOS'!$B$6:$N$1670,12,0)</f>
        <v>#N/A</v>
      </c>
      <c r="K668" s="58" t="e">
        <f>+VLOOKUP($B668,'BASE DE DATOS'!$B$6:$N$1670,13,0)</f>
        <v>#N/A</v>
      </c>
      <c r="L668" s="59"/>
      <c r="M668" s="59"/>
      <c r="N668" s="59"/>
      <c r="O668" s="59"/>
      <c r="P668" s="59"/>
      <c r="Q668" s="59"/>
      <c r="R668" s="119"/>
      <c r="S668" s="119"/>
      <c r="T668" s="119"/>
      <c r="U668" s="119"/>
      <c r="V668" s="119"/>
      <c r="W668" s="119"/>
    </row>
    <row r="669" spans="2:23">
      <c r="B669" s="607"/>
      <c r="C669" s="57" t="e">
        <f>+VLOOKUP($B669,'BASE DE DATOS'!$B$6:$N$1670,3,0)</f>
        <v>#N/A</v>
      </c>
      <c r="D669" s="57" t="e">
        <f>+VLOOKUP($B669,'BASE DE DATOS'!$B$6:$N$1670,4,0)</f>
        <v>#N/A</v>
      </c>
      <c r="E669" s="57" t="e">
        <f>+VLOOKUP($B669,'BASE DE DATOS'!$B$6:$N$1670,5,0)</f>
        <v>#N/A</v>
      </c>
      <c r="F669" s="58" t="e">
        <f>+VLOOKUP($B669,'BASE DE DATOS'!$B$6:$N$1670,6,0)</f>
        <v>#N/A</v>
      </c>
      <c r="G669" s="58" t="e">
        <f>+VLOOKUP($B669,'BASE DE DATOS'!$B$6:$N$1670,7,0)</f>
        <v>#N/A</v>
      </c>
      <c r="H669" s="57" t="e">
        <f>+VLOOKUP($B669,'BASE DE DATOS'!$B$6:$N$1670,8,0)</f>
        <v>#N/A</v>
      </c>
      <c r="I669" s="57" t="e">
        <f>+VLOOKUP($B669,'BASE DE DATOS'!$B$6:$N$1670,11,0)</f>
        <v>#N/A</v>
      </c>
      <c r="J669" s="57" t="e">
        <f>+VLOOKUP($B669,'BASE DE DATOS'!$B$6:$N$1670,12,0)</f>
        <v>#N/A</v>
      </c>
      <c r="K669" s="58" t="e">
        <f>+VLOOKUP($B669,'BASE DE DATOS'!$B$6:$N$1670,13,0)</f>
        <v>#N/A</v>
      </c>
      <c r="L669" s="59"/>
      <c r="M669" s="59"/>
      <c r="N669" s="59"/>
      <c r="O669" s="59"/>
      <c r="P669" s="59"/>
      <c r="Q669" s="59"/>
      <c r="R669" s="119"/>
      <c r="S669" s="119"/>
      <c r="T669" s="119"/>
      <c r="U669" s="119"/>
      <c r="V669" s="119"/>
      <c r="W669" s="119"/>
    </row>
    <row r="670" spans="2:23">
      <c r="B670" s="607"/>
      <c r="C670" s="57" t="e">
        <f>+VLOOKUP($B670,'BASE DE DATOS'!$B$6:$N$1670,3,0)</f>
        <v>#N/A</v>
      </c>
      <c r="D670" s="57" t="e">
        <f>+VLOOKUP($B670,'BASE DE DATOS'!$B$6:$N$1670,4,0)</f>
        <v>#N/A</v>
      </c>
      <c r="E670" s="57" t="e">
        <f>+VLOOKUP($B670,'BASE DE DATOS'!$B$6:$N$1670,5,0)</f>
        <v>#N/A</v>
      </c>
      <c r="F670" s="58" t="e">
        <f>+VLOOKUP($B670,'BASE DE DATOS'!$B$6:$N$1670,6,0)</f>
        <v>#N/A</v>
      </c>
      <c r="G670" s="58" t="e">
        <f>+VLOOKUP($B670,'BASE DE DATOS'!$B$6:$N$1670,7,0)</f>
        <v>#N/A</v>
      </c>
      <c r="H670" s="57" t="e">
        <f>+VLOOKUP($B670,'BASE DE DATOS'!$B$6:$N$1670,8,0)</f>
        <v>#N/A</v>
      </c>
      <c r="I670" s="57" t="e">
        <f>+VLOOKUP($B670,'BASE DE DATOS'!$B$6:$N$1670,11,0)</f>
        <v>#N/A</v>
      </c>
      <c r="J670" s="57" t="e">
        <f>+VLOOKUP($B670,'BASE DE DATOS'!$B$6:$N$1670,12,0)</f>
        <v>#N/A</v>
      </c>
      <c r="K670" s="58" t="e">
        <f>+VLOOKUP($B670,'BASE DE DATOS'!$B$6:$N$1670,13,0)</f>
        <v>#N/A</v>
      </c>
      <c r="L670" s="59"/>
      <c r="M670" s="59"/>
      <c r="N670" s="59"/>
      <c r="O670" s="59"/>
      <c r="P670" s="59"/>
      <c r="Q670" s="59"/>
      <c r="R670" s="119"/>
      <c r="S670" s="119"/>
      <c r="T670" s="119"/>
      <c r="U670" s="119"/>
      <c r="V670" s="119"/>
      <c r="W670" s="119"/>
    </row>
    <row r="671" spans="2:23">
      <c r="B671" s="607"/>
      <c r="C671" s="57" t="e">
        <f>+VLOOKUP($B671,'BASE DE DATOS'!$B$6:$N$1670,3,0)</f>
        <v>#N/A</v>
      </c>
      <c r="D671" s="57" t="e">
        <f>+VLOOKUP($B671,'BASE DE DATOS'!$B$6:$N$1670,4,0)</f>
        <v>#N/A</v>
      </c>
      <c r="E671" s="57" t="e">
        <f>+VLOOKUP($B671,'BASE DE DATOS'!$B$6:$N$1670,5,0)</f>
        <v>#N/A</v>
      </c>
      <c r="F671" s="58" t="e">
        <f>+VLOOKUP($B671,'BASE DE DATOS'!$B$6:$N$1670,6,0)</f>
        <v>#N/A</v>
      </c>
      <c r="G671" s="58" t="e">
        <f>+VLOOKUP($B671,'BASE DE DATOS'!$B$6:$N$1670,7,0)</f>
        <v>#N/A</v>
      </c>
      <c r="H671" s="57" t="e">
        <f>+VLOOKUP($B671,'BASE DE DATOS'!$B$6:$N$1670,8,0)</f>
        <v>#N/A</v>
      </c>
      <c r="I671" s="57" t="e">
        <f>+VLOOKUP($B671,'BASE DE DATOS'!$B$6:$N$1670,11,0)</f>
        <v>#N/A</v>
      </c>
      <c r="J671" s="57" t="e">
        <f>+VLOOKUP($B671,'BASE DE DATOS'!$B$6:$N$1670,12,0)</f>
        <v>#N/A</v>
      </c>
      <c r="K671" s="58" t="e">
        <f>+VLOOKUP($B671,'BASE DE DATOS'!$B$6:$N$1670,13,0)</f>
        <v>#N/A</v>
      </c>
      <c r="L671" s="59"/>
      <c r="M671" s="59"/>
      <c r="N671" s="59"/>
      <c r="O671" s="59"/>
      <c r="P671" s="59"/>
      <c r="Q671" s="59"/>
      <c r="R671" s="119"/>
      <c r="S671" s="119"/>
      <c r="T671" s="119"/>
      <c r="U671" s="119"/>
      <c r="V671" s="119"/>
      <c r="W671" s="119"/>
    </row>
    <row r="672" spans="2:23">
      <c r="B672" s="607"/>
      <c r="C672" s="57" t="e">
        <f>+VLOOKUP($B672,'BASE DE DATOS'!$B$6:$N$1670,3,0)</f>
        <v>#N/A</v>
      </c>
      <c r="D672" s="57" t="e">
        <f>+VLOOKUP($B672,'BASE DE DATOS'!$B$6:$N$1670,4,0)</f>
        <v>#N/A</v>
      </c>
      <c r="E672" s="57" t="e">
        <f>+VLOOKUP($B672,'BASE DE DATOS'!$B$6:$N$1670,5,0)</f>
        <v>#N/A</v>
      </c>
      <c r="F672" s="58" t="e">
        <f>+VLOOKUP($B672,'BASE DE DATOS'!$B$6:$N$1670,6,0)</f>
        <v>#N/A</v>
      </c>
      <c r="G672" s="58" t="e">
        <f>+VLOOKUP($B672,'BASE DE DATOS'!$B$6:$N$1670,7,0)</f>
        <v>#N/A</v>
      </c>
      <c r="H672" s="57" t="e">
        <f>+VLOOKUP($B672,'BASE DE DATOS'!$B$6:$N$1670,8,0)</f>
        <v>#N/A</v>
      </c>
      <c r="I672" s="57" t="e">
        <f>+VLOOKUP($B672,'BASE DE DATOS'!$B$6:$N$1670,11,0)</f>
        <v>#N/A</v>
      </c>
      <c r="J672" s="57" t="e">
        <f>+VLOOKUP($B672,'BASE DE DATOS'!$B$6:$N$1670,12,0)</f>
        <v>#N/A</v>
      </c>
      <c r="K672" s="58" t="e">
        <f>+VLOOKUP($B672,'BASE DE DATOS'!$B$6:$N$1670,13,0)</f>
        <v>#N/A</v>
      </c>
      <c r="L672" s="59"/>
      <c r="M672" s="59"/>
      <c r="N672" s="59"/>
      <c r="O672" s="59"/>
      <c r="P672" s="59"/>
      <c r="Q672" s="59"/>
      <c r="R672" s="119"/>
      <c r="S672" s="119"/>
      <c r="T672" s="119"/>
      <c r="U672" s="119"/>
      <c r="V672" s="119"/>
      <c r="W672" s="119"/>
    </row>
    <row r="673" spans="2:23">
      <c r="B673" s="607"/>
      <c r="C673" s="57" t="e">
        <f>+VLOOKUP($B673,'BASE DE DATOS'!$B$6:$N$1670,3,0)</f>
        <v>#N/A</v>
      </c>
      <c r="D673" s="57" t="e">
        <f>+VLOOKUP($B673,'BASE DE DATOS'!$B$6:$N$1670,4,0)</f>
        <v>#N/A</v>
      </c>
      <c r="E673" s="57" t="e">
        <f>+VLOOKUP($B673,'BASE DE DATOS'!$B$6:$N$1670,5,0)</f>
        <v>#N/A</v>
      </c>
      <c r="F673" s="58" t="e">
        <f>+VLOOKUP($B673,'BASE DE DATOS'!$B$6:$N$1670,6,0)</f>
        <v>#N/A</v>
      </c>
      <c r="G673" s="58" t="e">
        <f>+VLOOKUP($B673,'BASE DE DATOS'!$B$6:$N$1670,7,0)</f>
        <v>#N/A</v>
      </c>
      <c r="H673" s="57" t="e">
        <f>+VLOOKUP($B673,'BASE DE DATOS'!$B$6:$N$1670,8,0)</f>
        <v>#N/A</v>
      </c>
      <c r="I673" s="57" t="e">
        <f>+VLOOKUP($B673,'BASE DE DATOS'!$B$6:$N$1670,11,0)</f>
        <v>#N/A</v>
      </c>
      <c r="J673" s="57" t="e">
        <f>+VLOOKUP($B673,'BASE DE DATOS'!$B$6:$N$1670,12,0)</f>
        <v>#N/A</v>
      </c>
      <c r="K673" s="58" t="e">
        <f>+VLOOKUP($B673,'BASE DE DATOS'!$B$6:$N$1670,13,0)</f>
        <v>#N/A</v>
      </c>
      <c r="L673" s="59"/>
      <c r="M673" s="59"/>
      <c r="N673" s="59"/>
      <c r="O673" s="59"/>
      <c r="P673" s="59"/>
      <c r="Q673" s="59"/>
      <c r="R673" s="119"/>
      <c r="S673" s="119"/>
      <c r="T673" s="119"/>
      <c r="U673" s="119"/>
      <c r="V673" s="119"/>
      <c r="W673" s="119"/>
    </row>
    <row r="674" spans="2:23">
      <c r="B674" s="607"/>
      <c r="C674" s="57" t="e">
        <f>+VLOOKUP($B674,'BASE DE DATOS'!$B$6:$N$1670,3,0)</f>
        <v>#N/A</v>
      </c>
      <c r="D674" s="57" t="e">
        <f>+VLOOKUP($B674,'BASE DE DATOS'!$B$6:$N$1670,4,0)</f>
        <v>#N/A</v>
      </c>
      <c r="E674" s="57" t="e">
        <f>+VLOOKUP($B674,'BASE DE DATOS'!$B$6:$N$1670,5,0)</f>
        <v>#N/A</v>
      </c>
      <c r="F674" s="58" t="e">
        <f>+VLOOKUP($B674,'BASE DE DATOS'!$B$6:$N$1670,6,0)</f>
        <v>#N/A</v>
      </c>
      <c r="G674" s="58" t="e">
        <f>+VLOOKUP($B674,'BASE DE DATOS'!$B$6:$N$1670,7,0)</f>
        <v>#N/A</v>
      </c>
      <c r="H674" s="57" t="e">
        <f>+VLOOKUP($B674,'BASE DE DATOS'!$B$6:$N$1670,8,0)</f>
        <v>#N/A</v>
      </c>
      <c r="I674" s="57" t="e">
        <f>+VLOOKUP($B674,'BASE DE DATOS'!$B$6:$N$1670,11,0)</f>
        <v>#N/A</v>
      </c>
      <c r="J674" s="57" t="e">
        <f>+VLOOKUP($B674,'BASE DE DATOS'!$B$6:$N$1670,12,0)</f>
        <v>#N/A</v>
      </c>
      <c r="K674" s="58" t="e">
        <f>+VLOOKUP($B674,'BASE DE DATOS'!$B$6:$N$1670,13,0)</f>
        <v>#N/A</v>
      </c>
      <c r="L674" s="59"/>
      <c r="M674" s="59"/>
      <c r="N674" s="59"/>
      <c r="O674" s="59"/>
      <c r="P674" s="59"/>
      <c r="Q674" s="59"/>
      <c r="R674" s="119"/>
      <c r="S674" s="119"/>
      <c r="T674" s="119"/>
      <c r="U674" s="119"/>
      <c r="V674" s="119"/>
      <c r="W674" s="119"/>
    </row>
    <row r="675" spans="2:23">
      <c r="B675" s="607"/>
      <c r="C675" s="57" t="e">
        <f>+VLOOKUP($B675,'BASE DE DATOS'!$B$6:$N$1670,3,0)</f>
        <v>#N/A</v>
      </c>
      <c r="D675" s="57" t="e">
        <f>+VLOOKUP($B675,'BASE DE DATOS'!$B$6:$N$1670,4,0)</f>
        <v>#N/A</v>
      </c>
      <c r="E675" s="57" t="e">
        <f>+VLOOKUP($B675,'BASE DE DATOS'!$B$6:$N$1670,5,0)</f>
        <v>#N/A</v>
      </c>
      <c r="F675" s="58" t="e">
        <f>+VLOOKUP($B675,'BASE DE DATOS'!$B$6:$N$1670,6,0)</f>
        <v>#N/A</v>
      </c>
      <c r="G675" s="58" t="e">
        <f>+VLOOKUP($B675,'BASE DE DATOS'!$B$6:$N$1670,7,0)</f>
        <v>#N/A</v>
      </c>
      <c r="H675" s="57" t="e">
        <f>+VLOOKUP($B675,'BASE DE DATOS'!$B$6:$N$1670,8,0)</f>
        <v>#N/A</v>
      </c>
      <c r="I675" s="57" t="e">
        <f>+VLOOKUP($B675,'BASE DE DATOS'!$B$6:$N$1670,11,0)</f>
        <v>#N/A</v>
      </c>
      <c r="J675" s="57" t="e">
        <f>+VLOOKUP($B675,'BASE DE DATOS'!$B$6:$N$1670,12,0)</f>
        <v>#N/A</v>
      </c>
      <c r="K675" s="58" t="e">
        <f>+VLOOKUP($B675,'BASE DE DATOS'!$B$6:$N$1670,13,0)</f>
        <v>#N/A</v>
      </c>
      <c r="L675" s="59"/>
      <c r="M675" s="59"/>
      <c r="N675" s="59"/>
      <c r="O675" s="59"/>
      <c r="P675" s="59"/>
      <c r="Q675" s="59"/>
      <c r="R675" s="119"/>
      <c r="S675" s="119"/>
      <c r="T675" s="119"/>
      <c r="U675" s="119"/>
      <c r="V675" s="119"/>
      <c r="W675" s="119"/>
    </row>
    <row r="676" spans="2:23">
      <c r="B676" s="483"/>
      <c r="C676" s="57" t="e">
        <f>+VLOOKUP($B676,'BASE DE DATOS'!$B$6:$N$1670,3,0)</f>
        <v>#N/A</v>
      </c>
      <c r="D676" s="57" t="e">
        <f>+VLOOKUP($B676,'BASE DE DATOS'!$B$6:$N$1670,4,0)</f>
        <v>#N/A</v>
      </c>
      <c r="E676" s="57" t="e">
        <f>+VLOOKUP($B676,'BASE DE DATOS'!$B$6:$N$1670,5,0)</f>
        <v>#N/A</v>
      </c>
      <c r="F676" s="58" t="e">
        <f>+VLOOKUP($B676,'BASE DE DATOS'!$B$6:$N$1670,6,0)</f>
        <v>#N/A</v>
      </c>
      <c r="G676" s="58" t="e">
        <f>+VLOOKUP($B676,'BASE DE DATOS'!$B$6:$N$1670,7,0)</f>
        <v>#N/A</v>
      </c>
      <c r="H676" s="57" t="e">
        <f>+VLOOKUP($B676,'BASE DE DATOS'!$B$6:$N$1670,8,0)</f>
        <v>#N/A</v>
      </c>
      <c r="I676" s="57" t="e">
        <f>+VLOOKUP($B676,'BASE DE DATOS'!$B$6:$N$1670,11,0)</f>
        <v>#N/A</v>
      </c>
      <c r="J676" s="57" t="e">
        <f>+VLOOKUP($B676,'BASE DE DATOS'!$B$6:$N$1670,12,0)</f>
        <v>#N/A</v>
      </c>
      <c r="K676" s="58" t="e">
        <f>+VLOOKUP($B676,'BASE DE DATOS'!$B$6:$N$1670,13,0)</f>
        <v>#N/A</v>
      </c>
      <c r="L676" s="59"/>
      <c r="M676" s="59"/>
      <c r="N676" s="59"/>
      <c r="O676" s="59"/>
      <c r="P676" s="59"/>
      <c r="Q676" s="59"/>
      <c r="R676" s="119"/>
      <c r="S676" s="119"/>
      <c r="T676" s="119"/>
      <c r="U676" s="119"/>
      <c r="V676" s="119"/>
      <c r="W676" s="119"/>
    </row>
    <row r="677" spans="2:23">
      <c r="B677" s="483"/>
      <c r="C677" s="57" t="e">
        <f>+VLOOKUP($B677,'BASE DE DATOS'!$B$6:$N$1670,3,0)</f>
        <v>#N/A</v>
      </c>
      <c r="D677" s="57" t="e">
        <f>+VLOOKUP($B677,'BASE DE DATOS'!$B$6:$N$1670,4,0)</f>
        <v>#N/A</v>
      </c>
      <c r="E677" s="57" t="e">
        <f>+VLOOKUP($B677,'BASE DE DATOS'!$B$6:$N$1670,5,0)</f>
        <v>#N/A</v>
      </c>
      <c r="F677" s="58" t="e">
        <f>+VLOOKUP($B677,'BASE DE DATOS'!$B$6:$N$1670,6,0)</f>
        <v>#N/A</v>
      </c>
      <c r="G677" s="58" t="e">
        <f>+VLOOKUP($B677,'BASE DE DATOS'!$B$6:$N$1670,7,0)</f>
        <v>#N/A</v>
      </c>
      <c r="H677" s="57" t="e">
        <f>+VLOOKUP($B677,'BASE DE DATOS'!$B$6:$N$1670,8,0)</f>
        <v>#N/A</v>
      </c>
      <c r="I677" s="57" t="e">
        <f>+VLOOKUP($B677,'BASE DE DATOS'!$B$6:$N$1670,11,0)</f>
        <v>#N/A</v>
      </c>
      <c r="J677" s="57" t="e">
        <f>+VLOOKUP($B677,'BASE DE DATOS'!$B$6:$N$1670,12,0)</f>
        <v>#N/A</v>
      </c>
      <c r="K677" s="58" t="e">
        <f>+VLOOKUP($B677,'BASE DE DATOS'!$B$6:$N$1670,13,0)</f>
        <v>#N/A</v>
      </c>
      <c r="L677" s="59"/>
      <c r="M677" s="59"/>
      <c r="N677" s="59"/>
      <c r="O677" s="59"/>
      <c r="P677" s="59"/>
      <c r="Q677" s="59"/>
      <c r="R677" s="119"/>
      <c r="S677" s="119"/>
      <c r="T677" s="119"/>
      <c r="U677" s="119"/>
      <c r="V677" s="119"/>
      <c r="W677" s="119"/>
    </row>
    <row r="678" spans="2:23">
      <c r="B678" s="483"/>
      <c r="C678" s="57" t="e">
        <f>+VLOOKUP($B678,'BASE DE DATOS'!$B$6:$N$1670,3,0)</f>
        <v>#N/A</v>
      </c>
      <c r="D678" s="57" t="e">
        <f>+VLOOKUP($B678,'BASE DE DATOS'!$B$6:$N$1670,4,0)</f>
        <v>#N/A</v>
      </c>
      <c r="E678" s="57" t="e">
        <f>+VLOOKUP($B678,'BASE DE DATOS'!$B$6:$N$1670,5,0)</f>
        <v>#N/A</v>
      </c>
      <c r="F678" s="58" t="e">
        <f>+VLOOKUP($B678,'BASE DE DATOS'!$B$6:$N$1670,6,0)</f>
        <v>#N/A</v>
      </c>
      <c r="G678" s="58" t="e">
        <f>+VLOOKUP($B678,'BASE DE DATOS'!$B$6:$N$1670,7,0)</f>
        <v>#N/A</v>
      </c>
      <c r="H678" s="57" t="e">
        <f>+VLOOKUP($B678,'BASE DE DATOS'!$B$6:$N$1670,8,0)</f>
        <v>#N/A</v>
      </c>
      <c r="I678" s="57" t="e">
        <f>+VLOOKUP($B678,'BASE DE DATOS'!$B$6:$N$1670,11,0)</f>
        <v>#N/A</v>
      </c>
      <c r="J678" s="57" t="e">
        <f>+VLOOKUP($B678,'BASE DE DATOS'!$B$6:$N$1670,12,0)</f>
        <v>#N/A</v>
      </c>
      <c r="K678" s="58" t="e">
        <f>+VLOOKUP($B678,'BASE DE DATOS'!$B$6:$N$1670,13,0)</f>
        <v>#N/A</v>
      </c>
      <c r="L678" s="59"/>
      <c r="M678" s="59"/>
      <c r="N678" s="59"/>
      <c r="O678" s="59"/>
      <c r="P678" s="59"/>
      <c r="Q678" s="59"/>
      <c r="R678" s="119"/>
      <c r="S678" s="119"/>
      <c r="T678" s="119"/>
      <c r="U678" s="119"/>
      <c r="V678" s="119"/>
      <c r="W678" s="119"/>
    </row>
    <row r="679" spans="2:23">
      <c r="B679" s="483"/>
      <c r="C679" s="57" t="e">
        <f>+VLOOKUP($B679,'BASE DE DATOS'!$B$6:$N$1670,3,0)</f>
        <v>#N/A</v>
      </c>
      <c r="D679" s="57" t="e">
        <f>+VLOOKUP($B679,'BASE DE DATOS'!$B$6:$N$1670,4,0)</f>
        <v>#N/A</v>
      </c>
      <c r="E679" s="57" t="e">
        <f>+VLOOKUP($B679,'BASE DE DATOS'!$B$6:$N$1670,5,0)</f>
        <v>#N/A</v>
      </c>
      <c r="F679" s="58" t="e">
        <f>+VLOOKUP($B679,'BASE DE DATOS'!$B$6:$N$1670,6,0)</f>
        <v>#N/A</v>
      </c>
      <c r="G679" s="58" t="e">
        <f>+VLOOKUP($B679,'BASE DE DATOS'!$B$6:$N$1670,7,0)</f>
        <v>#N/A</v>
      </c>
      <c r="H679" s="57" t="e">
        <f>+VLOOKUP($B679,'BASE DE DATOS'!$B$6:$N$1670,8,0)</f>
        <v>#N/A</v>
      </c>
      <c r="I679" s="57" t="e">
        <f>+VLOOKUP($B679,'BASE DE DATOS'!$B$6:$N$1670,11,0)</f>
        <v>#N/A</v>
      </c>
      <c r="J679" s="57" t="e">
        <f>+VLOOKUP($B679,'BASE DE DATOS'!$B$6:$N$1670,12,0)</f>
        <v>#N/A</v>
      </c>
      <c r="K679" s="58" t="e">
        <f>+VLOOKUP($B679,'BASE DE DATOS'!$B$6:$N$1670,13,0)</f>
        <v>#N/A</v>
      </c>
      <c r="L679" s="59"/>
      <c r="M679" s="59"/>
      <c r="N679" s="59"/>
      <c r="O679" s="59"/>
      <c r="P679" s="59"/>
      <c r="Q679" s="59"/>
      <c r="R679" s="119"/>
      <c r="S679" s="119"/>
      <c r="T679" s="119"/>
      <c r="U679" s="119"/>
      <c r="V679" s="119"/>
      <c r="W679" s="119"/>
    </row>
    <row r="680" spans="2:23">
      <c r="B680" s="483"/>
      <c r="C680" s="57" t="e">
        <f>+VLOOKUP($B680,'BASE DE DATOS'!$B$6:$N$1670,3,0)</f>
        <v>#N/A</v>
      </c>
      <c r="D680" s="57" t="e">
        <f>+VLOOKUP($B680,'BASE DE DATOS'!$B$6:$N$1670,4,0)</f>
        <v>#N/A</v>
      </c>
      <c r="E680" s="57" t="e">
        <f>+VLOOKUP($B680,'BASE DE DATOS'!$B$6:$N$1670,5,0)</f>
        <v>#N/A</v>
      </c>
      <c r="F680" s="58" t="e">
        <f>+VLOOKUP($B680,'BASE DE DATOS'!$B$6:$N$1670,6,0)</f>
        <v>#N/A</v>
      </c>
      <c r="G680" s="58" t="e">
        <f>+VLOOKUP($B680,'BASE DE DATOS'!$B$6:$N$1670,7,0)</f>
        <v>#N/A</v>
      </c>
      <c r="H680" s="57" t="e">
        <f>+VLOOKUP($B680,'BASE DE DATOS'!$B$6:$N$1670,8,0)</f>
        <v>#N/A</v>
      </c>
      <c r="I680" s="57" t="e">
        <f>+VLOOKUP($B680,'BASE DE DATOS'!$B$6:$N$1670,11,0)</f>
        <v>#N/A</v>
      </c>
      <c r="J680" s="57" t="e">
        <f>+VLOOKUP($B680,'BASE DE DATOS'!$B$6:$N$1670,12,0)</f>
        <v>#N/A</v>
      </c>
      <c r="K680" s="58" t="e">
        <f>+VLOOKUP($B680,'BASE DE DATOS'!$B$6:$N$1670,13,0)</f>
        <v>#N/A</v>
      </c>
      <c r="L680" s="59"/>
      <c r="M680" s="59"/>
      <c r="N680" s="59"/>
      <c r="O680" s="59"/>
      <c r="P680" s="59"/>
      <c r="Q680" s="59"/>
      <c r="R680" s="119"/>
      <c r="S680" s="119"/>
      <c r="T680" s="119"/>
      <c r="U680" s="119"/>
      <c r="V680" s="119"/>
      <c r="W680" s="119"/>
    </row>
    <row r="681" spans="2:23">
      <c r="B681" s="483"/>
      <c r="C681" s="57" t="e">
        <f>+VLOOKUP($B681,'BASE DE DATOS'!$B$6:$N$1670,3,0)</f>
        <v>#N/A</v>
      </c>
      <c r="D681" s="57" t="e">
        <f>+VLOOKUP($B681,'BASE DE DATOS'!$B$6:$N$1670,4,0)</f>
        <v>#N/A</v>
      </c>
      <c r="E681" s="57" t="e">
        <f>+VLOOKUP($B681,'BASE DE DATOS'!$B$6:$N$1670,5,0)</f>
        <v>#N/A</v>
      </c>
      <c r="F681" s="58" t="e">
        <f>+VLOOKUP($B681,'BASE DE DATOS'!$B$6:$N$1670,6,0)</f>
        <v>#N/A</v>
      </c>
      <c r="G681" s="58" t="e">
        <f>+VLOOKUP($B681,'BASE DE DATOS'!$B$6:$N$1670,7,0)</f>
        <v>#N/A</v>
      </c>
      <c r="H681" s="57" t="e">
        <f>+VLOOKUP($B681,'BASE DE DATOS'!$B$6:$N$1670,8,0)</f>
        <v>#N/A</v>
      </c>
      <c r="I681" s="57" t="e">
        <f>+VLOOKUP($B681,'BASE DE DATOS'!$B$6:$N$1670,11,0)</f>
        <v>#N/A</v>
      </c>
      <c r="J681" s="57" t="e">
        <f>+VLOOKUP($B681,'BASE DE DATOS'!$B$6:$N$1670,12,0)</f>
        <v>#N/A</v>
      </c>
      <c r="K681" s="58" t="e">
        <f>+VLOOKUP($B681,'BASE DE DATOS'!$B$6:$N$1670,13,0)</f>
        <v>#N/A</v>
      </c>
      <c r="L681" s="59"/>
      <c r="M681" s="59"/>
      <c r="N681" s="59"/>
      <c r="O681" s="59"/>
      <c r="P681" s="59"/>
      <c r="Q681" s="59"/>
      <c r="R681" s="119"/>
      <c r="S681" s="119"/>
      <c r="T681" s="119"/>
      <c r="U681" s="119"/>
      <c r="V681" s="119"/>
      <c r="W681" s="119"/>
    </row>
    <row r="682" spans="2:23">
      <c r="B682" s="483"/>
      <c r="C682" s="57" t="e">
        <f>+VLOOKUP($B682,'BASE DE DATOS'!$B$6:$N$1670,3,0)</f>
        <v>#N/A</v>
      </c>
      <c r="D682" s="57" t="e">
        <f>+VLOOKUP($B682,'BASE DE DATOS'!$B$6:$N$1670,4,0)</f>
        <v>#N/A</v>
      </c>
      <c r="E682" s="57" t="e">
        <f>+VLOOKUP($B682,'BASE DE DATOS'!$B$6:$N$1670,5,0)</f>
        <v>#N/A</v>
      </c>
      <c r="F682" s="58" t="e">
        <f>+VLOOKUP($B682,'BASE DE DATOS'!$B$6:$N$1670,6,0)</f>
        <v>#N/A</v>
      </c>
      <c r="G682" s="58" t="e">
        <f>+VLOOKUP($B682,'BASE DE DATOS'!$B$6:$N$1670,7,0)</f>
        <v>#N/A</v>
      </c>
      <c r="H682" s="57" t="e">
        <f>+VLOOKUP($B682,'BASE DE DATOS'!$B$6:$N$1670,8,0)</f>
        <v>#N/A</v>
      </c>
      <c r="I682" s="57" t="e">
        <f>+VLOOKUP($B682,'BASE DE DATOS'!$B$6:$N$1670,11,0)</f>
        <v>#N/A</v>
      </c>
      <c r="J682" s="57" t="e">
        <f>+VLOOKUP($B682,'BASE DE DATOS'!$B$6:$N$1670,12,0)</f>
        <v>#N/A</v>
      </c>
      <c r="K682" s="58" t="e">
        <f>+VLOOKUP($B682,'BASE DE DATOS'!$B$6:$N$1670,13,0)</f>
        <v>#N/A</v>
      </c>
      <c r="L682" s="59"/>
      <c r="M682" s="59"/>
      <c r="N682" s="59"/>
      <c r="O682" s="59"/>
      <c r="P682" s="59"/>
      <c r="Q682" s="59"/>
      <c r="R682" s="119"/>
      <c r="S682" s="119"/>
      <c r="T682" s="119"/>
      <c r="U682" s="119"/>
      <c r="V682" s="119"/>
      <c r="W682" s="119"/>
    </row>
    <row r="683" spans="2:23">
      <c r="B683" s="483"/>
      <c r="C683" s="57" t="e">
        <f>+VLOOKUP($B683,'BASE DE DATOS'!$B$6:$N$1670,3,0)</f>
        <v>#N/A</v>
      </c>
      <c r="D683" s="57" t="e">
        <f>+VLOOKUP($B683,'BASE DE DATOS'!$B$6:$N$1670,4,0)</f>
        <v>#N/A</v>
      </c>
      <c r="E683" s="57" t="e">
        <f>+VLOOKUP($B683,'BASE DE DATOS'!$B$6:$N$1670,5,0)</f>
        <v>#N/A</v>
      </c>
      <c r="F683" s="58" t="e">
        <f>+VLOOKUP($B683,'BASE DE DATOS'!$B$6:$N$1670,6,0)</f>
        <v>#N/A</v>
      </c>
      <c r="G683" s="58" t="e">
        <f>+VLOOKUP($B683,'BASE DE DATOS'!$B$6:$N$1670,7,0)</f>
        <v>#N/A</v>
      </c>
      <c r="H683" s="57" t="e">
        <f>+VLOOKUP($B683,'BASE DE DATOS'!$B$6:$N$1670,8,0)</f>
        <v>#N/A</v>
      </c>
      <c r="I683" s="57" t="e">
        <f>+VLOOKUP($B683,'BASE DE DATOS'!$B$6:$N$1670,11,0)</f>
        <v>#N/A</v>
      </c>
      <c r="J683" s="57" t="e">
        <f>+VLOOKUP($B683,'BASE DE DATOS'!$B$6:$N$1670,12,0)</f>
        <v>#N/A</v>
      </c>
      <c r="K683" s="58" t="e">
        <f>+VLOOKUP($B683,'BASE DE DATOS'!$B$6:$N$1670,13,0)</f>
        <v>#N/A</v>
      </c>
      <c r="L683" s="59"/>
      <c r="M683" s="59"/>
      <c r="N683" s="59"/>
      <c r="O683" s="59"/>
      <c r="P683" s="59"/>
      <c r="Q683" s="59"/>
      <c r="R683" s="119"/>
      <c r="S683" s="119"/>
      <c r="T683" s="119"/>
      <c r="U683" s="119"/>
      <c r="V683" s="119"/>
      <c r="W683" s="119"/>
    </row>
    <row r="684" spans="2:23">
      <c r="B684" s="483"/>
      <c r="C684" s="57" t="e">
        <f>+VLOOKUP($B684,'BASE DE DATOS'!$B$6:$N$1670,3,0)</f>
        <v>#N/A</v>
      </c>
      <c r="D684" s="57" t="e">
        <f>+VLOOKUP($B684,'BASE DE DATOS'!$B$6:$N$1670,4,0)</f>
        <v>#N/A</v>
      </c>
      <c r="E684" s="57" t="e">
        <f>+VLOOKUP($B684,'BASE DE DATOS'!$B$6:$N$1670,5,0)</f>
        <v>#N/A</v>
      </c>
      <c r="F684" s="58" t="e">
        <f>+VLOOKUP($B684,'BASE DE DATOS'!$B$6:$N$1670,6,0)</f>
        <v>#N/A</v>
      </c>
      <c r="G684" s="58" t="e">
        <f>+VLOOKUP($B684,'BASE DE DATOS'!$B$6:$N$1670,7,0)</f>
        <v>#N/A</v>
      </c>
      <c r="H684" s="57" t="e">
        <f>+VLOOKUP($B684,'BASE DE DATOS'!$B$6:$N$1670,8,0)</f>
        <v>#N/A</v>
      </c>
      <c r="I684" s="57" t="e">
        <f>+VLOOKUP($B684,'BASE DE DATOS'!$B$6:$N$1670,11,0)</f>
        <v>#N/A</v>
      </c>
      <c r="J684" s="57" t="e">
        <f>+VLOOKUP($B684,'BASE DE DATOS'!$B$6:$N$1670,12,0)</f>
        <v>#N/A</v>
      </c>
      <c r="K684" s="58" t="e">
        <f>+VLOOKUP($B684,'BASE DE DATOS'!$B$6:$N$1670,13,0)</f>
        <v>#N/A</v>
      </c>
      <c r="L684" s="59"/>
      <c r="M684" s="59"/>
      <c r="N684" s="59"/>
      <c r="O684" s="59"/>
      <c r="P684" s="59"/>
      <c r="Q684" s="59"/>
      <c r="R684" s="119"/>
      <c r="S684" s="119"/>
      <c r="T684" s="119"/>
      <c r="U684" s="119"/>
      <c r="V684" s="119"/>
      <c r="W684" s="119"/>
    </row>
    <row r="685" spans="2:23">
      <c r="B685" s="483"/>
      <c r="C685" s="57" t="e">
        <f>+VLOOKUP($B685,'BASE DE DATOS'!$B$6:$N$1670,3,0)</f>
        <v>#N/A</v>
      </c>
      <c r="D685" s="57" t="e">
        <f>+VLOOKUP($B685,'BASE DE DATOS'!$B$6:$N$1670,4,0)</f>
        <v>#N/A</v>
      </c>
      <c r="E685" s="57" t="e">
        <f>+VLOOKUP($B685,'BASE DE DATOS'!$B$6:$N$1670,5,0)</f>
        <v>#N/A</v>
      </c>
      <c r="F685" s="58" t="e">
        <f>+VLOOKUP($B685,'BASE DE DATOS'!$B$6:$N$1670,6,0)</f>
        <v>#N/A</v>
      </c>
      <c r="G685" s="58" t="e">
        <f>+VLOOKUP($B685,'BASE DE DATOS'!$B$6:$N$1670,7,0)</f>
        <v>#N/A</v>
      </c>
      <c r="H685" s="57" t="e">
        <f>+VLOOKUP($B685,'BASE DE DATOS'!$B$6:$N$1670,8,0)</f>
        <v>#N/A</v>
      </c>
      <c r="I685" s="57" t="e">
        <f>+VLOOKUP($B685,'BASE DE DATOS'!$B$6:$N$1670,11,0)</f>
        <v>#N/A</v>
      </c>
      <c r="J685" s="57" t="e">
        <f>+VLOOKUP($B685,'BASE DE DATOS'!$B$6:$N$1670,12,0)</f>
        <v>#N/A</v>
      </c>
      <c r="K685" s="58" t="e">
        <f>+VLOOKUP($B685,'BASE DE DATOS'!$B$6:$N$1670,13,0)</f>
        <v>#N/A</v>
      </c>
      <c r="L685" s="59"/>
      <c r="M685" s="59"/>
      <c r="N685" s="59"/>
      <c r="O685" s="59"/>
      <c r="P685" s="59"/>
      <c r="Q685" s="59"/>
      <c r="R685" s="119"/>
      <c r="S685" s="119"/>
      <c r="T685" s="119"/>
      <c r="U685" s="119"/>
      <c r="V685" s="119"/>
      <c r="W685" s="119"/>
    </row>
    <row r="686" spans="2:23">
      <c r="B686" s="483"/>
      <c r="C686" s="57" t="e">
        <f>+VLOOKUP($B686,'BASE DE DATOS'!$B$6:$N$1670,3,0)</f>
        <v>#N/A</v>
      </c>
      <c r="D686" s="57" t="e">
        <f>+VLOOKUP($B686,'BASE DE DATOS'!$B$6:$N$1670,4,0)</f>
        <v>#N/A</v>
      </c>
      <c r="E686" s="57" t="e">
        <f>+VLOOKUP($B686,'BASE DE DATOS'!$B$6:$N$1670,5,0)</f>
        <v>#N/A</v>
      </c>
      <c r="F686" s="58" t="e">
        <f>+VLOOKUP($B686,'BASE DE DATOS'!$B$6:$N$1670,6,0)</f>
        <v>#N/A</v>
      </c>
      <c r="G686" s="58" t="e">
        <f>+VLOOKUP($B686,'BASE DE DATOS'!$B$6:$N$1670,7,0)</f>
        <v>#N/A</v>
      </c>
      <c r="H686" s="57" t="e">
        <f>+VLOOKUP($B686,'BASE DE DATOS'!$B$6:$N$1670,8,0)</f>
        <v>#N/A</v>
      </c>
      <c r="I686" s="57" t="e">
        <f>+VLOOKUP($B686,'BASE DE DATOS'!$B$6:$N$1670,11,0)</f>
        <v>#N/A</v>
      </c>
      <c r="J686" s="57" t="e">
        <f>+VLOOKUP($B686,'BASE DE DATOS'!$B$6:$N$1670,12,0)</f>
        <v>#N/A</v>
      </c>
      <c r="K686" s="58" t="e">
        <f>+VLOOKUP($B686,'BASE DE DATOS'!$B$6:$N$1670,13,0)</f>
        <v>#N/A</v>
      </c>
      <c r="L686" s="59"/>
      <c r="M686" s="59"/>
      <c r="N686" s="59"/>
      <c r="O686" s="59"/>
      <c r="P686" s="59"/>
      <c r="Q686" s="59"/>
      <c r="R686" s="119"/>
      <c r="S686" s="119"/>
      <c r="T686" s="119"/>
      <c r="U686" s="119"/>
      <c r="V686" s="119"/>
      <c r="W686" s="119"/>
    </row>
    <row r="687" spans="2:23">
      <c r="B687" s="483"/>
      <c r="C687" s="57" t="e">
        <f>+VLOOKUP($B687,'BASE DE DATOS'!$B$6:$N$1670,3,0)</f>
        <v>#N/A</v>
      </c>
      <c r="D687" s="57" t="e">
        <f>+VLOOKUP($B687,'BASE DE DATOS'!$B$6:$N$1670,4,0)</f>
        <v>#N/A</v>
      </c>
      <c r="E687" s="57" t="e">
        <f>+VLOOKUP($B687,'BASE DE DATOS'!$B$6:$N$1670,5,0)</f>
        <v>#N/A</v>
      </c>
      <c r="F687" s="58" t="e">
        <f>+VLOOKUP($B687,'BASE DE DATOS'!$B$6:$N$1670,6,0)</f>
        <v>#N/A</v>
      </c>
      <c r="G687" s="58" t="e">
        <f>+VLOOKUP($B687,'BASE DE DATOS'!$B$6:$N$1670,7,0)</f>
        <v>#N/A</v>
      </c>
      <c r="H687" s="57" t="e">
        <f>+VLOOKUP($B687,'BASE DE DATOS'!$B$6:$N$1670,8,0)</f>
        <v>#N/A</v>
      </c>
      <c r="I687" s="57" t="e">
        <f>+VLOOKUP($B687,'BASE DE DATOS'!$B$6:$N$1670,11,0)</f>
        <v>#N/A</v>
      </c>
      <c r="J687" s="57" t="e">
        <f>+VLOOKUP($B687,'BASE DE DATOS'!$B$6:$N$1670,12,0)</f>
        <v>#N/A</v>
      </c>
      <c r="K687" s="58" t="e">
        <f>+VLOOKUP($B687,'BASE DE DATOS'!$B$6:$N$1670,13,0)</f>
        <v>#N/A</v>
      </c>
      <c r="L687" s="59"/>
      <c r="M687" s="59"/>
      <c r="N687" s="59"/>
      <c r="O687" s="59"/>
      <c r="P687" s="59"/>
      <c r="Q687" s="59"/>
      <c r="R687" s="119"/>
      <c r="S687" s="119"/>
      <c r="T687" s="119"/>
      <c r="U687" s="119"/>
      <c r="V687" s="119"/>
      <c r="W687" s="119"/>
    </row>
    <row r="688" spans="2:23">
      <c r="B688" s="483"/>
      <c r="C688" s="57" t="e">
        <f>+VLOOKUP($B688,'BASE DE DATOS'!$B$6:$N$1670,3,0)</f>
        <v>#N/A</v>
      </c>
      <c r="D688" s="57" t="e">
        <f>+VLOOKUP($B688,'BASE DE DATOS'!$B$6:$N$1670,4,0)</f>
        <v>#N/A</v>
      </c>
      <c r="E688" s="57" t="e">
        <f>+VLOOKUP($B688,'BASE DE DATOS'!$B$6:$N$1670,5,0)</f>
        <v>#N/A</v>
      </c>
      <c r="F688" s="58" t="e">
        <f>+VLOOKUP($B688,'BASE DE DATOS'!$B$6:$N$1670,6,0)</f>
        <v>#N/A</v>
      </c>
      <c r="G688" s="58" t="e">
        <f>+VLOOKUP($B688,'BASE DE DATOS'!$B$6:$N$1670,7,0)</f>
        <v>#N/A</v>
      </c>
      <c r="H688" s="57" t="e">
        <f>+VLOOKUP($B688,'BASE DE DATOS'!$B$6:$N$1670,8,0)</f>
        <v>#N/A</v>
      </c>
      <c r="I688" s="57" t="e">
        <f>+VLOOKUP($B688,'BASE DE DATOS'!$B$6:$N$1670,11,0)</f>
        <v>#N/A</v>
      </c>
      <c r="J688" s="57" t="e">
        <f>+VLOOKUP($B688,'BASE DE DATOS'!$B$6:$N$1670,12,0)</f>
        <v>#N/A</v>
      </c>
      <c r="K688" s="58" t="e">
        <f>+VLOOKUP($B688,'BASE DE DATOS'!$B$6:$N$1670,13,0)</f>
        <v>#N/A</v>
      </c>
      <c r="L688" s="59"/>
      <c r="M688" s="59"/>
      <c r="N688" s="59"/>
      <c r="O688" s="59"/>
      <c r="P688" s="59"/>
      <c r="Q688" s="59"/>
      <c r="R688" s="119"/>
      <c r="S688" s="119"/>
      <c r="T688" s="119"/>
      <c r="U688" s="119"/>
      <c r="V688" s="119"/>
      <c r="W688" s="119"/>
    </row>
    <row r="689" spans="2:23">
      <c r="B689" s="483"/>
      <c r="C689" s="57" t="e">
        <f>+VLOOKUP($B689,'BASE DE DATOS'!$B$6:$N$1670,3,0)</f>
        <v>#N/A</v>
      </c>
      <c r="D689" s="57" t="e">
        <f>+VLOOKUP($B689,'BASE DE DATOS'!$B$6:$N$1670,4,0)</f>
        <v>#N/A</v>
      </c>
      <c r="E689" s="57" t="e">
        <f>+VLOOKUP($B689,'BASE DE DATOS'!$B$6:$N$1670,5,0)</f>
        <v>#N/A</v>
      </c>
      <c r="F689" s="58" t="e">
        <f>+VLOOKUP($B689,'BASE DE DATOS'!$B$6:$N$1670,6,0)</f>
        <v>#N/A</v>
      </c>
      <c r="G689" s="58" t="e">
        <f>+VLOOKUP($B689,'BASE DE DATOS'!$B$6:$N$1670,7,0)</f>
        <v>#N/A</v>
      </c>
      <c r="H689" s="57" t="e">
        <f>+VLOOKUP($B689,'BASE DE DATOS'!$B$6:$N$1670,8,0)</f>
        <v>#N/A</v>
      </c>
      <c r="I689" s="57" t="e">
        <f>+VLOOKUP($B689,'BASE DE DATOS'!$B$6:$N$1670,11,0)</f>
        <v>#N/A</v>
      </c>
      <c r="J689" s="57" t="e">
        <f>+VLOOKUP($B689,'BASE DE DATOS'!$B$6:$N$1670,12,0)</f>
        <v>#N/A</v>
      </c>
      <c r="K689" s="58" t="e">
        <f>+VLOOKUP($B689,'BASE DE DATOS'!$B$6:$N$1670,13,0)</f>
        <v>#N/A</v>
      </c>
      <c r="L689" s="59"/>
      <c r="M689" s="59"/>
      <c r="N689" s="59"/>
      <c r="O689" s="59"/>
      <c r="P689" s="59"/>
      <c r="Q689" s="59"/>
      <c r="R689" s="119"/>
      <c r="S689" s="119"/>
      <c r="T689" s="119"/>
      <c r="U689" s="119"/>
      <c r="V689" s="119"/>
      <c r="W689" s="119"/>
    </row>
    <row r="690" spans="2:23">
      <c r="B690" s="483"/>
      <c r="C690" s="57" t="e">
        <f>+VLOOKUP($B690,'BASE DE DATOS'!$B$6:$N$1670,3,0)</f>
        <v>#N/A</v>
      </c>
      <c r="D690" s="57" t="e">
        <f>+VLOOKUP($B690,'BASE DE DATOS'!$B$6:$N$1670,4,0)</f>
        <v>#N/A</v>
      </c>
      <c r="E690" s="57" t="e">
        <f>+VLOOKUP($B690,'BASE DE DATOS'!$B$6:$N$1670,5,0)</f>
        <v>#N/A</v>
      </c>
      <c r="F690" s="58" t="e">
        <f>+VLOOKUP($B690,'BASE DE DATOS'!$B$6:$N$1670,6,0)</f>
        <v>#N/A</v>
      </c>
      <c r="G690" s="58" t="e">
        <f>+VLOOKUP($B690,'BASE DE DATOS'!$B$6:$N$1670,7,0)</f>
        <v>#N/A</v>
      </c>
      <c r="H690" s="57" t="e">
        <f>+VLOOKUP($B690,'BASE DE DATOS'!$B$6:$N$1670,8,0)</f>
        <v>#N/A</v>
      </c>
      <c r="I690" s="57" t="e">
        <f>+VLOOKUP($B690,'BASE DE DATOS'!$B$6:$N$1670,11,0)</f>
        <v>#N/A</v>
      </c>
      <c r="J690" s="57" t="e">
        <f>+VLOOKUP($B690,'BASE DE DATOS'!$B$6:$N$1670,12,0)</f>
        <v>#N/A</v>
      </c>
      <c r="K690" s="58" t="e">
        <f>+VLOOKUP($B690,'BASE DE DATOS'!$B$6:$N$1670,13,0)</f>
        <v>#N/A</v>
      </c>
      <c r="L690" s="59"/>
      <c r="M690" s="59"/>
      <c r="N690" s="59"/>
      <c r="O690" s="59"/>
      <c r="P690" s="59"/>
      <c r="Q690" s="59"/>
      <c r="R690" s="119"/>
      <c r="S690" s="119"/>
      <c r="T690" s="119"/>
      <c r="U690" s="119"/>
      <c r="V690" s="119"/>
      <c r="W690" s="119"/>
    </row>
    <row r="691" spans="2:23">
      <c r="B691" s="483"/>
      <c r="C691" s="57" t="e">
        <f>+VLOOKUP($B691,'BASE DE DATOS'!$B$6:$N$1670,3,0)</f>
        <v>#N/A</v>
      </c>
      <c r="D691" s="57" t="e">
        <f>+VLOOKUP($B691,'BASE DE DATOS'!$B$6:$N$1670,4,0)</f>
        <v>#N/A</v>
      </c>
      <c r="E691" s="57" t="e">
        <f>+VLOOKUP($B691,'BASE DE DATOS'!$B$6:$N$1670,5,0)</f>
        <v>#N/A</v>
      </c>
      <c r="F691" s="58" t="e">
        <f>+VLOOKUP($B691,'BASE DE DATOS'!$B$6:$N$1670,6,0)</f>
        <v>#N/A</v>
      </c>
      <c r="G691" s="58" t="e">
        <f>+VLOOKUP($B691,'BASE DE DATOS'!$B$6:$N$1670,7,0)</f>
        <v>#N/A</v>
      </c>
      <c r="H691" s="57" t="e">
        <f>+VLOOKUP($B691,'BASE DE DATOS'!$B$6:$N$1670,8,0)</f>
        <v>#N/A</v>
      </c>
      <c r="I691" s="57" t="e">
        <f>+VLOOKUP($B691,'BASE DE DATOS'!$B$6:$N$1670,11,0)</f>
        <v>#N/A</v>
      </c>
      <c r="J691" s="57" t="e">
        <f>+VLOOKUP($B691,'BASE DE DATOS'!$B$6:$N$1670,12,0)</f>
        <v>#N/A</v>
      </c>
      <c r="K691" s="58" t="e">
        <f>+VLOOKUP($B691,'BASE DE DATOS'!$B$6:$N$1670,13,0)</f>
        <v>#N/A</v>
      </c>
      <c r="L691" s="59"/>
      <c r="M691" s="59"/>
      <c r="N691" s="59"/>
      <c r="O691" s="59"/>
      <c r="P691" s="59"/>
      <c r="Q691" s="59"/>
      <c r="R691" s="119"/>
      <c r="S691" s="119"/>
      <c r="T691" s="119"/>
      <c r="U691" s="119"/>
      <c r="V691" s="119"/>
      <c r="W691" s="119"/>
    </row>
    <row r="692" spans="2:23">
      <c r="B692" s="483"/>
      <c r="C692" s="57" t="e">
        <f>+VLOOKUP($B692,'BASE DE DATOS'!$B$6:$N$1670,3,0)</f>
        <v>#N/A</v>
      </c>
      <c r="D692" s="57" t="e">
        <f>+VLOOKUP($B692,'BASE DE DATOS'!$B$6:$N$1670,4,0)</f>
        <v>#N/A</v>
      </c>
      <c r="E692" s="57" t="e">
        <f>+VLOOKUP($B692,'BASE DE DATOS'!$B$6:$N$1670,5,0)</f>
        <v>#N/A</v>
      </c>
      <c r="F692" s="58" t="e">
        <f>+VLOOKUP($B692,'BASE DE DATOS'!$B$6:$N$1670,6,0)</f>
        <v>#N/A</v>
      </c>
      <c r="G692" s="58" t="e">
        <f>+VLOOKUP($B692,'BASE DE DATOS'!$B$6:$N$1670,7,0)</f>
        <v>#N/A</v>
      </c>
      <c r="H692" s="57" t="e">
        <f>+VLOOKUP($B692,'BASE DE DATOS'!$B$6:$N$1670,8,0)</f>
        <v>#N/A</v>
      </c>
      <c r="I692" s="57" t="e">
        <f>+VLOOKUP($B692,'BASE DE DATOS'!$B$6:$N$1670,11,0)</f>
        <v>#N/A</v>
      </c>
      <c r="J692" s="57" t="e">
        <f>+VLOOKUP($B692,'BASE DE DATOS'!$B$6:$N$1670,12,0)</f>
        <v>#N/A</v>
      </c>
      <c r="K692" s="58" t="e">
        <f>+VLOOKUP($B692,'BASE DE DATOS'!$B$6:$N$1670,13,0)</f>
        <v>#N/A</v>
      </c>
      <c r="L692" s="59"/>
      <c r="M692" s="59"/>
      <c r="N692" s="59"/>
      <c r="O692" s="59"/>
      <c r="P692" s="59"/>
      <c r="Q692" s="59"/>
      <c r="R692" s="119"/>
      <c r="S692" s="119"/>
      <c r="T692" s="119"/>
      <c r="U692" s="119"/>
      <c r="V692" s="119"/>
      <c r="W692" s="119"/>
    </row>
    <row r="693" spans="2:23">
      <c r="B693" s="483"/>
      <c r="C693" s="57" t="e">
        <f>+VLOOKUP($B693,'BASE DE DATOS'!$B$6:$N$1670,3,0)</f>
        <v>#N/A</v>
      </c>
      <c r="D693" s="57" t="e">
        <f>+VLOOKUP($B693,'BASE DE DATOS'!$B$6:$N$1670,4,0)</f>
        <v>#N/A</v>
      </c>
      <c r="E693" s="57" t="e">
        <f>+VLOOKUP($B693,'BASE DE DATOS'!$B$6:$N$1670,5,0)</f>
        <v>#N/A</v>
      </c>
      <c r="F693" s="58" t="e">
        <f>+VLOOKUP($B693,'BASE DE DATOS'!$B$6:$N$1670,6,0)</f>
        <v>#N/A</v>
      </c>
      <c r="G693" s="58" t="e">
        <f>+VLOOKUP($B693,'BASE DE DATOS'!$B$6:$N$1670,7,0)</f>
        <v>#N/A</v>
      </c>
      <c r="H693" s="57" t="e">
        <f>+VLOOKUP($B693,'BASE DE DATOS'!$B$6:$N$1670,8,0)</f>
        <v>#N/A</v>
      </c>
      <c r="I693" s="57" t="e">
        <f>+VLOOKUP($B693,'BASE DE DATOS'!$B$6:$N$1670,11,0)</f>
        <v>#N/A</v>
      </c>
      <c r="J693" s="57" t="e">
        <f>+VLOOKUP($B693,'BASE DE DATOS'!$B$6:$N$1670,12,0)</f>
        <v>#N/A</v>
      </c>
      <c r="K693" s="58" t="e">
        <f>+VLOOKUP($B693,'BASE DE DATOS'!$B$6:$N$1670,13,0)</f>
        <v>#N/A</v>
      </c>
      <c r="L693" s="59"/>
      <c r="M693" s="59"/>
      <c r="N693" s="59"/>
      <c r="O693" s="59"/>
      <c r="P693" s="59"/>
      <c r="Q693" s="59"/>
      <c r="R693" s="119"/>
      <c r="S693" s="119"/>
      <c r="T693" s="119"/>
      <c r="U693" s="119"/>
      <c r="V693" s="119"/>
      <c r="W693" s="119"/>
    </row>
    <row r="694" spans="2:23">
      <c r="B694" s="483"/>
      <c r="C694" s="57" t="e">
        <f>+VLOOKUP($B694,'BASE DE DATOS'!$B$6:$N$1670,3,0)</f>
        <v>#N/A</v>
      </c>
      <c r="D694" s="57" t="e">
        <f>+VLOOKUP($B694,'BASE DE DATOS'!$B$6:$N$1670,4,0)</f>
        <v>#N/A</v>
      </c>
      <c r="E694" s="57" t="e">
        <f>+VLOOKUP($B694,'BASE DE DATOS'!$B$6:$N$1670,5,0)</f>
        <v>#N/A</v>
      </c>
      <c r="F694" s="58" t="e">
        <f>+VLOOKUP($B694,'BASE DE DATOS'!$B$6:$N$1670,6,0)</f>
        <v>#N/A</v>
      </c>
      <c r="G694" s="58" t="e">
        <f>+VLOOKUP($B694,'BASE DE DATOS'!$B$6:$N$1670,7,0)</f>
        <v>#N/A</v>
      </c>
      <c r="H694" s="57" t="e">
        <f>+VLOOKUP($B694,'BASE DE DATOS'!$B$6:$N$1670,8,0)</f>
        <v>#N/A</v>
      </c>
      <c r="I694" s="57" t="e">
        <f>+VLOOKUP($B694,'BASE DE DATOS'!$B$6:$N$1670,11,0)</f>
        <v>#N/A</v>
      </c>
      <c r="J694" s="57" t="e">
        <f>+VLOOKUP($B694,'BASE DE DATOS'!$B$6:$N$1670,12,0)</f>
        <v>#N/A</v>
      </c>
      <c r="K694" s="58" t="e">
        <f>+VLOOKUP($B694,'BASE DE DATOS'!$B$6:$N$1670,13,0)</f>
        <v>#N/A</v>
      </c>
      <c r="L694" s="59"/>
      <c r="M694" s="59"/>
      <c r="N694" s="59"/>
      <c r="O694" s="59"/>
      <c r="P694" s="59"/>
      <c r="Q694" s="59"/>
      <c r="R694" s="119"/>
      <c r="S694" s="119"/>
      <c r="T694" s="119"/>
      <c r="U694" s="119"/>
      <c r="V694" s="119"/>
      <c r="W694" s="119"/>
    </row>
    <row r="695" spans="2:23">
      <c r="B695" s="483"/>
      <c r="C695" s="57" t="e">
        <f>+VLOOKUP($B695,'BASE DE DATOS'!$B$6:$N$1670,3,0)</f>
        <v>#N/A</v>
      </c>
      <c r="D695" s="57" t="e">
        <f>+VLOOKUP($B695,'BASE DE DATOS'!$B$6:$N$1670,4,0)</f>
        <v>#N/A</v>
      </c>
      <c r="E695" s="57" t="e">
        <f>+VLOOKUP($B695,'BASE DE DATOS'!$B$6:$N$1670,5,0)</f>
        <v>#N/A</v>
      </c>
      <c r="F695" s="58" t="e">
        <f>+VLOOKUP($B695,'BASE DE DATOS'!$B$6:$N$1670,6,0)</f>
        <v>#N/A</v>
      </c>
      <c r="G695" s="58" t="e">
        <f>+VLOOKUP($B695,'BASE DE DATOS'!$B$6:$N$1670,7,0)</f>
        <v>#N/A</v>
      </c>
      <c r="H695" s="57" t="e">
        <f>+VLOOKUP($B695,'BASE DE DATOS'!$B$6:$N$1670,8,0)</f>
        <v>#N/A</v>
      </c>
      <c r="I695" s="57" t="e">
        <f>+VLOOKUP($B695,'BASE DE DATOS'!$B$6:$N$1670,11,0)</f>
        <v>#N/A</v>
      </c>
      <c r="J695" s="57" t="e">
        <f>+VLOOKUP($B695,'BASE DE DATOS'!$B$6:$N$1670,12,0)</f>
        <v>#N/A</v>
      </c>
      <c r="K695" s="58" t="e">
        <f>+VLOOKUP($B695,'BASE DE DATOS'!$B$6:$N$1670,13,0)</f>
        <v>#N/A</v>
      </c>
      <c r="L695" s="59"/>
      <c r="M695" s="59"/>
      <c r="N695" s="59"/>
      <c r="O695" s="59"/>
      <c r="P695" s="59"/>
      <c r="Q695" s="59"/>
      <c r="R695" s="119"/>
      <c r="S695" s="119"/>
      <c r="T695" s="119"/>
      <c r="U695" s="119"/>
      <c r="V695" s="119"/>
      <c r="W695" s="119"/>
    </row>
    <row r="696" spans="2:23">
      <c r="B696" s="483"/>
      <c r="C696" s="57" t="e">
        <f>+VLOOKUP($B696,'BASE DE DATOS'!$B$6:$N$1670,3,0)</f>
        <v>#N/A</v>
      </c>
      <c r="D696" s="57" t="e">
        <f>+VLOOKUP($B696,'BASE DE DATOS'!$B$6:$N$1670,4,0)</f>
        <v>#N/A</v>
      </c>
      <c r="E696" s="57" t="e">
        <f>+VLOOKUP($B696,'BASE DE DATOS'!$B$6:$N$1670,5,0)</f>
        <v>#N/A</v>
      </c>
      <c r="F696" s="58" t="e">
        <f>+VLOOKUP($B696,'BASE DE DATOS'!$B$6:$N$1670,6,0)</f>
        <v>#N/A</v>
      </c>
      <c r="G696" s="58" t="e">
        <f>+VLOOKUP($B696,'BASE DE DATOS'!$B$6:$N$1670,7,0)</f>
        <v>#N/A</v>
      </c>
      <c r="H696" s="57" t="e">
        <f>+VLOOKUP($B696,'BASE DE DATOS'!$B$6:$N$1670,8,0)</f>
        <v>#N/A</v>
      </c>
      <c r="I696" s="57" t="e">
        <f>+VLOOKUP($B696,'BASE DE DATOS'!$B$6:$N$1670,11,0)</f>
        <v>#N/A</v>
      </c>
      <c r="J696" s="57" t="e">
        <f>+VLOOKUP($B696,'BASE DE DATOS'!$B$6:$N$1670,12,0)</f>
        <v>#N/A</v>
      </c>
      <c r="K696" s="58" t="e">
        <f>+VLOOKUP($B696,'BASE DE DATOS'!$B$6:$N$1670,13,0)</f>
        <v>#N/A</v>
      </c>
      <c r="L696" s="59"/>
      <c r="M696" s="59"/>
      <c r="N696" s="59"/>
      <c r="O696" s="59"/>
      <c r="P696" s="59"/>
      <c r="Q696" s="59"/>
      <c r="R696" s="119"/>
      <c r="S696" s="119"/>
      <c r="T696" s="119"/>
      <c r="U696" s="119"/>
      <c r="V696" s="119"/>
      <c r="W696" s="119"/>
    </row>
    <row r="697" spans="2:23">
      <c r="B697" s="483"/>
      <c r="C697" s="57" t="e">
        <f>+VLOOKUP($B697,'BASE DE DATOS'!$B$6:$N$1670,3,0)</f>
        <v>#N/A</v>
      </c>
      <c r="D697" s="57" t="e">
        <f>+VLOOKUP($B697,'BASE DE DATOS'!$B$6:$N$1670,4,0)</f>
        <v>#N/A</v>
      </c>
      <c r="E697" s="57" t="e">
        <f>+VLOOKUP($B697,'BASE DE DATOS'!$B$6:$N$1670,5,0)</f>
        <v>#N/A</v>
      </c>
      <c r="F697" s="58" t="e">
        <f>+VLOOKUP($B697,'BASE DE DATOS'!$B$6:$N$1670,6,0)</f>
        <v>#N/A</v>
      </c>
      <c r="G697" s="58" t="e">
        <f>+VLOOKUP($B697,'BASE DE DATOS'!$B$6:$N$1670,7,0)</f>
        <v>#N/A</v>
      </c>
      <c r="H697" s="57" t="e">
        <f>+VLOOKUP($B697,'BASE DE DATOS'!$B$6:$N$1670,8,0)</f>
        <v>#N/A</v>
      </c>
      <c r="I697" s="57" t="e">
        <f>+VLOOKUP($B697,'BASE DE DATOS'!$B$6:$N$1670,11,0)</f>
        <v>#N/A</v>
      </c>
      <c r="J697" s="57" t="e">
        <f>+VLOOKUP($B697,'BASE DE DATOS'!$B$6:$N$1670,12,0)</f>
        <v>#N/A</v>
      </c>
      <c r="K697" s="58" t="e">
        <f>+VLOOKUP($B697,'BASE DE DATOS'!$B$6:$N$1670,13,0)</f>
        <v>#N/A</v>
      </c>
      <c r="L697" s="59"/>
      <c r="M697" s="59"/>
      <c r="N697" s="59"/>
      <c r="O697" s="59"/>
      <c r="P697" s="59"/>
      <c r="Q697" s="59"/>
      <c r="R697" s="119"/>
      <c r="S697" s="119"/>
      <c r="T697" s="119"/>
      <c r="U697" s="119"/>
      <c r="V697" s="119"/>
      <c r="W697" s="119"/>
    </row>
    <row r="698" spans="2:23">
      <c r="B698" s="483"/>
      <c r="C698" s="57" t="e">
        <f>+VLOOKUP($B698,'BASE DE DATOS'!$B$6:$N$1670,3,0)</f>
        <v>#N/A</v>
      </c>
      <c r="D698" s="57" t="e">
        <f>+VLOOKUP($B698,'BASE DE DATOS'!$B$6:$N$1670,4,0)</f>
        <v>#N/A</v>
      </c>
      <c r="E698" s="57" t="e">
        <f>+VLOOKUP($B698,'BASE DE DATOS'!$B$6:$N$1670,5,0)</f>
        <v>#N/A</v>
      </c>
      <c r="F698" s="58" t="e">
        <f>+VLOOKUP($B698,'BASE DE DATOS'!$B$6:$N$1670,6,0)</f>
        <v>#N/A</v>
      </c>
      <c r="G698" s="58" t="e">
        <f>+VLOOKUP($B698,'BASE DE DATOS'!$B$6:$N$1670,7,0)</f>
        <v>#N/A</v>
      </c>
      <c r="H698" s="57" t="e">
        <f>+VLOOKUP($B698,'BASE DE DATOS'!$B$6:$N$1670,8,0)</f>
        <v>#N/A</v>
      </c>
      <c r="I698" s="57" t="e">
        <f>+VLOOKUP($B698,'BASE DE DATOS'!$B$6:$N$1670,11,0)</f>
        <v>#N/A</v>
      </c>
      <c r="J698" s="57" t="e">
        <f>+VLOOKUP($B698,'BASE DE DATOS'!$B$6:$N$1670,12,0)</f>
        <v>#N/A</v>
      </c>
      <c r="K698" s="58" t="e">
        <f>+VLOOKUP($B698,'BASE DE DATOS'!$B$6:$N$1670,13,0)</f>
        <v>#N/A</v>
      </c>
      <c r="L698" s="59"/>
      <c r="M698" s="59"/>
      <c r="N698" s="59"/>
      <c r="O698" s="59"/>
      <c r="P698" s="59"/>
      <c r="Q698" s="59"/>
      <c r="R698" s="119"/>
      <c r="S698" s="119"/>
      <c r="T698" s="119"/>
      <c r="U698" s="119"/>
      <c r="V698" s="119"/>
      <c r="W698" s="119"/>
    </row>
    <row r="699" spans="2:23">
      <c r="B699" s="483"/>
      <c r="C699" s="57" t="e">
        <f>+VLOOKUP($B699,'BASE DE DATOS'!$B$6:$N$1670,3,0)</f>
        <v>#N/A</v>
      </c>
      <c r="D699" s="57" t="e">
        <f>+VLOOKUP($B699,'BASE DE DATOS'!$B$6:$N$1670,4,0)</f>
        <v>#N/A</v>
      </c>
      <c r="E699" s="57" t="e">
        <f>+VLOOKUP($B699,'BASE DE DATOS'!$B$6:$N$1670,5,0)</f>
        <v>#N/A</v>
      </c>
      <c r="F699" s="58" t="e">
        <f>+VLOOKUP($B699,'BASE DE DATOS'!$B$6:$N$1670,6,0)</f>
        <v>#N/A</v>
      </c>
      <c r="G699" s="58" t="e">
        <f>+VLOOKUP($B699,'BASE DE DATOS'!$B$6:$N$1670,7,0)</f>
        <v>#N/A</v>
      </c>
      <c r="H699" s="57" t="e">
        <f>+VLOOKUP($B699,'BASE DE DATOS'!$B$6:$N$1670,8,0)</f>
        <v>#N/A</v>
      </c>
      <c r="I699" s="57" t="e">
        <f>+VLOOKUP($B699,'BASE DE DATOS'!$B$6:$N$1670,11,0)</f>
        <v>#N/A</v>
      </c>
      <c r="J699" s="57" t="e">
        <f>+VLOOKUP($B699,'BASE DE DATOS'!$B$6:$N$1670,12,0)</f>
        <v>#N/A</v>
      </c>
      <c r="K699" s="58" t="e">
        <f>+VLOOKUP($B699,'BASE DE DATOS'!$B$6:$N$1670,13,0)</f>
        <v>#N/A</v>
      </c>
      <c r="L699" s="59"/>
      <c r="M699" s="59"/>
      <c r="N699" s="59"/>
      <c r="O699" s="59"/>
      <c r="P699" s="59"/>
      <c r="Q699" s="59"/>
      <c r="R699" s="119"/>
      <c r="S699" s="119"/>
      <c r="T699" s="119"/>
      <c r="U699" s="119"/>
      <c r="V699" s="119"/>
      <c r="W699" s="119"/>
    </row>
    <row r="700" spans="2:23">
      <c r="B700" s="483"/>
      <c r="C700" s="57" t="e">
        <f>+VLOOKUP($B700,'BASE DE DATOS'!$B$6:$N$1670,3,0)</f>
        <v>#N/A</v>
      </c>
      <c r="D700" s="57" t="e">
        <f>+VLOOKUP($B700,'BASE DE DATOS'!$B$6:$N$1670,4,0)</f>
        <v>#N/A</v>
      </c>
      <c r="E700" s="57" t="e">
        <f>+VLOOKUP($B700,'BASE DE DATOS'!$B$6:$N$1670,5,0)</f>
        <v>#N/A</v>
      </c>
      <c r="F700" s="58" t="e">
        <f>+VLOOKUP($B700,'BASE DE DATOS'!$B$6:$N$1670,6,0)</f>
        <v>#N/A</v>
      </c>
      <c r="G700" s="58" t="e">
        <f>+VLOOKUP($B700,'BASE DE DATOS'!$B$6:$N$1670,7,0)</f>
        <v>#N/A</v>
      </c>
      <c r="H700" s="57" t="e">
        <f>+VLOOKUP($B700,'BASE DE DATOS'!$B$6:$N$1670,8,0)</f>
        <v>#N/A</v>
      </c>
      <c r="I700" s="57" t="e">
        <f>+VLOOKUP($B700,'BASE DE DATOS'!$B$6:$N$1670,11,0)</f>
        <v>#N/A</v>
      </c>
      <c r="J700" s="57" t="e">
        <f>+VLOOKUP($B700,'BASE DE DATOS'!$B$6:$N$1670,12,0)</f>
        <v>#N/A</v>
      </c>
      <c r="K700" s="58" t="e">
        <f>+VLOOKUP($B700,'BASE DE DATOS'!$B$6:$N$1670,13,0)</f>
        <v>#N/A</v>
      </c>
      <c r="L700" s="59"/>
      <c r="M700" s="59"/>
      <c r="N700" s="59"/>
      <c r="O700" s="59"/>
      <c r="P700" s="59"/>
      <c r="Q700" s="59"/>
      <c r="R700" s="119"/>
      <c r="S700" s="119"/>
      <c r="T700" s="119"/>
      <c r="U700" s="119"/>
      <c r="V700" s="119"/>
      <c r="W700" s="119"/>
    </row>
    <row r="701" spans="2:23">
      <c r="B701" s="483"/>
      <c r="C701" s="57" t="e">
        <f>+VLOOKUP($B701,'BASE DE DATOS'!$B$6:$N$1670,3,0)</f>
        <v>#N/A</v>
      </c>
      <c r="D701" s="57" t="e">
        <f>+VLOOKUP($B701,'BASE DE DATOS'!$B$6:$N$1670,4,0)</f>
        <v>#N/A</v>
      </c>
      <c r="E701" s="57" t="e">
        <f>+VLOOKUP($B701,'BASE DE DATOS'!$B$6:$N$1670,5,0)</f>
        <v>#N/A</v>
      </c>
      <c r="F701" s="58" t="e">
        <f>+VLOOKUP($B701,'BASE DE DATOS'!$B$6:$N$1670,6,0)</f>
        <v>#N/A</v>
      </c>
      <c r="G701" s="58" t="e">
        <f>+VLOOKUP($B701,'BASE DE DATOS'!$B$6:$N$1670,7,0)</f>
        <v>#N/A</v>
      </c>
      <c r="H701" s="57" t="e">
        <f>+VLOOKUP($B701,'BASE DE DATOS'!$B$6:$N$1670,8,0)</f>
        <v>#N/A</v>
      </c>
      <c r="I701" s="57" t="e">
        <f>+VLOOKUP($B701,'BASE DE DATOS'!$B$6:$N$1670,11,0)</f>
        <v>#N/A</v>
      </c>
      <c r="J701" s="57" t="e">
        <f>+VLOOKUP($B701,'BASE DE DATOS'!$B$6:$N$1670,12,0)</f>
        <v>#N/A</v>
      </c>
      <c r="K701" s="58" t="e">
        <f>+VLOOKUP($B701,'BASE DE DATOS'!$B$6:$N$1670,13,0)</f>
        <v>#N/A</v>
      </c>
      <c r="L701" s="59"/>
      <c r="M701" s="59"/>
      <c r="N701" s="59"/>
      <c r="O701" s="59"/>
      <c r="P701" s="59"/>
      <c r="Q701" s="59"/>
      <c r="R701" s="119"/>
      <c r="S701" s="119"/>
      <c r="T701" s="119"/>
      <c r="U701" s="119"/>
      <c r="V701" s="119"/>
      <c r="W701" s="119"/>
    </row>
    <row r="702" spans="2:23">
      <c r="B702" s="483"/>
      <c r="C702" s="57" t="e">
        <f>+VLOOKUP($B702,'BASE DE DATOS'!$B$6:$N$1670,3,0)</f>
        <v>#N/A</v>
      </c>
      <c r="D702" s="57" t="e">
        <f>+VLOOKUP($B702,'BASE DE DATOS'!$B$6:$N$1670,4,0)</f>
        <v>#N/A</v>
      </c>
      <c r="E702" s="57" t="e">
        <f>+VLOOKUP($B702,'BASE DE DATOS'!$B$6:$N$1670,5,0)</f>
        <v>#N/A</v>
      </c>
      <c r="F702" s="58" t="e">
        <f>+VLOOKUP($B702,'BASE DE DATOS'!$B$6:$N$1670,6,0)</f>
        <v>#N/A</v>
      </c>
      <c r="G702" s="58" t="e">
        <f>+VLOOKUP($B702,'BASE DE DATOS'!$B$6:$N$1670,7,0)</f>
        <v>#N/A</v>
      </c>
      <c r="H702" s="57" t="e">
        <f>+VLOOKUP($B702,'BASE DE DATOS'!$B$6:$N$1670,8,0)</f>
        <v>#N/A</v>
      </c>
      <c r="I702" s="57" t="e">
        <f>+VLOOKUP($B702,'BASE DE DATOS'!$B$6:$N$1670,11,0)</f>
        <v>#N/A</v>
      </c>
      <c r="J702" s="57" t="e">
        <f>+VLOOKUP($B702,'BASE DE DATOS'!$B$6:$N$1670,12,0)</f>
        <v>#N/A</v>
      </c>
      <c r="K702" s="58" t="e">
        <f>+VLOOKUP($B702,'BASE DE DATOS'!$B$6:$N$1670,13,0)</f>
        <v>#N/A</v>
      </c>
      <c r="L702" s="59"/>
      <c r="M702" s="59"/>
      <c r="N702" s="59"/>
      <c r="O702" s="59"/>
      <c r="P702" s="59"/>
      <c r="Q702" s="59"/>
      <c r="R702" s="119"/>
      <c r="S702" s="119"/>
      <c r="T702" s="119"/>
      <c r="U702" s="119"/>
      <c r="V702" s="119"/>
      <c r="W702" s="119"/>
    </row>
    <row r="703" spans="2:23">
      <c r="B703" s="483"/>
      <c r="C703" s="57" t="e">
        <f>+VLOOKUP($B703,'BASE DE DATOS'!$B$6:$N$1670,3,0)</f>
        <v>#N/A</v>
      </c>
      <c r="D703" s="57" t="e">
        <f>+VLOOKUP($B703,'BASE DE DATOS'!$B$6:$N$1670,4,0)</f>
        <v>#N/A</v>
      </c>
      <c r="E703" s="57" t="e">
        <f>+VLOOKUP($B703,'BASE DE DATOS'!$B$6:$N$1670,5,0)</f>
        <v>#N/A</v>
      </c>
      <c r="F703" s="58" t="e">
        <f>+VLOOKUP($B703,'BASE DE DATOS'!$B$6:$N$1670,6,0)</f>
        <v>#N/A</v>
      </c>
      <c r="G703" s="58" t="e">
        <f>+VLOOKUP($B703,'BASE DE DATOS'!$B$6:$N$1670,7,0)</f>
        <v>#N/A</v>
      </c>
      <c r="H703" s="57" t="e">
        <f>+VLOOKUP($B703,'BASE DE DATOS'!$B$6:$N$1670,8,0)</f>
        <v>#N/A</v>
      </c>
      <c r="I703" s="57" t="e">
        <f>+VLOOKUP($B703,'BASE DE DATOS'!$B$6:$N$1670,11,0)</f>
        <v>#N/A</v>
      </c>
      <c r="J703" s="57" t="e">
        <f>+VLOOKUP($B703,'BASE DE DATOS'!$B$6:$N$1670,12,0)</f>
        <v>#N/A</v>
      </c>
      <c r="K703" s="58" t="e">
        <f>+VLOOKUP($B703,'BASE DE DATOS'!$B$6:$N$1670,13,0)</f>
        <v>#N/A</v>
      </c>
      <c r="L703" s="59"/>
      <c r="M703" s="59"/>
      <c r="N703" s="59"/>
      <c r="O703" s="59"/>
      <c r="P703" s="59"/>
      <c r="Q703" s="59"/>
      <c r="R703" s="119"/>
      <c r="S703" s="119"/>
      <c r="T703" s="119"/>
      <c r="U703" s="119"/>
      <c r="V703" s="119"/>
      <c r="W703" s="119"/>
    </row>
    <row r="704" spans="2:23">
      <c r="B704" s="483"/>
      <c r="C704" s="57" t="e">
        <f>+VLOOKUP($B704,'BASE DE DATOS'!$B$6:$N$1670,3,0)</f>
        <v>#N/A</v>
      </c>
      <c r="D704" s="57" t="e">
        <f>+VLOOKUP($B704,'BASE DE DATOS'!$B$6:$N$1670,4,0)</f>
        <v>#N/A</v>
      </c>
      <c r="E704" s="57" t="e">
        <f>+VLOOKUP($B704,'BASE DE DATOS'!$B$6:$N$1670,5,0)</f>
        <v>#N/A</v>
      </c>
      <c r="F704" s="58" t="e">
        <f>+VLOOKUP($B704,'BASE DE DATOS'!$B$6:$N$1670,6,0)</f>
        <v>#N/A</v>
      </c>
      <c r="G704" s="58" t="e">
        <f>+VLOOKUP($B704,'BASE DE DATOS'!$B$6:$N$1670,7,0)</f>
        <v>#N/A</v>
      </c>
      <c r="H704" s="57" t="e">
        <f>+VLOOKUP($B704,'BASE DE DATOS'!$B$6:$N$1670,8,0)</f>
        <v>#N/A</v>
      </c>
      <c r="I704" s="57" t="e">
        <f>+VLOOKUP($B704,'BASE DE DATOS'!$B$6:$N$1670,11,0)</f>
        <v>#N/A</v>
      </c>
      <c r="J704" s="57" t="e">
        <f>+VLOOKUP($B704,'BASE DE DATOS'!$B$6:$N$1670,12,0)</f>
        <v>#N/A</v>
      </c>
      <c r="K704" s="58" t="e">
        <f>+VLOOKUP($B704,'BASE DE DATOS'!$B$6:$N$1670,13,0)</f>
        <v>#N/A</v>
      </c>
      <c r="L704" s="59"/>
      <c r="M704" s="59"/>
      <c r="N704" s="59"/>
      <c r="O704" s="59"/>
      <c r="P704" s="59"/>
      <c r="Q704" s="59"/>
      <c r="R704" s="119"/>
      <c r="S704" s="119"/>
      <c r="T704" s="119"/>
      <c r="U704" s="119"/>
      <c r="V704" s="119"/>
      <c r="W704" s="119"/>
    </row>
    <row r="705" spans="2:23">
      <c r="B705" s="483"/>
      <c r="C705" s="57" t="e">
        <f>+VLOOKUP($B705,'BASE DE DATOS'!$B$6:$N$1670,3,0)</f>
        <v>#N/A</v>
      </c>
      <c r="D705" s="57" t="e">
        <f>+VLOOKUP($B705,'BASE DE DATOS'!$B$6:$N$1670,4,0)</f>
        <v>#N/A</v>
      </c>
      <c r="E705" s="57" t="e">
        <f>+VLOOKUP($B705,'BASE DE DATOS'!$B$6:$N$1670,5,0)</f>
        <v>#N/A</v>
      </c>
      <c r="F705" s="58" t="e">
        <f>+VLOOKUP($B705,'BASE DE DATOS'!$B$6:$N$1670,6,0)</f>
        <v>#N/A</v>
      </c>
      <c r="G705" s="58" t="e">
        <f>+VLOOKUP($B705,'BASE DE DATOS'!$B$6:$N$1670,7,0)</f>
        <v>#N/A</v>
      </c>
      <c r="H705" s="57" t="e">
        <f>+VLOOKUP($B705,'BASE DE DATOS'!$B$6:$N$1670,8,0)</f>
        <v>#N/A</v>
      </c>
      <c r="I705" s="57" t="e">
        <f>+VLOOKUP($B705,'BASE DE DATOS'!$B$6:$N$1670,11,0)</f>
        <v>#N/A</v>
      </c>
      <c r="J705" s="57" t="e">
        <f>+VLOOKUP($B705,'BASE DE DATOS'!$B$6:$N$1670,12,0)</f>
        <v>#N/A</v>
      </c>
      <c r="K705" s="58" t="e">
        <f>+VLOOKUP($B705,'BASE DE DATOS'!$B$6:$N$1670,13,0)</f>
        <v>#N/A</v>
      </c>
      <c r="L705" s="59"/>
      <c r="M705" s="59"/>
      <c r="N705" s="59"/>
      <c r="O705" s="59"/>
      <c r="P705" s="59"/>
      <c r="Q705" s="59"/>
      <c r="R705" s="119"/>
      <c r="S705" s="119"/>
      <c r="T705" s="119"/>
      <c r="U705" s="119"/>
      <c r="V705" s="119"/>
      <c r="W705" s="119"/>
    </row>
    <row r="706" spans="2:23">
      <c r="B706" s="483"/>
      <c r="C706" s="57" t="e">
        <f>+VLOOKUP($B706,'BASE DE DATOS'!$B$6:$N$1670,3,0)</f>
        <v>#N/A</v>
      </c>
      <c r="D706" s="57" t="e">
        <f>+VLOOKUP($B706,'BASE DE DATOS'!$B$6:$N$1670,4,0)</f>
        <v>#N/A</v>
      </c>
      <c r="E706" s="57" t="e">
        <f>+VLOOKUP($B706,'BASE DE DATOS'!$B$6:$N$1670,5,0)</f>
        <v>#N/A</v>
      </c>
      <c r="F706" s="58" t="e">
        <f>+VLOOKUP($B706,'BASE DE DATOS'!$B$6:$N$1670,6,0)</f>
        <v>#N/A</v>
      </c>
      <c r="G706" s="58" t="e">
        <f>+VLOOKUP($B706,'BASE DE DATOS'!$B$6:$N$1670,7,0)</f>
        <v>#N/A</v>
      </c>
      <c r="H706" s="57" t="e">
        <f>+VLOOKUP($B706,'BASE DE DATOS'!$B$6:$N$1670,8,0)</f>
        <v>#N/A</v>
      </c>
      <c r="I706" s="57" t="e">
        <f>+VLOOKUP($B706,'BASE DE DATOS'!$B$6:$N$1670,11,0)</f>
        <v>#N/A</v>
      </c>
      <c r="J706" s="57" t="e">
        <f>+VLOOKUP($B706,'BASE DE DATOS'!$B$6:$N$1670,12,0)</f>
        <v>#N/A</v>
      </c>
      <c r="K706" s="58" t="e">
        <f>+VLOOKUP($B706,'BASE DE DATOS'!$B$6:$N$1670,13,0)</f>
        <v>#N/A</v>
      </c>
      <c r="L706" s="59"/>
      <c r="M706" s="59"/>
      <c r="N706" s="59"/>
      <c r="O706" s="59"/>
      <c r="P706" s="59"/>
      <c r="Q706" s="59"/>
      <c r="R706" s="119"/>
      <c r="S706" s="119"/>
      <c r="T706" s="119"/>
      <c r="U706" s="119"/>
      <c r="V706" s="119"/>
      <c r="W706" s="119"/>
    </row>
    <row r="707" spans="2:23">
      <c r="B707" s="483"/>
      <c r="C707" s="57" t="e">
        <f>+VLOOKUP($B707,'BASE DE DATOS'!$B$6:$N$1670,3,0)</f>
        <v>#N/A</v>
      </c>
      <c r="D707" s="57" t="e">
        <f>+VLOOKUP($B707,'BASE DE DATOS'!$B$6:$N$1670,4,0)</f>
        <v>#N/A</v>
      </c>
      <c r="E707" s="57" t="e">
        <f>+VLOOKUP($B707,'BASE DE DATOS'!$B$6:$N$1670,5,0)</f>
        <v>#N/A</v>
      </c>
      <c r="F707" s="58" t="e">
        <f>+VLOOKUP($B707,'BASE DE DATOS'!$B$6:$N$1670,6,0)</f>
        <v>#N/A</v>
      </c>
      <c r="G707" s="58" t="e">
        <f>+VLOOKUP($B707,'BASE DE DATOS'!$B$6:$N$1670,7,0)</f>
        <v>#N/A</v>
      </c>
      <c r="H707" s="57" t="e">
        <f>+VLOOKUP($B707,'BASE DE DATOS'!$B$6:$N$1670,8,0)</f>
        <v>#N/A</v>
      </c>
      <c r="I707" s="57" t="e">
        <f>+VLOOKUP($B707,'BASE DE DATOS'!$B$6:$N$1670,11,0)</f>
        <v>#N/A</v>
      </c>
      <c r="J707" s="57" t="e">
        <f>+VLOOKUP($B707,'BASE DE DATOS'!$B$6:$N$1670,12,0)</f>
        <v>#N/A</v>
      </c>
      <c r="K707" s="58" t="e">
        <f>+VLOOKUP($B707,'BASE DE DATOS'!$B$6:$N$1670,13,0)</f>
        <v>#N/A</v>
      </c>
      <c r="L707" s="59"/>
      <c r="M707" s="59"/>
      <c r="N707" s="59"/>
      <c r="O707" s="59"/>
      <c r="P707" s="59"/>
      <c r="Q707" s="59"/>
      <c r="R707" s="119"/>
      <c r="S707" s="119"/>
      <c r="T707" s="119"/>
      <c r="U707" s="119"/>
      <c r="V707" s="119"/>
      <c r="W707" s="119"/>
    </row>
    <row r="708" spans="2:23">
      <c r="B708" s="483"/>
      <c r="C708" s="57" t="e">
        <f>+VLOOKUP($B708,'BASE DE DATOS'!$B$6:$N$1670,3,0)</f>
        <v>#N/A</v>
      </c>
      <c r="D708" s="57" t="e">
        <f>+VLOOKUP($B708,'BASE DE DATOS'!$B$6:$N$1670,4,0)</f>
        <v>#N/A</v>
      </c>
      <c r="E708" s="57" t="e">
        <f>+VLOOKUP($B708,'BASE DE DATOS'!$B$6:$N$1670,5,0)</f>
        <v>#N/A</v>
      </c>
      <c r="F708" s="58" t="e">
        <f>+VLOOKUP($B708,'BASE DE DATOS'!$B$6:$N$1670,6,0)</f>
        <v>#N/A</v>
      </c>
      <c r="G708" s="58" t="e">
        <f>+VLOOKUP($B708,'BASE DE DATOS'!$B$6:$N$1670,7,0)</f>
        <v>#N/A</v>
      </c>
      <c r="H708" s="57" t="e">
        <f>+VLOOKUP($B708,'BASE DE DATOS'!$B$6:$N$1670,8,0)</f>
        <v>#N/A</v>
      </c>
      <c r="I708" s="57" t="e">
        <f>+VLOOKUP($B708,'BASE DE DATOS'!$B$6:$N$1670,11,0)</f>
        <v>#N/A</v>
      </c>
      <c r="J708" s="57" t="e">
        <f>+VLOOKUP($B708,'BASE DE DATOS'!$B$6:$N$1670,12,0)</f>
        <v>#N/A</v>
      </c>
      <c r="K708" s="58" t="e">
        <f>+VLOOKUP($B708,'BASE DE DATOS'!$B$6:$N$1670,13,0)</f>
        <v>#N/A</v>
      </c>
      <c r="L708" s="59"/>
      <c r="M708" s="59"/>
      <c r="N708" s="59"/>
      <c r="O708" s="59"/>
      <c r="P708" s="59"/>
      <c r="Q708" s="59"/>
      <c r="R708" s="119"/>
      <c r="S708" s="119"/>
      <c r="T708" s="119"/>
      <c r="U708" s="119"/>
      <c r="V708" s="119"/>
      <c r="W708" s="119"/>
    </row>
    <row r="709" spans="2:23">
      <c r="B709" s="483"/>
      <c r="C709" s="57" t="e">
        <f>+VLOOKUP($B709,'BASE DE DATOS'!$B$6:$N$1670,3,0)</f>
        <v>#N/A</v>
      </c>
      <c r="D709" s="57" t="e">
        <f>+VLOOKUP($B709,'BASE DE DATOS'!$B$6:$N$1670,4,0)</f>
        <v>#N/A</v>
      </c>
      <c r="E709" s="57" t="e">
        <f>+VLOOKUP($B709,'BASE DE DATOS'!$B$6:$N$1670,5,0)</f>
        <v>#N/A</v>
      </c>
      <c r="F709" s="58" t="e">
        <f>+VLOOKUP($B709,'BASE DE DATOS'!$B$6:$N$1670,6,0)</f>
        <v>#N/A</v>
      </c>
      <c r="G709" s="58" t="e">
        <f>+VLOOKUP($B709,'BASE DE DATOS'!$B$6:$N$1670,7,0)</f>
        <v>#N/A</v>
      </c>
      <c r="H709" s="57" t="e">
        <f>+VLOOKUP($B709,'BASE DE DATOS'!$B$6:$N$1670,8,0)</f>
        <v>#N/A</v>
      </c>
      <c r="I709" s="57" t="e">
        <f>+VLOOKUP($B709,'BASE DE DATOS'!$B$6:$N$1670,11,0)</f>
        <v>#N/A</v>
      </c>
      <c r="J709" s="57" t="e">
        <f>+VLOOKUP($B709,'BASE DE DATOS'!$B$6:$N$1670,12,0)</f>
        <v>#N/A</v>
      </c>
      <c r="K709" s="58" t="e">
        <f>+VLOOKUP($B709,'BASE DE DATOS'!$B$6:$N$1670,13,0)</f>
        <v>#N/A</v>
      </c>
      <c r="L709" s="59"/>
      <c r="M709" s="59"/>
      <c r="N709" s="59"/>
      <c r="O709" s="59"/>
      <c r="P709" s="59"/>
      <c r="Q709" s="59"/>
      <c r="R709" s="119"/>
      <c r="S709" s="119"/>
      <c r="T709" s="119"/>
      <c r="U709" s="119"/>
      <c r="V709" s="119"/>
      <c r="W709" s="119"/>
    </row>
    <row r="710" spans="2:23">
      <c r="B710" s="483"/>
      <c r="C710" s="57" t="e">
        <f>+VLOOKUP($B710,'BASE DE DATOS'!$B$6:$N$1670,3,0)</f>
        <v>#N/A</v>
      </c>
      <c r="D710" s="57" t="e">
        <f>+VLOOKUP($B710,'BASE DE DATOS'!$B$6:$N$1670,4,0)</f>
        <v>#N/A</v>
      </c>
      <c r="E710" s="57" t="e">
        <f>+VLOOKUP($B710,'BASE DE DATOS'!$B$6:$N$1670,5,0)</f>
        <v>#N/A</v>
      </c>
      <c r="F710" s="58" t="e">
        <f>+VLOOKUP($B710,'BASE DE DATOS'!$B$6:$N$1670,6,0)</f>
        <v>#N/A</v>
      </c>
      <c r="G710" s="58" t="e">
        <f>+VLOOKUP($B710,'BASE DE DATOS'!$B$6:$N$1670,7,0)</f>
        <v>#N/A</v>
      </c>
      <c r="H710" s="57" t="e">
        <f>+VLOOKUP($B710,'BASE DE DATOS'!$B$6:$N$1670,8,0)</f>
        <v>#N/A</v>
      </c>
      <c r="I710" s="57" t="e">
        <f>+VLOOKUP($B710,'BASE DE DATOS'!$B$6:$N$1670,11,0)</f>
        <v>#N/A</v>
      </c>
      <c r="J710" s="57" t="e">
        <f>+VLOOKUP($B710,'BASE DE DATOS'!$B$6:$N$1670,12,0)</f>
        <v>#N/A</v>
      </c>
      <c r="K710" s="58" t="e">
        <f>+VLOOKUP($B710,'BASE DE DATOS'!$B$6:$N$1670,13,0)</f>
        <v>#N/A</v>
      </c>
      <c r="L710" s="59"/>
      <c r="M710" s="59"/>
      <c r="N710" s="59"/>
      <c r="O710" s="59"/>
      <c r="P710" s="59"/>
      <c r="Q710" s="59"/>
      <c r="R710" s="119"/>
      <c r="S710" s="119"/>
      <c r="T710" s="119"/>
      <c r="U710" s="119"/>
      <c r="V710" s="119"/>
      <c r="W710" s="119"/>
    </row>
    <row r="711" spans="2:23">
      <c r="B711" s="483"/>
      <c r="C711" s="57" t="e">
        <f>+VLOOKUP($B711,'BASE DE DATOS'!$B$6:$N$1670,3,0)</f>
        <v>#N/A</v>
      </c>
      <c r="D711" s="57" t="e">
        <f>+VLOOKUP($B711,'BASE DE DATOS'!$B$6:$N$1670,4,0)</f>
        <v>#N/A</v>
      </c>
      <c r="E711" s="57" t="e">
        <f>+VLOOKUP($B711,'BASE DE DATOS'!$B$6:$N$1670,5,0)</f>
        <v>#N/A</v>
      </c>
      <c r="F711" s="58" t="e">
        <f>+VLOOKUP($B711,'BASE DE DATOS'!$B$6:$N$1670,6,0)</f>
        <v>#N/A</v>
      </c>
      <c r="G711" s="58" t="e">
        <f>+VLOOKUP($B711,'BASE DE DATOS'!$B$6:$N$1670,7,0)</f>
        <v>#N/A</v>
      </c>
      <c r="H711" s="57" t="e">
        <f>+VLOOKUP($B711,'BASE DE DATOS'!$B$6:$N$1670,8,0)</f>
        <v>#N/A</v>
      </c>
      <c r="I711" s="57" t="e">
        <f>+VLOOKUP($B711,'BASE DE DATOS'!$B$6:$N$1670,11,0)</f>
        <v>#N/A</v>
      </c>
      <c r="J711" s="57" t="e">
        <f>+VLOOKUP($B711,'BASE DE DATOS'!$B$6:$N$1670,12,0)</f>
        <v>#N/A</v>
      </c>
      <c r="K711" s="58" t="e">
        <f>+VLOOKUP($B711,'BASE DE DATOS'!$B$6:$N$1670,13,0)</f>
        <v>#N/A</v>
      </c>
      <c r="L711" s="59"/>
      <c r="M711" s="59"/>
      <c r="N711" s="59"/>
      <c r="O711" s="59"/>
      <c r="P711" s="59"/>
      <c r="Q711" s="59"/>
      <c r="R711" s="119"/>
      <c r="S711" s="119"/>
      <c r="T711" s="119"/>
      <c r="U711" s="119"/>
      <c r="V711" s="119"/>
      <c r="W711" s="119"/>
    </row>
    <row r="712" spans="2:23">
      <c r="B712" s="483"/>
      <c r="C712" s="57" t="e">
        <f>+VLOOKUP($B712,'BASE DE DATOS'!$B$6:$N$1670,3,0)</f>
        <v>#N/A</v>
      </c>
      <c r="D712" s="57" t="e">
        <f>+VLOOKUP($B712,'BASE DE DATOS'!$B$6:$N$1670,4,0)</f>
        <v>#N/A</v>
      </c>
      <c r="E712" s="57" t="e">
        <f>+VLOOKUP($B712,'BASE DE DATOS'!$B$6:$N$1670,5,0)</f>
        <v>#N/A</v>
      </c>
      <c r="F712" s="58" t="e">
        <f>+VLOOKUP($B712,'BASE DE DATOS'!$B$6:$N$1670,6,0)</f>
        <v>#N/A</v>
      </c>
      <c r="G712" s="58" t="e">
        <f>+VLOOKUP($B712,'BASE DE DATOS'!$B$6:$N$1670,7,0)</f>
        <v>#N/A</v>
      </c>
      <c r="H712" s="57" t="e">
        <f>+VLOOKUP($B712,'BASE DE DATOS'!$B$6:$N$1670,8,0)</f>
        <v>#N/A</v>
      </c>
      <c r="I712" s="57" t="e">
        <f>+VLOOKUP($B712,'BASE DE DATOS'!$B$6:$N$1670,11,0)</f>
        <v>#N/A</v>
      </c>
      <c r="J712" s="57" t="e">
        <f>+VLOOKUP($B712,'BASE DE DATOS'!$B$6:$N$1670,12,0)</f>
        <v>#N/A</v>
      </c>
      <c r="K712" s="58" t="e">
        <f>+VLOOKUP($B712,'BASE DE DATOS'!$B$6:$N$1670,13,0)</f>
        <v>#N/A</v>
      </c>
      <c r="L712" s="59"/>
      <c r="M712" s="59"/>
      <c r="N712" s="59"/>
      <c r="O712" s="59"/>
      <c r="P712" s="59"/>
      <c r="Q712" s="59"/>
      <c r="R712" s="119"/>
      <c r="S712" s="119"/>
      <c r="T712" s="119"/>
      <c r="U712" s="119"/>
      <c r="V712" s="119"/>
      <c r="W712" s="119"/>
    </row>
    <row r="713" spans="2:23">
      <c r="B713" s="483"/>
      <c r="C713" s="57" t="e">
        <f>+VLOOKUP($B713,'BASE DE DATOS'!$B$6:$N$1670,3,0)</f>
        <v>#N/A</v>
      </c>
      <c r="D713" s="57" t="e">
        <f>+VLOOKUP($B713,'BASE DE DATOS'!$B$6:$N$1670,4,0)</f>
        <v>#N/A</v>
      </c>
      <c r="E713" s="57" t="e">
        <f>+VLOOKUP($B713,'BASE DE DATOS'!$B$6:$N$1670,5,0)</f>
        <v>#N/A</v>
      </c>
      <c r="F713" s="58" t="e">
        <f>+VLOOKUP($B713,'BASE DE DATOS'!$B$6:$N$1670,6,0)</f>
        <v>#N/A</v>
      </c>
      <c r="G713" s="58" t="e">
        <f>+VLOOKUP($B713,'BASE DE DATOS'!$B$6:$N$1670,7,0)</f>
        <v>#N/A</v>
      </c>
      <c r="H713" s="57" t="e">
        <f>+VLOOKUP($B713,'BASE DE DATOS'!$B$6:$N$1670,8,0)</f>
        <v>#N/A</v>
      </c>
      <c r="I713" s="57" t="e">
        <f>+VLOOKUP($B713,'BASE DE DATOS'!$B$6:$N$1670,11,0)</f>
        <v>#N/A</v>
      </c>
      <c r="J713" s="57" t="e">
        <f>+VLOOKUP($B713,'BASE DE DATOS'!$B$6:$N$1670,12,0)</f>
        <v>#N/A</v>
      </c>
      <c r="K713" s="58" t="e">
        <f>+VLOOKUP($B713,'BASE DE DATOS'!$B$6:$N$1670,13,0)</f>
        <v>#N/A</v>
      </c>
      <c r="L713" s="59"/>
      <c r="M713" s="59"/>
      <c r="N713" s="59"/>
      <c r="O713" s="59"/>
      <c r="P713" s="59"/>
      <c r="Q713" s="59"/>
      <c r="R713" s="119"/>
      <c r="S713" s="119"/>
      <c r="T713" s="119"/>
      <c r="U713" s="119"/>
      <c r="V713" s="119"/>
      <c r="W713" s="119"/>
    </row>
    <row r="714" spans="2:23">
      <c r="B714" s="483"/>
      <c r="C714" s="57" t="e">
        <f>+VLOOKUP($B714,'BASE DE DATOS'!$B$6:$N$1670,3,0)</f>
        <v>#N/A</v>
      </c>
      <c r="D714" s="57" t="e">
        <f>+VLOOKUP($B714,'BASE DE DATOS'!$B$6:$N$1670,4,0)</f>
        <v>#N/A</v>
      </c>
      <c r="E714" s="57" t="e">
        <f>+VLOOKUP($B714,'BASE DE DATOS'!$B$6:$N$1670,5,0)</f>
        <v>#N/A</v>
      </c>
      <c r="F714" s="58" t="e">
        <f>+VLOOKUP($B714,'BASE DE DATOS'!$B$6:$N$1670,6,0)</f>
        <v>#N/A</v>
      </c>
      <c r="G714" s="58" t="e">
        <f>+VLOOKUP($B714,'BASE DE DATOS'!$B$6:$N$1670,7,0)</f>
        <v>#N/A</v>
      </c>
      <c r="H714" s="57" t="e">
        <f>+VLOOKUP($B714,'BASE DE DATOS'!$B$6:$N$1670,8,0)</f>
        <v>#N/A</v>
      </c>
      <c r="I714" s="57" t="e">
        <f>+VLOOKUP($B714,'BASE DE DATOS'!$B$6:$N$1670,11,0)</f>
        <v>#N/A</v>
      </c>
      <c r="J714" s="57" t="e">
        <f>+VLOOKUP($B714,'BASE DE DATOS'!$B$6:$N$1670,12,0)</f>
        <v>#N/A</v>
      </c>
      <c r="K714" s="58" t="e">
        <f>+VLOOKUP($B714,'BASE DE DATOS'!$B$6:$N$1670,13,0)</f>
        <v>#N/A</v>
      </c>
      <c r="L714" s="59"/>
      <c r="M714" s="59"/>
      <c r="N714" s="59"/>
      <c r="O714" s="59"/>
      <c r="P714" s="59"/>
      <c r="Q714" s="59"/>
      <c r="R714" s="119"/>
      <c r="S714" s="119"/>
      <c r="T714" s="119"/>
      <c r="U714" s="119"/>
      <c r="V714" s="119"/>
      <c r="W714" s="119"/>
    </row>
    <row r="715" spans="2:23">
      <c r="B715" s="483"/>
      <c r="C715" s="57" t="e">
        <f>+VLOOKUP($B715,'BASE DE DATOS'!$B$6:$N$1670,3,0)</f>
        <v>#N/A</v>
      </c>
      <c r="D715" s="57" t="e">
        <f>+VLOOKUP($B715,'BASE DE DATOS'!$B$6:$N$1670,4,0)</f>
        <v>#N/A</v>
      </c>
      <c r="E715" s="57" t="e">
        <f>+VLOOKUP($B715,'BASE DE DATOS'!$B$6:$N$1670,5,0)</f>
        <v>#N/A</v>
      </c>
      <c r="F715" s="58" t="e">
        <f>+VLOOKUP($B715,'BASE DE DATOS'!$B$6:$N$1670,6,0)</f>
        <v>#N/A</v>
      </c>
      <c r="G715" s="58" t="e">
        <f>+VLOOKUP($B715,'BASE DE DATOS'!$B$6:$N$1670,7,0)</f>
        <v>#N/A</v>
      </c>
      <c r="H715" s="57" t="e">
        <f>+VLOOKUP($B715,'BASE DE DATOS'!$B$6:$N$1670,8,0)</f>
        <v>#N/A</v>
      </c>
      <c r="I715" s="57" t="e">
        <f>+VLOOKUP($B715,'BASE DE DATOS'!$B$6:$N$1670,11,0)</f>
        <v>#N/A</v>
      </c>
      <c r="J715" s="57" t="e">
        <f>+VLOOKUP($B715,'BASE DE DATOS'!$B$6:$N$1670,12,0)</f>
        <v>#N/A</v>
      </c>
      <c r="K715" s="58" t="e">
        <f>+VLOOKUP($B715,'BASE DE DATOS'!$B$6:$N$1670,13,0)</f>
        <v>#N/A</v>
      </c>
      <c r="L715" s="59"/>
      <c r="M715" s="59"/>
      <c r="N715" s="59"/>
      <c r="O715" s="59"/>
      <c r="P715" s="59"/>
      <c r="Q715" s="59"/>
      <c r="R715" s="119"/>
      <c r="S715" s="119"/>
      <c r="T715" s="119"/>
      <c r="U715" s="119"/>
      <c r="V715" s="119"/>
      <c r="W715" s="119"/>
    </row>
    <row r="716" spans="2:23">
      <c r="B716" s="483"/>
      <c r="C716" s="57" t="e">
        <f>+VLOOKUP($B716,'BASE DE DATOS'!$B$6:$N$1670,3,0)</f>
        <v>#N/A</v>
      </c>
      <c r="D716" s="57" t="e">
        <f>+VLOOKUP($B716,'BASE DE DATOS'!$B$6:$N$1670,4,0)</f>
        <v>#N/A</v>
      </c>
      <c r="E716" s="57" t="e">
        <f>+VLOOKUP($B716,'BASE DE DATOS'!$B$6:$N$1670,5,0)</f>
        <v>#N/A</v>
      </c>
      <c r="F716" s="58" t="e">
        <f>+VLOOKUP($B716,'BASE DE DATOS'!$B$6:$N$1670,6,0)</f>
        <v>#N/A</v>
      </c>
      <c r="G716" s="58" t="e">
        <f>+VLOOKUP($B716,'BASE DE DATOS'!$B$6:$N$1670,7,0)</f>
        <v>#N/A</v>
      </c>
      <c r="H716" s="57" t="e">
        <f>+VLOOKUP($B716,'BASE DE DATOS'!$B$6:$N$1670,8,0)</f>
        <v>#N/A</v>
      </c>
      <c r="I716" s="57" t="e">
        <f>+VLOOKUP($B716,'BASE DE DATOS'!$B$6:$N$1670,11,0)</f>
        <v>#N/A</v>
      </c>
      <c r="J716" s="57" t="e">
        <f>+VLOOKUP($B716,'BASE DE DATOS'!$B$6:$N$1670,12,0)</f>
        <v>#N/A</v>
      </c>
      <c r="K716" s="58" t="e">
        <f>+VLOOKUP($B716,'BASE DE DATOS'!$B$6:$N$1670,13,0)</f>
        <v>#N/A</v>
      </c>
      <c r="L716" s="59"/>
      <c r="M716" s="59"/>
      <c r="N716" s="59"/>
      <c r="O716" s="59"/>
      <c r="P716" s="59"/>
      <c r="Q716" s="59"/>
      <c r="R716" s="119"/>
      <c r="S716" s="119"/>
      <c r="T716" s="119"/>
      <c r="U716" s="119"/>
      <c r="V716" s="119"/>
      <c r="W716" s="119"/>
    </row>
    <row r="717" spans="2:23">
      <c r="B717" s="483"/>
      <c r="C717" s="57" t="e">
        <f>+VLOOKUP($B717,'BASE DE DATOS'!$B$6:$N$1670,3,0)</f>
        <v>#N/A</v>
      </c>
      <c r="D717" s="57" t="e">
        <f>+VLOOKUP($B717,'BASE DE DATOS'!$B$6:$N$1670,4,0)</f>
        <v>#N/A</v>
      </c>
      <c r="E717" s="57" t="e">
        <f>+VLOOKUP($B717,'BASE DE DATOS'!$B$6:$N$1670,5,0)</f>
        <v>#N/A</v>
      </c>
      <c r="F717" s="58" t="e">
        <f>+VLOOKUP($B717,'BASE DE DATOS'!$B$6:$N$1670,6,0)</f>
        <v>#N/A</v>
      </c>
      <c r="G717" s="58" t="e">
        <f>+VLOOKUP($B717,'BASE DE DATOS'!$B$6:$N$1670,7,0)</f>
        <v>#N/A</v>
      </c>
      <c r="H717" s="57" t="e">
        <f>+VLOOKUP($B717,'BASE DE DATOS'!$B$6:$N$1670,8,0)</f>
        <v>#N/A</v>
      </c>
      <c r="I717" s="57" t="e">
        <f>+VLOOKUP($B717,'BASE DE DATOS'!$B$6:$N$1670,11,0)</f>
        <v>#N/A</v>
      </c>
      <c r="J717" s="57" t="e">
        <f>+VLOOKUP($B717,'BASE DE DATOS'!$B$6:$N$1670,12,0)</f>
        <v>#N/A</v>
      </c>
      <c r="K717" s="58" t="e">
        <f>+VLOOKUP($B717,'BASE DE DATOS'!$B$6:$N$1670,13,0)</f>
        <v>#N/A</v>
      </c>
      <c r="L717" s="59"/>
      <c r="M717" s="59"/>
      <c r="N717" s="59"/>
      <c r="O717" s="59"/>
      <c r="P717" s="59"/>
      <c r="Q717" s="59"/>
      <c r="R717" s="119"/>
      <c r="S717" s="119"/>
      <c r="T717" s="119"/>
      <c r="U717" s="119"/>
      <c r="V717" s="119"/>
      <c r="W717" s="119"/>
    </row>
    <row r="718" spans="2:23">
      <c r="B718" s="483"/>
      <c r="C718" s="57" t="e">
        <f>+VLOOKUP($B718,'BASE DE DATOS'!$B$6:$N$1670,3,0)</f>
        <v>#N/A</v>
      </c>
      <c r="D718" s="57" t="e">
        <f>+VLOOKUP($B718,'BASE DE DATOS'!$B$6:$N$1670,4,0)</f>
        <v>#N/A</v>
      </c>
      <c r="E718" s="57" t="e">
        <f>+VLOOKUP($B718,'BASE DE DATOS'!$B$6:$N$1670,5,0)</f>
        <v>#N/A</v>
      </c>
      <c r="F718" s="58" t="e">
        <f>+VLOOKUP($B718,'BASE DE DATOS'!$B$6:$N$1670,6,0)</f>
        <v>#N/A</v>
      </c>
      <c r="G718" s="58" t="e">
        <f>+VLOOKUP($B718,'BASE DE DATOS'!$B$6:$N$1670,7,0)</f>
        <v>#N/A</v>
      </c>
      <c r="H718" s="57" t="e">
        <f>+VLOOKUP($B718,'BASE DE DATOS'!$B$6:$N$1670,8,0)</f>
        <v>#N/A</v>
      </c>
      <c r="I718" s="57" t="e">
        <f>+VLOOKUP($B718,'BASE DE DATOS'!$B$6:$N$1670,11,0)</f>
        <v>#N/A</v>
      </c>
      <c r="J718" s="57" t="e">
        <f>+VLOOKUP($B718,'BASE DE DATOS'!$B$6:$N$1670,12,0)</f>
        <v>#N/A</v>
      </c>
      <c r="K718" s="58" t="e">
        <f>+VLOOKUP($B718,'BASE DE DATOS'!$B$6:$N$1670,13,0)</f>
        <v>#N/A</v>
      </c>
      <c r="L718" s="59"/>
      <c r="M718" s="59"/>
      <c r="N718" s="59"/>
      <c r="O718" s="59"/>
      <c r="P718" s="59"/>
      <c r="Q718" s="59"/>
      <c r="R718" s="119"/>
      <c r="S718" s="119"/>
      <c r="T718" s="119"/>
      <c r="U718" s="119"/>
      <c r="V718" s="119"/>
      <c r="W718" s="119"/>
    </row>
    <row r="719" spans="2:23">
      <c r="B719" s="483"/>
      <c r="C719" s="57" t="e">
        <f>+VLOOKUP($B719,'BASE DE DATOS'!$B$6:$N$1670,3,0)</f>
        <v>#N/A</v>
      </c>
      <c r="D719" s="57" t="e">
        <f>+VLOOKUP($B719,'BASE DE DATOS'!$B$6:$N$1670,4,0)</f>
        <v>#N/A</v>
      </c>
      <c r="E719" s="57" t="e">
        <f>+VLOOKUP($B719,'BASE DE DATOS'!$B$6:$N$1670,5,0)</f>
        <v>#N/A</v>
      </c>
      <c r="F719" s="58" t="e">
        <f>+VLOOKUP($B719,'BASE DE DATOS'!$B$6:$N$1670,6,0)</f>
        <v>#N/A</v>
      </c>
      <c r="G719" s="58" t="e">
        <f>+VLOOKUP($B719,'BASE DE DATOS'!$B$6:$N$1670,7,0)</f>
        <v>#N/A</v>
      </c>
      <c r="H719" s="57" t="e">
        <f>+VLOOKUP($B719,'BASE DE DATOS'!$B$6:$N$1670,8,0)</f>
        <v>#N/A</v>
      </c>
      <c r="I719" s="57" t="e">
        <f>+VLOOKUP($B719,'BASE DE DATOS'!$B$6:$N$1670,11,0)</f>
        <v>#N/A</v>
      </c>
      <c r="J719" s="57" t="e">
        <f>+VLOOKUP($B719,'BASE DE DATOS'!$B$6:$N$1670,12,0)</f>
        <v>#N/A</v>
      </c>
      <c r="K719" s="58" t="e">
        <f>+VLOOKUP($B719,'BASE DE DATOS'!$B$6:$N$1670,13,0)</f>
        <v>#N/A</v>
      </c>
      <c r="L719" s="59"/>
      <c r="M719" s="59"/>
      <c r="N719" s="59"/>
      <c r="O719" s="59"/>
      <c r="P719" s="59"/>
      <c r="Q719" s="59"/>
      <c r="R719" s="119"/>
      <c r="S719" s="119"/>
      <c r="T719" s="119"/>
      <c r="U719" s="119"/>
      <c r="V719" s="119"/>
      <c r="W719" s="119"/>
    </row>
    <row r="720" spans="2:23">
      <c r="B720" s="483"/>
      <c r="C720" s="57" t="e">
        <f>+VLOOKUP($B720,'BASE DE DATOS'!$B$6:$N$1670,3,0)</f>
        <v>#N/A</v>
      </c>
      <c r="D720" s="57" t="e">
        <f>+VLOOKUP($B720,'BASE DE DATOS'!$B$6:$N$1670,4,0)</f>
        <v>#N/A</v>
      </c>
      <c r="E720" s="57" t="e">
        <f>+VLOOKUP($B720,'BASE DE DATOS'!$B$6:$N$1670,5,0)</f>
        <v>#N/A</v>
      </c>
      <c r="F720" s="58" t="e">
        <f>+VLOOKUP($B720,'BASE DE DATOS'!$B$6:$N$1670,6,0)</f>
        <v>#N/A</v>
      </c>
      <c r="G720" s="58" t="e">
        <f>+VLOOKUP($B720,'BASE DE DATOS'!$B$6:$N$1670,7,0)</f>
        <v>#N/A</v>
      </c>
      <c r="H720" s="57" t="e">
        <f>+VLOOKUP($B720,'BASE DE DATOS'!$B$6:$N$1670,8,0)</f>
        <v>#N/A</v>
      </c>
      <c r="I720" s="57" t="e">
        <f>+VLOOKUP($B720,'BASE DE DATOS'!$B$6:$N$1670,11,0)</f>
        <v>#N/A</v>
      </c>
      <c r="J720" s="57" t="e">
        <f>+VLOOKUP($B720,'BASE DE DATOS'!$B$6:$N$1670,12,0)</f>
        <v>#N/A</v>
      </c>
      <c r="K720" s="58" t="e">
        <f>+VLOOKUP($B720,'BASE DE DATOS'!$B$6:$N$1670,13,0)</f>
        <v>#N/A</v>
      </c>
      <c r="L720" s="59"/>
      <c r="M720" s="59"/>
      <c r="N720" s="59"/>
      <c r="O720" s="59"/>
      <c r="P720" s="59"/>
      <c r="Q720" s="59"/>
      <c r="R720" s="119"/>
      <c r="S720" s="119"/>
      <c r="T720" s="119"/>
      <c r="U720" s="119"/>
      <c r="V720" s="119"/>
      <c r="W720" s="119"/>
    </row>
    <row r="721" spans="2:23">
      <c r="B721" s="483"/>
      <c r="C721" s="57" t="e">
        <f>+VLOOKUP($B721,'BASE DE DATOS'!$B$6:$N$1670,3,0)</f>
        <v>#N/A</v>
      </c>
      <c r="D721" s="57" t="e">
        <f>+VLOOKUP($B721,'BASE DE DATOS'!$B$6:$N$1670,4,0)</f>
        <v>#N/A</v>
      </c>
      <c r="E721" s="57" t="e">
        <f>+VLOOKUP($B721,'BASE DE DATOS'!$B$6:$N$1670,5,0)</f>
        <v>#N/A</v>
      </c>
      <c r="F721" s="58" t="e">
        <f>+VLOOKUP($B721,'BASE DE DATOS'!$B$6:$N$1670,6,0)</f>
        <v>#N/A</v>
      </c>
      <c r="G721" s="58" t="e">
        <f>+VLOOKUP($B721,'BASE DE DATOS'!$B$6:$N$1670,7,0)</f>
        <v>#N/A</v>
      </c>
      <c r="H721" s="57" t="e">
        <f>+VLOOKUP($B721,'BASE DE DATOS'!$B$6:$N$1670,8,0)</f>
        <v>#N/A</v>
      </c>
      <c r="I721" s="57" t="e">
        <f>+VLOOKUP($B721,'BASE DE DATOS'!$B$6:$N$1670,11,0)</f>
        <v>#N/A</v>
      </c>
      <c r="J721" s="57" t="e">
        <f>+VLOOKUP($B721,'BASE DE DATOS'!$B$6:$N$1670,12,0)</f>
        <v>#N/A</v>
      </c>
      <c r="K721" s="58" t="e">
        <f>+VLOOKUP($B721,'BASE DE DATOS'!$B$6:$N$1670,13,0)</f>
        <v>#N/A</v>
      </c>
      <c r="L721" s="59"/>
      <c r="M721" s="59"/>
      <c r="N721" s="59"/>
      <c r="O721" s="59"/>
      <c r="P721" s="59"/>
      <c r="Q721" s="59"/>
      <c r="R721" s="119"/>
      <c r="S721" s="119"/>
      <c r="T721" s="119"/>
      <c r="U721" s="119"/>
      <c r="V721" s="119"/>
      <c r="W721" s="119"/>
    </row>
    <row r="722" spans="2:23">
      <c r="B722" s="483"/>
      <c r="C722" s="57" t="e">
        <f>+VLOOKUP($B722,'BASE DE DATOS'!$B$6:$N$1670,3,0)</f>
        <v>#N/A</v>
      </c>
      <c r="D722" s="57" t="e">
        <f>+VLOOKUP($B722,'BASE DE DATOS'!$B$6:$N$1670,4,0)</f>
        <v>#N/A</v>
      </c>
      <c r="E722" s="57" t="e">
        <f>+VLOOKUP($B722,'BASE DE DATOS'!$B$6:$N$1670,5,0)</f>
        <v>#N/A</v>
      </c>
      <c r="F722" s="58" t="e">
        <f>+VLOOKUP($B722,'BASE DE DATOS'!$B$6:$N$1670,6,0)</f>
        <v>#N/A</v>
      </c>
      <c r="G722" s="58" t="e">
        <f>+VLOOKUP($B722,'BASE DE DATOS'!$B$6:$N$1670,7,0)</f>
        <v>#N/A</v>
      </c>
      <c r="H722" s="57" t="e">
        <f>+VLOOKUP($B722,'BASE DE DATOS'!$B$6:$N$1670,8,0)</f>
        <v>#N/A</v>
      </c>
      <c r="I722" s="57" t="e">
        <f>+VLOOKUP($B722,'BASE DE DATOS'!$B$6:$N$1670,11,0)</f>
        <v>#N/A</v>
      </c>
      <c r="J722" s="57" t="e">
        <f>+VLOOKUP($B722,'BASE DE DATOS'!$B$6:$N$1670,12,0)</f>
        <v>#N/A</v>
      </c>
      <c r="K722" s="58" t="e">
        <f>+VLOOKUP($B722,'BASE DE DATOS'!$B$6:$N$1670,13,0)</f>
        <v>#N/A</v>
      </c>
      <c r="L722" s="59"/>
      <c r="M722" s="59"/>
      <c r="N722" s="59"/>
      <c r="O722" s="59"/>
      <c r="P722" s="59"/>
      <c r="Q722" s="59"/>
      <c r="R722" s="119"/>
      <c r="S722" s="119"/>
      <c r="T722" s="119"/>
      <c r="U722" s="119"/>
      <c r="V722" s="119"/>
      <c r="W722" s="119"/>
    </row>
    <row r="723" spans="2:23">
      <c r="B723" s="483"/>
      <c r="C723" s="57" t="e">
        <f>+VLOOKUP($B723,'BASE DE DATOS'!$B$6:$N$1670,3,0)</f>
        <v>#N/A</v>
      </c>
      <c r="D723" s="57" t="e">
        <f>+VLOOKUP($B723,'BASE DE DATOS'!$B$6:$N$1670,4,0)</f>
        <v>#N/A</v>
      </c>
      <c r="E723" s="57" t="e">
        <f>+VLOOKUP($B723,'BASE DE DATOS'!$B$6:$N$1670,5,0)</f>
        <v>#N/A</v>
      </c>
      <c r="F723" s="58" t="e">
        <f>+VLOOKUP($B723,'BASE DE DATOS'!$B$6:$N$1670,6,0)</f>
        <v>#N/A</v>
      </c>
      <c r="G723" s="58" t="e">
        <f>+VLOOKUP($B723,'BASE DE DATOS'!$B$6:$N$1670,7,0)</f>
        <v>#N/A</v>
      </c>
      <c r="H723" s="57" t="e">
        <f>+VLOOKUP($B723,'BASE DE DATOS'!$B$6:$N$1670,8,0)</f>
        <v>#N/A</v>
      </c>
      <c r="I723" s="57" t="e">
        <f>+VLOOKUP($B723,'BASE DE DATOS'!$B$6:$N$1670,11,0)</f>
        <v>#N/A</v>
      </c>
      <c r="J723" s="57" t="e">
        <f>+VLOOKUP($B723,'BASE DE DATOS'!$B$6:$N$1670,12,0)</f>
        <v>#N/A</v>
      </c>
      <c r="K723" s="58" t="e">
        <f>+VLOOKUP($B723,'BASE DE DATOS'!$B$6:$N$1670,13,0)</f>
        <v>#N/A</v>
      </c>
      <c r="L723" s="59"/>
      <c r="M723" s="59"/>
      <c r="N723" s="59"/>
      <c r="O723" s="59"/>
      <c r="P723" s="59"/>
      <c r="Q723" s="59"/>
      <c r="R723" s="119"/>
      <c r="S723" s="119"/>
      <c r="T723" s="119"/>
      <c r="U723" s="119"/>
      <c r="V723" s="119"/>
      <c r="W723" s="119"/>
    </row>
    <row r="724" spans="2:23">
      <c r="B724" s="483"/>
      <c r="C724" s="57" t="e">
        <f>+VLOOKUP($B724,'BASE DE DATOS'!$B$6:$N$1670,3,0)</f>
        <v>#N/A</v>
      </c>
      <c r="D724" s="57" t="e">
        <f>+VLOOKUP($B724,'BASE DE DATOS'!$B$6:$N$1670,4,0)</f>
        <v>#N/A</v>
      </c>
      <c r="E724" s="57" t="e">
        <f>+VLOOKUP($B724,'BASE DE DATOS'!$B$6:$N$1670,5,0)</f>
        <v>#N/A</v>
      </c>
      <c r="F724" s="58" t="e">
        <f>+VLOOKUP($B724,'BASE DE DATOS'!$B$6:$N$1670,6,0)</f>
        <v>#N/A</v>
      </c>
      <c r="G724" s="58" t="e">
        <f>+VLOOKUP($B724,'BASE DE DATOS'!$B$6:$N$1670,7,0)</f>
        <v>#N/A</v>
      </c>
      <c r="H724" s="57" t="e">
        <f>+VLOOKUP($B724,'BASE DE DATOS'!$B$6:$N$1670,8,0)</f>
        <v>#N/A</v>
      </c>
      <c r="I724" s="57" t="e">
        <f>+VLOOKUP($B724,'BASE DE DATOS'!$B$6:$N$1670,11,0)</f>
        <v>#N/A</v>
      </c>
      <c r="J724" s="57" t="e">
        <f>+VLOOKUP($B724,'BASE DE DATOS'!$B$6:$N$1670,12,0)</f>
        <v>#N/A</v>
      </c>
      <c r="K724" s="58" t="e">
        <f>+VLOOKUP($B724,'BASE DE DATOS'!$B$6:$N$1670,13,0)</f>
        <v>#N/A</v>
      </c>
      <c r="L724" s="59"/>
      <c r="M724" s="59"/>
      <c r="N724" s="59"/>
      <c r="O724" s="59"/>
      <c r="P724" s="59"/>
      <c r="Q724" s="59"/>
      <c r="R724" s="119"/>
      <c r="S724" s="119"/>
      <c r="T724" s="119"/>
      <c r="U724" s="119"/>
      <c r="V724" s="119"/>
      <c r="W724" s="119"/>
    </row>
    <row r="725" spans="2:23">
      <c r="B725" s="483"/>
      <c r="C725" s="57" t="e">
        <f>+VLOOKUP($B725,'BASE DE DATOS'!$B$6:$N$1670,3,0)</f>
        <v>#N/A</v>
      </c>
      <c r="D725" s="57" t="e">
        <f>+VLOOKUP($B725,'BASE DE DATOS'!$B$6:$N$1670,4,0)</f>
        <v>#N/A</v>
      </c>
      <c r="E725" s="57" t="e">
        <f>+VLOOKUP($B725,'BASE DE DATOS'!$B$6:$N$1670,5,0)</f>
        <v>#N/A</v>
      </c>
      <c r="F725" s="58" t="e">
        <f>+VLOOKUP($B725,'BASE DE DATOS'!$B$6:$N$1670,6,0)</f>
        <v>#N/A</v>
      </c>
      <c r="G725" s="58" t="e">
        <f>+VLOOKUP($B725,'BASE DE DATOS'!$B$6:$N$1670,7,0)</f>
        <v>#N/A</v>
      </c>
      <c r="H725" s="57" t="e">
        <f>+VLOOKUP($B725,'BASE DE DATOS'!$B$6:$N$1670,8,0)</f>
        <v>#N/A</v>
      </c>
      <c r="I725" s="57" t="e">
        <f>+VLOOKUP($B725,'BASE DE DATOS'!$B$6:$N$1670,11,0)</f>
        <v>#N/A</v>
      </c>
      <c r="J725" s="57" t="e">
        <f>+VLOOKUP($B725,'BASE DE DATOS'!$B$6:$N$1670,12,0)</f>
        <v>#N/A</v>
      </c>
      <c r="K725" s="58" t="e">
        <f>+VLOOKUP($B725,'BASE DE DATOS'!$B$6:$N$1670,13,0)</f>
        <v>#N/A</v>
      </c>
      <c r="L725" s="59"/>
      <c r="M725" s="59"/>
      <c r="N725" s="59"/>
      <c r="O725" s="59"/>
      <c r="P725" s="59"/>
      <c r="Q725" s="59"/>
      <c r="R725" s="119"/>
      <c r="S725" s="119"/>
      <c r="T725" s="119"/>
      <c r="U725" s="119"/>
      <c r="V725" s="119"/>
      <c r="W725" s="119"/>
    </row>
    <row r="726" spans="2:23">
      <c r="B726" s="483"/>
      <c r="C726" s="57" t="e">
        <f>+VLOOKUP($B726,'BASE DE DATOS'!$B$6:$N$1670,3,0)</f>
        <v>#N/A</v>
      </c>
      <c r="D726" s="57" t="e">
        <f>+VLOOKUP($B726,'BASE DE DATOS'!$B$6:$N$1670,4,0)</f>
        <v>#N/A</v>
      </c>
      <c r="E726" s="57" t="e">
        <f>+VLOOKUP($B726,'BASE DE DATOS'!$B$6:$N$1670,5,0)</f>
        <v>#N/A</v>
      </c>
      <c r="F726" s="58" t="e">
        <f>+VLOOKUP($B726,'BASE DE DATOS'!$B$6:$N$1670,6,0)</f>
        <v>#N/A</v>
      </c>
      <c r="G726" s="58" t="e">
        <f>+VLOOKUP($B726,'BASE DE DATOS'!$B$6:$N$1670,7,0)</f>
        <v>#N/A</v>
      </c>
      <c r="H726" s="57" t="e">
        <f>+VLOOKUP($B726,'BASE DE DATOS'!$B$6:$N$1670,8,0)</f>
        <v>#N/A</v>
      </c>
      <c r="I726" s="57" t="e">
        <f>+VLOOKUP($B726,'BASE DE DATOS'!$B$6:$N$1670,11,0)</f>
        <v>#N/A</v>
      </c>
      <c r="J726" s="57" t="e">
        <f>+VLOOKUP($B726,'BASE DE DATOS'!$B$6:$N$1670,12,0)</f>
        <v>#N/A</v>
      </c>
      <c r="K726" s="58" t="e">
        <f>+VLOOKUP($B726,'BASE DE DATOS'!$B$6:$N$1670,13,0)</f>
        <v>#N/A</v>
      </c>
      <c r="L726" s="59"/>
      <c r="M726" s="59"/>
      <c r="N726" s="59"/>
      <c r="O726" s="59"/>
      <c r="P726" s="59"/>
      <c r="Q726" s="59"/>
      <c r="R726" s="119"/>
      <c r="S726" s="119"/>
      <c r="T726" s="119"/>
      <c r="U726" s="119"/>
      <c r="V726" s="119"/>
      <c r="W726" s="119"/>
    </row>
    <row r="727" spans="2:23">
      <c r="B727" s="483"/>
      <c r="C727" s="57" t="e">
        <f>+VLOOKUP($B727,'BASE DE DATOS'!$B$6:$N$1670,3,0)</f>
        <v>#N/A</v>
      </c>
      <c r="D727" s="57" t="e">
        <f>+VLOOKUP($B727,'BASE DE DATOS'!$B$6:$N$1670,4,0)</f>
        <v>#N/A</v>
      </c>
      <c r="E727" s="57" t="e">
        <f>+VLOOKUP($B727,'BASE DE DATOS'!$B$6:$N$1670,5,0)</f>
        <v>#N/A</v>
      </c>
      <c r="F727" s="58" t="e">
        <f>+VLOOKUP($B727,'BASE DE DATOS'!$B$6:$N$1670,6,0)</f>
        <v>#N/A</v>
      </c>
      <c r="G727" s="58" t="e">
        <f>+VLOOKUP($B727,'BASE DE DATOS'!$B$6:$N$1670,7,0)</f>
        <v>#N/A</v>
      </c>
      <c r="H727" s="57" t="e">
        <f>+VLOOKUP($B727,'BASE DE DATOS'!$B$6:$N$1670,8,0)</f>
        <v>#N/A</v>
      </c>
      <c r="I727" s="57" t="e">
        <f>+VLOOKUP($B727,'BASE DE DATOS'!$B$6:$N$1670,11,0)</f>
        <v>#N/A</v>
      </c>
      <c r="J727" s="57" t="e">
        <f>+VLOOKUP($B727,'BASE DE DATOS'!$B$6:$N$1670,12,0)</f>
        <v>#N/A</v>
      </c>
      <c r="K727" s="58" t="e">
        <f>+VLOOKUP($B727,'BASE DE DATOS'!$B$6:$N$1670,13,0)</f>
        <v>#N/A</v>
      </c>
      <c r="L727" s="59"/>
      <c r="M727" s="59"/>
      <c r="N727" s="59"/>
      <c r="O727" s="59"/>
      <c r="P727" s="59"/>
      <c r="Q727" s="59"/>
      <c r="R727" s="119"/>
      <c r="S727" s="119"/>
      <c r="T727" s="119"/>
      <c r="U727" s="119"/>
      <c r="V727" s="119"/>
      <c r="W727" s="119"/>
    </row>
    <row r="728" spans="2:23">
      <c r="B728" s="483"/>
      <c r="C728" s="57" t="e">
        <f>+VLOOKUP($B728,'BASE DE DATOS'!$B$6:$N$1670,3,0)</f>
        <v>#N/A</v>
      </c>
      <c r="D728" s="57" t="e">
        <f>+VLOOKUP($B728,'BASE DE DATOS'!$B$6:$N$1670,4,0)</f>
        <v>#N/A</v>
      </c>
      <c r="E728" s="57" t="e">
        <f>+VLOOKUP($B728,'BASE DE DATOS'!$B$6:$N$1670,5,0)</f>
        <v>#N/A</v>
      </c>
      <c r="F728" s="58" t="e">
        <f>+VLOOKUP($B728,'BASE DE DATOS'!$B$6:$N$1670,6,0)</f>
        <v>#N/A</v>
      </c>
      <c r="G728" s="58" t="e">
        <f>+VLOOKUP($B728,'BASE DE DATOS'!$B$6:$N$1670,7,0)</f>
        <v>#N/A</v>
      </c>
      <c r="H728" s="57" t="e">
        <f>+VLOOKUP($B728,'BASE DE DATOS'!$B$6:$N$1670,8,0)</f>
        <v>#N/A</v>
      </c>
      <c r="I728" s="57" t="e">
        <f>+VLOOKUP($B728,'BASE DE DATOS'!$B$6:$N$1670,11,0)</f>
        <v>#N/A</v>
      </c>
      <c r="J728" s="57" t="e">
        <f>+VLOOKUP($B728,'BASE DE DATOS'!$B$6:$N$1670,12,0)</f>
        <v>#N/A</v>
      </c>
      <c r="K728" s="58" t="e">
        <f>+VLOOKUP($B728,'BASE DE DATOS'!$B$6:$N$1670,13,0)</f>
        <v>#N/A</v>
      </c>
      <c r="L728" s="59"/>
      <c r="M728" s="59"/>
      <c r="N728" s="59"/>
      <c r="O728" s="59"/>
      <c r="P728" s="59"/>
      <c r="Q728" s="59"/>
      <c r="R728" s="119"/>
      <c r="S728" s="119"/>
      <c r="T728" s="119"/>
      <c r="U728" s="119"/>
      <c r="V728" s="119"/>
      <c r="W728" s="119"/>
    </row>
    <row r="729" spans="2:23">
      <c r="B729" s="483"/>
      <c r="C729" s="57" t="e">
        <f>+VLOOKUP($B729,'BASE DE DATOS'!$B$6:$N$1670,3,0)</f>
        <v>#N/A</v>
      </c>
      <c r="D729" s="57" t="e">
        <f>+VLOOKUP($B729,'BASE DE DATOS'!$B$6:$N$1670,4,0)</f>
        <v>#N/A</v>
      </c>
      <c r="E729" s="57" t="e">
        <f>+VLOOKUP($B729,'BASE DE DATOS'!$B$6:$N$1670,5,0)</f>
        <v>#N/A</v>
      </c>
      <c r="F729" s="58" t="e">
        <f>+VLOOKUP($B729,'BASE DE DATOS'!$B$6:$N$1670,6,0)</f>
        <v>#N/A</v>
      </c>
      <c r="G729" s="58" t="e">
        <f>+VLOOKUP($B729,'BASE DE DATOS'!$B$6:$N$1670,7,0)</f>
        <v>#N/A</v>
      </c>
      <c r="H729" s="57" t="e">
        <f>+VLOOKUP($B729,'BASE DE DATOS'!$B$6:$N$1670,8,0)</f>
        <v>#N/A</v>
      </c>
      <c r="I729" s="57" t="e">
        <f>+VLOOKUP($B729,'BASE DE DATOS'!$B$6:$N$1670,11,0)</f>
        <v>#N/A</v>
      </c>
      <c r="J729" s="57" t="e">
        <f>+VLOOKUP($B729,'BASE DE DATOS'!$B$6:$N$1670,12,0)</f>
        <v>#N/A</v>
      </c>
      <c r="K729" s="58" t="e">
        <f>+VLOOKUP($B729,'BASE DE DATOS'!$B$6:$N$1670,13,0)</f>
        <v>#N/A</v>
      </c>
      <c r="L729" s="59"/>
      <c r="M729" s="59"/>
      <c r="N729" s="59"/>
      <c r="O729" s="59"/>
      <c r="P729" s="59"/>
      <c r="Q729" s="59"/>
      <c r="R729" s="119"/>
      <c r="S729" s="119"/>
      <c r="T729" s="119"/>
      <c r="U729" s="119"/>
      <c r="V729" s="119"/>
      <c r="W729" s="119"/>
    </row>
    <row r="730" spans="2:23">
      <c r="B730" s="483"/>
      <c r="C730" s="57" t="e">
        <f>+VLOOKUP($B730,'BASE DE DATOS'!$B$6:$N$1670,3,0)</f>
        <v>#N/A</v>
      </c>
      <c r="D730" s="57" t="e">
        <f>+VLOOKUP($B730,'BASE DE DATOS'!$B$6:$N$1670,4,0)</f>
        <v>#N/A</v>
      </c>
      <c r="E730" s="57" t="e">
        <f>+VLOOKUP($B730,'BASE DE DATOS'!$B$6:$N$1670,5,0)</f>
        <v>#N/A</v>
      </c>
      <c r="F730" s="58" t="e">
        <f>+VLOOKUP($B730,'BASE DE DATOS'!$B$6:$N$1670,6,0)</f>
        <v>#N/A</v>
      </c>
      <c r="G730" s="58" t="e">
        <f>+VLOOKUP($B730,'BASE DE DATOS'!$B$6:$N$1670,7,0)</f>
        <v>#N/A</v>
      </c>
      <c r="H730" s="57" t="e">
        <f>+VLOOKUP($B730,'BASE DE DATOS'!$B$6:$N$1670,8,0)</f>
        <v>#N/A</v>
      </c>
      <c r="I730" s="57" t="e">
        <f>+VLOOKUP($B730,'BASE DE DATOS'!$B$6:$N$1670,11,0)</f>
        <v>#N/A</v>
      </c>
      <c r="J730" s="57" t="e">
        <f>+VLOOKUP($B730,'BASE DE DATOS'!$B$6:$N$1670,12,0)</f>
        <v>#N/A</v>
      </c>
      <c r="K730" s="58" t="e">
        <f>+VLOOKUP($B730,'BASE DE DATOS'!$B$6:$N$1670,13,0)</f>
        <v>#N/A</v>
      </c>
      <c r="L730" s="59"/>
      <c r="M730" s="59"/>
      <c r="N730" s="59"/>
      <c r="O730" s="59"/>
      <c r="P730" s="59"/>
      <c r="Q730" s="59"/>
      <c r="R730" s="119"/>
      <c r="S730" s="119"/>
      <c r="T730" s="119"/>
      <c r="U730" s="119"/>
      <c r="V730" s="119"/>
      <c r="W730" s="119"/>
    </row>
    <row r="731" spans="2:23">
      <c r="B731" s="483"/>
      <c r="C731" s="57" t="e">
        <f>+VLOOKUP($B731,'BASE DE DATOS'!$B$6:$N$1670,3,0)</f>
        <v>#N/A</v>
      </c>
      <c r="D731" s="57" t="e">
        <f>+VLOOKUP($B731,'BASE DE DATOS'!$B$6:$N$1670,4,0)</f>
        <v>#N/A</v>
      </c>
      <c r="E731" s="57" t="e">
        <f>+VLOOKUP($B731,'BASE DE DATOS'!$B$6:$N$1670,5,0)</f>
        <v>#N/A</v>
      </c>
      <c r="F731" s="58" t="e">
        <f>+VLOOKUP($B731,'BASE DE DATOS'!$B$6:$N$1670,6,0)</f>
        <v>#N/A</v>
      </c>
      <c r="G731" s="58" t="e">
        <f>+VLOOKUP($B731,'BASE DE DATOS'!$B$6:$N$1670,7,0)</f>
        <v>#N/A</v>
      </c>
      <c r="H731" s="57" t="e">
        <f>+VLOOKUP($B731,'BASE DE DATOS'!$B$6:$N$1670,8,0)</f>
        <v>#N/A</v>
      </c>
      <c r="I731" s="57" t="e">
        <f>+VLOOKUP($B731,'BASE DE DATOS'!$B$6:$N$1670,11,0)</f>
        <v>#N/A</v>
      </c>
      <c r="J731" s="57" t="e">
        <f>+VLOOKUP($B731,'BASE DE DATOS'!$B$6:$N$1670,12,0)</f>
        <v>#N/A</v>
      </c>
      <c r="K731" s="58" t="e">
        <f>+VLOOKUP($B731,'BASE DE DATOS'!$B$6:$N$1670,13,0)</f>
        <v>#N/A</v>
      </c>
      <c r="L731" s="59"/>
      <c r="M731" s="59"/>
      <c r="N731" s="59"/>
      <c r="O731" s="59"/>
      <c r="P731" s="59"/>
      <c r="Q731" s="59"/>
      <c r="R731" s="119"/>
      <c r="S731" s="119"/>
      <c r="T731" s="119"/>
      <c r="U731" s="119"/>
      <c r="V731" s="119"/>
      <c r="W731" s="119"/>
    </row>
    <row r="732" spans="2:23">
      <c r="B732" s="483"/>
      <c r="C732" s="57" t="e">
        <f>+VLOOKUP($B732,'BASE DE DATOS'!$B$6:$N$1670,3,0)</f>
        <v>#N/A</v>
      </c>
      <c r="D732" s="57" t="e">
        <f>+VLOOKUP($B732,'BASE DE DATOS'!$B$6:$N$1670,4,0)</f>
        <v>#N/A</v>
      </c>
      <c r="E732" s="57" t="e">
        <f>+VLOOKUP($B732,'BASE DE DATOS'!$B$6:$N$1670,5,0)</f>
        <v>#N/A</v>
      </c>
      <c r="F732" s="58" t="e">
        <f>+VLOOKUP($B732,'BASE DE DATOS'!$B$6:$N$1670,6,0)</f>
        <v>#N/A</v>
      </c>
      <c r="G732" s="58" t="e">
        <f>+VLOOKUP($B732,'BASE DE DATOS'!$B$6:$N$1670,7,0)</f>
        <v>#N/A</v>
      </c>
      <c r="H732" s="57" t="e">
        <f>+VLOOKUP($B732,'BASE DE DATOS'!$B$6:$N$1670,8,0)</f>
        <v>#N/A</v>
      </c>
      <c r="I732" s="57" t="e">
        <f>+VLOOKUP($B732,'BASE DE DATOS'!$B$6:$N$1670,11,0)</f>
        <v>#N/A</v>
      </c>
      <c r="J732" s="57" t="e">
        <f>+VLOOKUP($B732,'BASE DE DATOS'!$B$6:$N$1670,12,0)</f>
        <v>#N/A</v>
      </c>
      <c r="K732" s="58" t="e">
        <f>+VLOOKUP($B732,'BASE DE DATOS'!$B$6:$N$1670,13,0)</f>
        <v>#N/A</v>
      </c>
      <c r="L732" s="59"/>
      <c r="M732" s="59"/>
      <c r="N732" s="59"/>
      <c r="O732" s="59"/>
      <c r="P732" s="59"/>
      <c r="Q732" s="59"/>
      <c r="R732" s="119"/>
      <c r="S732" s="119"/>
      <c r="T732" s="119"/>
      <c r="U732" s="119"/>
      <c r="V732" s="119"/>
      <c r="W732" s="119"/>
    </row>
    <row r="733" spans="2:23">
      <c r="B733" s="483"/>
      <c r="C733" s="57" t="e">
        <f>+VLOOKUP($B733,'BASE DE DATOS'!$B$6:$N$1670,3,0)</f>
        <v>#N/A</v>
      </c>
      <c r="D733" s="57" t="e">
        <f>+VLOOKUP($B733,'BASE DE DATOS'!$B$6:$N$1670,4,0)</f>
        <v>#N/A</v>
      </c>
      <c r="E733" s="57" t="e">
        <f>+VLOOKUP($B733,'BASE DE DATOS'!$B$6:$N$1670,5,0)</f>
        <v>#N/A</v>
      </c>
      <c r="F733" s="58" t="e">
        <f>+VLOOKUP($B733,'BASE DE DATOS'!$B$6:$N$1670,6,0)</f>
        <v>#N/A</v>
      </c>
      <c r="G733" s="58" t="e">
        <f>+VLOOKUP($B733,'BASE DE DATOS'!$B$6:$N$1670,7,0)</f>
        <v>#N/A</v>
      </c>
      <c r="H733" s="57" t="e">
        <f>+VLOOKUP($B733,'BASE DE DATOS'!$B$6:$N$1670,8,0)</f>
        <v>#N/A</v>
      </c>
      <c r="I733" s="57" t="e">
        <f>+VLOOKUP($B733,'BASE DE DATOS'!$B$6:$N$1670,11,0)</f>
        <v>#N/A</v>
      </c>
      <c r="J733" s="57" t="e">
        <f>+VLOOKUP($B733,'BASE DE DATOS'!$B$6:$N$1670,12,0)</f>
        <v>#N/A</v>
      </c>
      <c r="K733" s="58" t="e">
        <f>+VLOOKUP($B733,'BASE DE DATOS'!$B$6:$N$1670,13,0)</f>
        <v>#N/A</v>
      </c>
      <c r="L733" s="59"/>
      <c r="M733" s="59"/>
      <c r="N733" s="59"/>
      <c r="O733" s="59"/>
      <c r="P733" s="59"/>
      <c r="Q733" s="59"/>
      <c r="R733" s="119"/>
      <c r="S733" s="119"/>
      <c r="T733" s="119"/>
      <c r="U733" s="119"/>
      <c r="V733" s="119"/>
      <c r="W733" s="119"/>
    </row>
    <row r="734" spans="2:23">
      <c r="B734" s="483"/>
      <c r="C734" s="57" t="e">
        <f>+VLOOKUP($B734,'BASE DE DATOS'!$B$6:$N$1670,3,0)</f>
        <v>#N/A</v>
      </c>
      <c r="D734" s="57" t="e">
        <f>+VLOOKUP($B734,'BASE DE DATOS'!$B$6:$N$1670,4,0)</f>
        <v>#N/A</v>
      </c>
      <c r="E734" s="57" t="e">
        <f>+VLOOKUP($B734,'BASE DE DATOS'!$B$6:$N$1670,5,0)</f>
        <v>#N/A</v>
      </c>
      <c r="F734" s="58" t="e">
        <f>+VLOOKUP($B734,'BASE DE DATOS'!$B$6:$N$1670,6,0)</f>
        <v>#N/A</v>
      </c>
      <c r="G734" s="58" t="e">
        <f>+VLOOKUP($B734,'BASE DE DATOS'!$B$6:$N$1670,7,0)</f>
        <v>#N/A</v>
      </c>
      <c r="H734" s="57" t="e">
        <f>+VLOOKUP($B734,'BASE DE DATOS'!$B$6:$N$1670,8,0)</f>
        <v>#N/A</v>
      </c>
      <c r="I734" s="57" t="e">
        <f>+VLOOKUP($B734,'BASE DE DATOS'!$B$6:$N$1670,11,0)</f>
        <v>#N/A</v>
      </c>
      <c r="J734" s="57" t="e">
        <f>+VLOOKUP($B734,'BASE DE DATOS'!$B$6:$N$1670,12,0)</f>
        <v>#N/A</v>
      </c>
      <c r="K734" s="58" t="e">
        <f>+VLOOKUP($B734,'BASE DE DATOS'!$B$6:$N$1670,13,0)</f>
        <v>#N/A</v>
      </c>
      <c r="L734" s="59"/>
      <c r="M734" s="59"/>
      <c r="N734" s="59"/>
      <c r="O734" s="59"/>
      <c r="P734" s="59"/>
      <c r="Q734" s="59"/>
      <c r="R734" s="119"/>
      <c r="S734" s="119"/>
      <c r="T734" s="119"/>
      <c r="U734" s="119"/>
      <c r="V734" s="119"/>
      <c r="W734" s="119"/>
    </row>
    <row r="735" spans="2:23">
      <c r="B735" s="483"/>
      <c r="C735" s="57" t="e">
        <f>+VLOOKUP($B735,'BASE DE DATOS'!$B$6:$N$1670,3,0)</f>
        <v>#N/A</v>
      </c>
      <c r="D735" s="57" t="e">
        <f>+VLOOKUP($B735,'BASE DE DATOS'!$B$6:$N$1670,4,0)</f>
        <v>#N/A</v>
      </c>
      <c r="E735" s="57" t="e">
        <f>+VLOOKUP($B735,'BASE DE DATOS'!$B$6:$N$1670,5,0)</f>
        <v>#N/A</v>
      </c>
      <c r="F735" s="58" t="e">
        <f>+VLOOKUP($B735,'BASE DE DATOS'!$B$6:$N$1670,6,0)</f>
        <v>#N/A</v>
      </c>
      <c r="G735" s="58" t="e">
        <f>+VLOOKUP($B735,'BASE DE DATOS'!$B$6:$N$1670,7,0)</f>
        <v>#N/A</v>
      </c>
      <c r="H735" s="57" t="e">
        <f>+VLOOKUP($B735,'BASE DE DATOS'!$B$6:$N$1670,8,0)</f>
        <v>#N/A</v>
      </c>
      <c r="I735" s="57" t="e">
        <f>+VLOOKUP($B735,'BASE DE DATOS'!$B$6:$N$1670,11,0)</f>
        <v>#N/A</v>
      </c>
      <c r="J735" s="57" t="e">
        <f>+VLOOKUP($B735,'BASE DE DATOS'!$B$6:$N$1670,12,0)</f>
        <v>#N/A</v>
      </c>
      <c r="K735" s="58" t="e">
        <f>+VLOOKUP($B735,'BASE DE DATOS'!$B$6:$N$1670,13,0)</f>
        <v>#N/A</v>
      </c>
      <c r="L735" s="59"/>
      <c r="M735" s="59"/>
      <c r="N735" s="59"/>
      <c r="O735" s="59"/>
      <c r="P735" s="59"/>
      <c r="Q735" s="59"/>
      <c r="R735" s="119"/>
      <c r="S735" s="119"/>
      <c r="T735" s="119"/>
      <c r="U735" s="119"/>
      <c r="V735" s="119"/>
      <c r="W735" s="119"/>
    </row>
    <row r="736" spans="2:23">
      <c r="B736" s="483"/>
      <c r="C736" s="57" t="e">
        <f>+VLOOKUP($B736,'BASE DE DATOS'!$B$6:$N$1670,3,0)</f>
        <v>#N/A</v>
      </c>
      <c r="D736" s="57" t="e">
        <f>+VLOOKUP($B736,'BASE DE DATOS'!$B$6:$N$1670,4,0)</f>
        <v>#N/A</v>
      </c>
      <c r="E736" s="57" t="e">
        <f>+VLOOKUP($B736,'BASE DE DATOS'!$B$6:$N$1670,5,0)</f>
        <v>#N/A</v>
      </c>
      <c r="F736" s="58" t="e">
        <f>+VLOOKUP($B736,'BASE DE DATOS'!$B$6:$N$1670,6,0)</f>
        <v>#N/A</v>
      </c>
      <c r="G736" s="58" t="e">
        <f>+VLOOKUP($B736,'BASE DE DATOS'!$B$6:$N$1670,7,0)</f>
        <v>#N/A</v>
      </c>
      <c r="H736" s="57" t="e">
        <f>+VLOOKUP($B736,'BASE DE DATOS'!$B$6:$N$1670,8,0)</f>
        <v>#N/A</v>
      </c>
      <c r="I736" s="57" t="e">
        <f>+VLOOKUP($B736,'BASE DE DATOS'!$B$6:$N$1670,11,0)</f>
        <v>#N/A</v>
      </c>
      <c r="J736" s="57" t="e">
        <f>+VLOOKUP($B736,'BASE DE DATOS'!$B$6:$N$1670,12,0)</f>
        <v>#N/A</v>
      </c>
      <c r="K736" s="58" t="e">
        <f>+VLOOKUP($B736,'BASE DE DATOS'!$B$6:$N$1670,13,0)</f>
        <v>#N/A</v>
      </c>
      <c r="L736" s="59"/>
      <c r="M736" s="59"/>
      <c r="N736" s="59"/>
      <c r="O736" s="59"/>
      <c r="P736" s="59"/>
      <c r="Q736" s="59"/>
      <c r="R736" s="119"/>
      <c r="S736" s="119"/>
      <c r="T736" s="119"/>
      <c r="U736" s="119"/>
      <c r="V736" s="119"/>
      <c r="W736" s="119"/>
    </row>
    <row r="737" spans="2:23">
      <c r="B737" s="483"/>
      <c r="C737" s="57" t="e">
        <f>+VLOOKUP($B737,'BASE DE DATOS'!$B$6:$N$1670,3,0)</f>
        <v>#N/A</v>
      </c>
      <c r="D737" s="57" t="e">
        <f>+VLOOKUP($B737,'BASE DE DATOS'!$B$6:$N$1670,4,0)</f>
        <v>#N/A</v>
      </c>
      <c r="E737" s="57" t="e">
        <f>+VLOOKUP($B737,'BASE DE DATOS'!$B$6:$N$1670,5,0)</f>
        <v>#N/A</v>
      </c>
      <c r="F737" s="58" t="e">
        <f>+VLOOKUP($B737,'BASE DE DATOS'!$B$6:$N$1670,6,0)</f>
        <v>#N/A</v>
      </c>
      <c r="G737" s="58" t="e">
        <f>+VLOOKUP($B737,'BASE DE DATOS'!$B$6:$N$1670,7,0)</f>
        <v>#N/A</v>
      </c>
      <c r="H737" s="57" t="e">
        <f>+VLOOKUP($B737,'BASE DE DATOS'!$B$6:$N$1670,8,0)</f>
        <v>#N/A</v>
      </c>
      <c r="I737" s="57" t="e">
        <f>+VLOOKUP($B737,'BASE DE DATOS'!$B$6:$N$1670,11,0)</f>
        <v>#N/A</v>
      </c>
      <c r="J737" s="57" t="e">
        <f>+VLOOKUP($B737,'BASE DE DATOS'!$B$6:$N$1670,12,0)</f>
        <v>#N/A</v>
      </c>
      <c r="K737" s="58" t="e">
        <f>+VLOOKUP($B737,'BASE DE DATOS'!$B$6:$N$1670,13,0)</f>
        <v>#N/A</v>
      </c>
      <c r="L737" s="59"/>
      <c r="M737" s="59"/>
      <c r="N737" s="59"/>
      <c r="O737" s="59"/>
      <c r="P737" s="59"/>
      <c r="Q737" s="59"/>
      <c r="R737" s="119"/>
      <c r="S737" s="119"/>
      <c r="T737" s="119"/>
      <c r="U737" s="119"/>
      <c r="V737" s="119"/>
      <c r="W737" s="119"/>
    </row>
    <row r="738" spans="2:23">
      <c r="B738" s="483"/>
      <c r="C738" s="57" t="e">
        <f>+VLOOKUP($B738,'BASE DE DATOS'!$B$6:$N$1670,3,0)</f>
        <v>#N/A</v>
      </c>
      <c r="D738" s="57" t="e">
        <f>+VLOOKUP($B738,'BASE DE DATOS'!$B$6:$N$1670,4,0)</f>
        <v>#N/A</v>
      </c>
      <c r="E738" s="57" t="e">
        <f>+VLOOKUP($B738,'BASE DE DATOS'!$B$6:$N$1670,5,0)</f>
        <v>#N/A</v>
      </c>
      <c r="F738" s="58" t="e">
        <f>+VLOOKUP($B738,'BASE DE DATOS'!$B$6:$N$1670,6,0)</f>
        <v>#N/A</v>
      </c>
      <c r="G738" s="58" t="e">
        <f>+VLOOKUP($B738,'BASE DE DATOS'!$B$6:$N$1670,7,0)</f>
        <v>#N/A</v>
      </c>
      <c r="H738" s="57" t="e">
        <f>+VLOOKUP($B738,'BASE DE DATOS'!$B$6:$N$1670,8,0)</f>
        <v>#N/A</v>
      </c>
      <c r="I738" s="57" t="e">
        <f>+VLOOKUP($B738,'BASE DE DATOS'!$B$6:$N$1670,11,0)</f>
        <v>#N/A</v>
      </c>
      <c r="J738" s="57" t="e">
        <f>+VLOOKUP($B738,'BASE DE DATOS'!$B$6:$N$1670,12,0)</f>
        <v>#N/A</v>
      </c>
      <c r="K738" s="58" t="e">
        <f>+VLOOKUP($B738,'BASE DE DATOS'!$B$6:$N$1670,13,0)</f>
        <v>#N/A</v>
      </c>
      <c r="L738" s="59"/>
      <c r="M738" s="59"/>
      <c r="N738" s="59"/>
      <c r="O738" s="59"/>
      <c r="P738" s="59"/>
      <c r="Q738" s="59"/>
      <c r="R738" s="119"/>
      <c r="S738" s="119"/>
      <c r="T738" s="119"/>
      <c r="U738" s="119"/>
      <c r="V738" s="119"/>
      <c r="W738" s="119"/>
    </row>
    <row r="739" spans="2:23">
      <c r="B739" s="483"/>
      <c r="C739" s="57" t="e">
        <f>+VLOOKUP($B739,'BASE DE DATOS'!$B$6:$N$1670,3,0)</f>
        <v>#N/A</v>
      </c>
      <c r="D739" s="57" t="e">
        <f>+VLOOKUP($B739,'BASE DE DATOS'!$B$6:$N$1670,4,0)</f>
        <v>#N/A</v>
      </c>
      <c r="E739" s="57" t="e">
        <f>+VLOOKUP($B739,'BASE DE DATOS'!$B$6:$N$1670,5,0)</f>
        <v>#N/A</v>
      </c>
      <c r="F739" s="58" t="e">
        <f>+VLOOKUP($B739,'BASE DE DATOS'!$B$6:$N$1670,6,0)</f>
        <v>#N/A</v>
      </c>
      <c r="G739" s="58" t="e">
        <f>+VLOOKUP($B739,'BASE DE DATOS'!$B$6:$N$1670,7,0)</f>
        <v>#N/A</v>
      </c>
      <c r="H739" s="57" t="e">
        <f>+VLOOKUP($B739,'BASE DE DATOS'!$B$6:$N$1670,8,0)</f>
        <v>#N/A</v>
      </c>
      <c r="I739" s="57" t="e">
        <f>+VLOOKUP($B739,'BASE DE DATOS'!$B$6:$N$1670,11,0)</f>
        <v>#N/A</v>
      </c>
      <c r="J739" s="57" t="e">
        <f>+VLOOKUP($B739,'BASE DE DATOS'!$B$6:$N$1670,12,0)</f>
        <v>#N/A</v>
      </c>
      <c r="K739" s="58" t="e">
        <f>+VLOOKUP($B739,'BASE DE DATOS'!$B$6:$N$1670,13,0)</f>
        <v>#N/A</v>
      </c>
      <c r="L739" s="59"/>
      <c r="M739" s="59"/>
      <c r="N739" s="59"/>
      <c r="O739" s="59"/>
      <c r="P739" s="59"/>
      <c r="Q739" s="59"/>
      <c r="R739" s="119"/>
      <c r="S739" s="119"/>
      <c r="T739" s="119"/>
      <c r="U739" s="119"/>
      <c r="V739" s="119"/>
      <c r="W739" s="119"/>
    </row>
    <row r="740" spans="2:23">
      <c r="B740" s="483"/>
      <c r="C740" s="57" t="e">
        <f>+VLOOKUP($B740,'BASE DE DATOS'!$B$6:$N$1670,3,0)</f>
        <v>#N/A</v>
      </c>
      <c r="D740" s="57" t="e">
        <f>+VLOOKUP($B740,'BASE DE DATOS'!$B$6:$N$1670,4,0)</f>
        <v>#N/A</v>
      </c>
      <c r="E740" s="57" t="e">
        <f>+VLOOKUP($B740,'BASE DE DATOS'!$B$6:$N$1670,5,0)</f>
        <v>#N/A</v>
      </c>
      <c r="F740" s="58" t="e">
        <f>+VLOOKUP($B740,'BASE DE DATOS'!$B$6:$N$1670,6,0)</f>
        <v>#N/A</v>
      </c>
      <c r="G740" s="58" t="e">
        <f>+VLOOKUP($B740,'BASE DE DATOS'!$B$6:$N$1670,7,0)</f>
        <v>#N/A</v>
      </c>
      <c r="H740" s="57" t="e">
        <f>+VLOOKUP($B740,'BASE DE DATOS'!$B$6:$N$1670,8,0)</f>
        <v>#N/A</v>
      </c>
      <c r="I740" s="57" t="e">
        <f>+VLOOKUP($B740,'BASE DE DATOS'!$B$6:$N$1670,11,0)</f>
        <v>#N/A</v>
      </c>
      <c r="J740" s="57" t="e">
        <f>+VLOOKUP($B740,'BASE DE DATOS'!$B$6:$N$1670,12,0)</f>
        <v>#N/A</v>
      </c>
      <c r="K740" s="58" t="e">
        <f>+VLOOKUP($B740,'BASE DE DATOS'!$B$6:$N$1670,13,0)</f>
        <v>#N/A</v>
      </c>
      <c r="L740" s="59"/>
      <c r="M740" s="59"/>
      <c r="N740" s="59"/>
      <c r="O740" s="59"/>
      <c r="P740" s="59"/>
      <c r="Q740" s="59"/>
      <c r="R740" s="119"/>
      <c r="S740" s="119"/>
      <c r="T740" s="119"/>
      <c r="U740" s="119"/>
      <c r="V740" s="119"/>
      <c r="W740" s="119"/>
    </row>
    <row r="741" spans="2:23">
      <c r="B741" s="483"/>
      <c r="C741" s="57" t="e">
        <f>+VLOOKUP($B741,'BASE DE DATOS'!$B$6:$N$1670,3,0)</f>
        <v>#N/A</v>
      </c>
      <c r="D741" s="57" t="e">
        <f>+VLOOKUP($B741,'BASE DE DATOS'!$B$6:$N$1670,4,0)</f>
        <v>#N/A</v>
      </c>
      <c r="E741" s="57" t="e">
        <f>+VLOOKUP($B741,'BASE DE DATOS'!$B$6:$N$1670,5,0)</f>
        <v>#N/A</v>
      </c>
      <c r="F741" s="58" t="e">
        <f>+VLOOKUP($B741,'BASE DE DATOS'!$B$6:$N$1670,6,0)</f>
        <v>#N/A</v>
      </c>
      <c r="G741" s="58" t="e">
        <f>+VLOOKUP($B741,'BASE DE DATOS'!$B$6:$N$1670,7,0)</f>
        <v>#N/A</v>
      </c>
      <c r="H741" s="57" t="e">
        <f>+VLOOKUP($B741,'BASE DE DATOS'!$B$6:$N$1670,8,0)</f>
        <v>#N/A</v>
      </c>
      <c r="I741" s="57" t="e">
        <f>+VLOOKUP($B741,'BASE DE DATOS'!$B$6:$N$1670,11,0)</f>
        <v>#N/A</v>
      </c>
      <c r="J741" s="57" t="e">
        <f>+VLOOKUP($B741,'BASE DE DATOS'!$B$6:$N$1670,12,0)</f>
        <v>#N/A</v>
      </c>
      <c r="K741" s="58" t="e">
        <f>+VLOOKUP($B741,'BASE DE DATOS'!$B$6:$N$1670,13,0)</f>
        <v>#N/A</v>
      </c>
      <c r="L741" s="59"/>
      <c r="M741" s="59"/>
      <c r="N741" s="59"/>
      <c r="O741" s="59"/>
      <c r="P741" s="59"/>
      <c r="Q741" s="59"/>
      <c r="R741" s="119"/>
      <c r="S741" s="119"/>
      <c r="T741" s="119"/>
      <c r="U741" s="119"/>
      <c r="V741" s="119"/>
      <c r="W741" s="119"/>
    </row>
    <row r="742" spans="2:23">
      <c r="B742" s="483"/>
      <c r="C742" s="57" t="e">
        <f>+VLOOKUP($B742,'BASE DE DATOS'!$B$6:$N$1670,3,0)</f>
        <v>#N/A</v>
      </c>
      <c r="D742" s="57" t="e">
        <f>+VLOOKUP($B742,'BASE DE DATOS'!$B$6:$N$1670,4,0)</f>
        <v>#N/A</v>
      </c>
      <c r="E742" s="57" t="e">
        <f>+VLOOKUP($B742,'BASE DE DATOS'!$B$6:$N$1670,5,0)</f>
        <v>#N/A</v>
      </c>
      <c r="F742" s="58" t="e">
        <f>+VLOOKUP($B742,'BASE DE DATOS'!$B$6:$N$1670,6,0)</f>
        <v>#N/A</v>
      </c>
      <c r="G742" s="58" t="e">
        <f>+VLOOKUP($B742,'BASE DE DATOS'!$B$6:$N$1670,7,0)</f>
        <v>#N/A</v>
      </c>
      <c r="H742" s="57" t="e">
        <f>+VLOOKUP($B742,'BASE DE DATOS'!$B$6:$N$1670,8,0)</f>
        <v>#N/A</v>
      </c>
      <c r="I742" s="57" t="e">
        <f>+VLOOKUP($B742,'BASE DE DATOS'!$B$6:$N$1670,11,0)</f>
        <v>#N/A</v>
      </c>
      <c r="J742" s="57" t="e">
        <f>+VLOOKUP($B742,'BASE DE DATOS'!$B$6:$N$1670,12,0)</f>
        <v>#N/A</v>
      </c>
      <c r="K742" s="58" t="e">
        <f>+VLOOKUP($B742,'BASE DE DATOS'!$B$6:$N$1670,13,0)</f>
        <v>#N/A</v>
      </c>
      <c r="L742" s="59"/>
      <c r="M742" s="59"/>
      <c r="N742" s="59"/>
      <c r="O742" s="59"/>
      <c r="P742" s="59"/>
      <c r="Q742" s="59"/>
      <c r="R742" s="119"/>
      <c r="S742" s="119"/>
      <c r="T742" s="119"/>
      <c r="U742" s="119"/>
      <c r="V742" s="119"/>
      <c r="W742" s="119"/>
    </row>
    <row r="743" spans="2:23">
      <c r="B743" s="483"/>
      <c r="C743" s="57" t="e">
        <f>+VLOOKUP($B743,'BASE DE DATOS'!$B$6:$N$1670,3,0)</f>
        <v>#N/A</v>
      </c>
      <c r="D743" s="57" t="e">
        <f>+VLOOKUP($B743,'BASE DE DATOS'!$B$6:$N$1670,4,0)</f>
        <v>#N/A</v>
      </c>
      <c r="E743" s="57" t="e">
        <f>+VLOOKUP($B743,'BASE DE DATOS'!$B$6:$N$1670,5,0)</f>
        <v>#N/A</v>
      </c>
      <c r="F743" s="58" t="e">
        <f>+VLOOKUP($B743,'BASE DE DATOS'!$B$6:$N$1670,6,0)</f>
        <v>#N/A</v>
      </c>
      <c r="G743" s="58" t="e">
        <f>+VLOOKUP($B743,'BASE DE DATOS'!$B$6:$N$1670,7,0)</f>
        <v>#N/A</v>
      </c>
      <c r="H743" s="57" t="e">
        <f>+VLOOKUP($B743,'BASE DE DATOS'!$B$6:$N$1670,8,0)</f>
        <v>#N/A</v>
      </c>
      <c r="I743" s="57" t="e">
        <f>+VLOOKUP($B743,'BASE DE DATOS'!$B$6:$N$1670,11,0)</f>
        <v>#N/A</v>
      </c>
      <c r="J743" s="57" t="e">
        <f>+VLOOKUP($B743,'BASE DE DATOS'!$B$6:$N$1670,12,0)</f>
        <v>#N/A</v>
      </c>
      <c r="K743" s="58" t="e">
        <f>+VLOOKUP($B743,'BASE DE DATOS'!$B$6:$N$1670,13,0)</f>
        <v>#N/A</v>
      </c>
      <c r="L743" s="59"/>
      <c r="M743" s="59"/>
      <c r="N743" s="59"/>
      <c r="O743" s="59"/>
      <c r="P743" s="59"/>
      <c r="Q743" s="59"/>
      <c r="R743" s="119"/>
      <c r="S743" s="119"/>
      <c r="T743" s="119"/>
      <c r="U743" s="119"/>
      <c r="V743" s="119"/>
      <c r="W743" s="119"/>
    </row>
    <row r="744" spans="2:23">
      <c r="B744" s="483"/>
      <c r="C744" s="57" t="e">
        <f>+VLOOKUP($B744,'BASE DE DATOS'!$B$6:$N$1670,3,0)</f>
        <v>#N/A</v>
      </c>
      <c r="D744" s="57" t="e">
        <f>+VLOOKUP($B744,'BASE DE DATOS'!$B$6:$N$1670,4,0)</f>
        <v>#N/A</v>
      </c>
      <c r="E744" s="57" t="e">
        <f>+VLOOKUP($B744,'BASE DE DATOS'!$B$6:$N$1670,5,0)</f>
        <v>#N/A</v>
      </c>
      <c r="F744" s="58" t="e">
        <f>+VLOOKUP($B744,'BASE DE DATOS'!$B$6:$N$1670,6,0)</f>
        <v>#N/A</v>
      </c>
      <c r="G744" s="58" t="e">
        <f>+VLOOKUP($B744,'BASE DE DATOS'!$B$6:$N$1670,7,0)</f>
        <v>#N/A</v>
      </c>
      <c r="H744" s="57" t="e">
        <f>+VLOOKUP($B744,'BASE DE DATOS'!$B$6:$N$1670,8,0)</f>
        <v>#N/A</v>
      </c>
      <c r="I744" s="57" t="e">
        <f>+VLOOKUP($B744,'BASE DE DATOS'!$B$6:$N$1670,11,0)</f>
        <v>#N/A</v>
      </c>
      <c r="J744" s="57" t="e">
        <f>+VLOOKUP($B744,'BASE DE DATOS'!$B$6:$N$1670,12,0)</f>
        <v>#N/A</v>
      </c>
      <c r="K744" s="58" t="e">
        <f>+VLOOKUP($B744,'BASE DE DATOS'!$B$6:$N$1670,13,0)</f>
        <v>#N/A</v>
      </c>
      <c r="L744" s="59"/>
      <c r="M744" s="59"/>
      <c r="N744" s="59"/>
      <c r="O744" s="59"/>
      <c r="P744" s="59"/>
      <c r="Q744" s="59"/>
      <c r="R744" s="119"/>
      <c r="S744" s="119"/>
      <c r="T744" s="119"/>
      <c r="U744" s="119"/>
      <c r="V744" s="119"/>
      <c r="W744" s="119"/>
    </row>
    <row r="745" spans="2:23">
      <c r="B745" s="483"/>
      <c r="C745" s="57" t="e">
        <f>+VLOOKUP($B745,'BASE DE DATOS'!$B$6:$N$1670,3,0)</f>
        <v>#N/A</v>
      </c>
      <c r="D745" s="57" t="e">
        <f>+VLOOKUP($B745,'BASE DE DATOS'!$B$6:$N$1670,4,0)</f>
        <v>#N/A</v>
      </c>
      <c r="E745" s="57" t="e">
        <f>+VLOOKUP($B745,'BASE DE DATOS'!$B$6:$N$1670,5,0)</f>
        <v>#N/A</v>
      </c>
      <c r="F745" s="58" t="e">
        <f>+VLOOKUP($B745,'BASE DE DATOS'!$B$6:$N$1670,6,0)</f>
        <v>#N/A</v>
      </c>
      <c r="G745" s="58" t="e">
        <f>+VLOOKUP($B745,'BASE DE DATOS'!$B$6:$N$1670,7,0)</f>
        <v>#N/A</v>
      </c>
      <c r="H745" s="57" t="e">
        <f>+VLOOKUP($B745,'BASE DE DATOS'!$B$6:$N$1670,8,0)</f>
        <v>#N/A</v>
      </c>
      <c r="I745" s="57" t="e">
        <f>+VLOOKUP($B745,'BASE DE DATOS'!$B$6:$N$1670,11,0)</f>
        <v>#N/A</v>
      </c>
      <c r="J745" s="57" t="e">
        <f>+VLOOKUP($B745,'BASE DE DATOS'!$B$6:$N$1670,12,0)</f>
        <v>#N/A</v>
      </c>
      <c r="K745" s="58" t="e">
        <f>+VLOOKUP($B745,'BASE DE DATOS'!$B$6:$N$1670,13,0)</f>
        <v>#N/A</v>
      </c>
      <c r="L745" s="59"/>
      <c r="M745" s="59"/>
      <c r="N745" s="59"/>
      <c r="O745" s="59"/>
      <c r="P745" s="59"/>
      <c r="Q745" s="59"/>
      <c r="R745" s="119"/>
      <c r="S745" s="119"/>
      <c r="T745" s="119"/>
      <c r="U745" s="119"/>
      <c r="V745" s="119"/>
      <c r="W745" s="119"/>
    </row>
    <row r="746" spans="2:23">
      <c r="B746" s="483"/>
      <c r="C746" s="57" t="e">
        <f>+VLOOKUP($B746,'BASE DE DATOS'!$B$6:$N$1670,3,0)</f>
        <v>#N/A</v>
      </c>
      <c r="D746" s="57" t="e">
        <f>+VLOOKUP($B746,'BASE DE DATOS'!$B$6:$N$1670,4,0)</f>
        <v>#N/A</v>
      </c>
      <c r="E746" s="57" t="e">
        <f>+VLOOKUP($B746,'BASE DE DATOS'!$B$6:$N$1670,5,0)</f>
        <v>#N/A</v>
      </c>
      <c r="F746" s="58" t="e">
        <f>+VLOOKUP($B746,'BASE DE DATOS'!$B$6:$N$1670,6,0)</f>
        <v>#N/A</v>
      </c>
      <c r="G746" s="58" t="e">
        <f>+VLOOKUP($B746,'BASE DE DATOS'!$B$6:$N$1670,7,0)</f>
        <v>#N/A</v>
      </c>
      <c r="H746" s="57" t="e">
        <f>+VLOOKUP($B746,'BASE DE DATOS'!$B$6:$N$1670,8,0)</f>
        <v>#N/A</v>
      </c>
      <c r="I746" s="57" t="e">
        <f>+VLOOKUP($B746,'BASE DE DATOS'!$B$6:$N$1670,11,0)</f>
        <v>#N/A</v>
      </c>
      <c r="J746" s="57" t="e">
        <f>+VLOOKUP($B746,'BASE DE DATOS'!$B$6:$N$1670,12,0)</f>
        <v>#N/A</v>
      </c>
      <c r="K746" s="58" t="e">
        <f>+VLOOKUP($B746,'BASE DE DATOS'!$B$6:$N$1670,13,0)</f>
        <v>#N/A</v>
      </c>
      <c r="L746" s="59"/>
      <c r="M746" s="59"/>
      <c r="N746" s="59"/>
      <c r="O746" s="59"/>
      <c r="P746" s="59"/>
      <c r="Q746" s="59"/>
      <c r="R746" s="119"/>
      <c r="S746" s="119"/>
      <c r="T746" s="119"/>
      <c r="U746" s="119"/>
      <c r="V746" s="119"/>
      <c r="W746" s="119"/>
    </row>
    <row r="747" spans="2:23">
      <c r="B747" s="483"/>
      <c r="C747" s="57" t="e">
        <f>+VLOOKUP($B747,'BASE DE DATOS'!$B$6:$N$1670,3,0)</f>
        <v>#N/A</v>
      </c>
      <c r="D747" s="57" t="e">
        <f>+VLOOKUP($B747,'BASE DE DATOS'!$B$6:$N$1670,4,0)</f>
        <v>#N/A</v>
      </c>
      <c r="E747" s="57" t="e">
        <f>+VLOOKUP($B747,'BASE DE DATOS'!$B$6:$N$1670,5,0)</f>
        <v>#N/A</v>
      </c>
      <c r="F747" s="58" t="e">
        <f>+VLOOKUP($B747,'BASE DE DATOS'!$B$6:$N$1670,6,0)</f>
        <v>#N/A</v>
      </c>
      <c r="G747" s="58" t="e">
        <f>+VLOOKUP($B747,'BASE DE DATOS'!$B$6:$N$1670,7,0)</f>
        <v>#N/A</v>
      </c>
      <c r="H747" s="57" t="e">
        <f>+VLOOKUP($B747,'BASE DE DATOS'!$B$6:$N$1670,8,0)</f>
        <v>#N/A</v>
      </c>
      <c r="I747" s="57" t="e">
        <f>+VLOOKUP($B747,'BASE DE DATOS'!$B$6:$N$1670,11,0)</f>
        <v>#N/A</v>
      </c>
      <c r="J747" s="57" t="e">
        <f>+VLOOKUP($B747,'BASE DE DATOS'!$B$6:$N$1670,12,0)</f>
        <v>#N/A</v>
      </c>
      <c r="K747" s="58" t="e">
        <f>+VLOOKUP($B747,'BASE DE DATOS'!$B$6:$N$1670,13,0)</f>
        <v>#N/A</v>
      </c>
      <c r="L747" s="59"/>
      <c r="M747" s="59"/>
      <c r="N747" s="59"/>
      <c r="O747" s="59"/>
      <c r="P747" s="59"/>
      <c r="Q747" s="59"/>
      <c r="R747" s="119"/>
      <c r="S747" s="119"/>
      <c r="T747" s="119"/>
      <c r="U747" s="119"/>
      <c r="V747" s="119"/>
      <c r="W747" s="119"/>
    </row>
    <row r="748" spans="2:23">
      <c r="B748" s="483"/>
      <c r="C748" s="57" t="e">
        <f>+VLOOKUP($B748,'BASE DE DATOS'!$B$6:$N$1670,3,0)</f>
        <v>#N/A</v>
      </c>
      <c r="D748" s="57" t="e">
        <f>+VLOOKUP($B748,'BASE DE DATOS'!$B$6:$N$1670,4,0)</f>
        <v>#N/A</v>
      </c>
      <c r="E748" s="57" t="e">
        <f>+VLOOKUP($B748,'BASE DE DATOS'!$B$6:$N$1670,5,0)</f>
        <v>#N/A</v>
      </c>
      <c r="F748" s="58" t="e">
        <f>+VLOOKUP($B748,'BASE DE DATOS'!$B$6:$N$1670,6,0)</f>
        <v>#N/A</v>
      </c>
      <c r="G748" s="58" t="e">
        <f>+VLOOKUP($B748,'BASE DE DATOS'!$B$6:$N$1670,7,0)</f>
        <v>#N/A</v>
      </c>
      <c r="H748" s="57" t="e">
        <f>+VLOOKUP($B748,'BASE DE DATOS'!$B$6:$N$1670,8,0)</f>
        <v>#N/A</v>
      </c>
      <c r="I748" s="57" t="e">
        <f>+VLOOKUP($B748,'BASE DE DATOS'!$B$6:$N$1670,11,0)</f>
        <v>#N/A</v>
      </c>
      <c r="J748" s="57" t="e">
        <f>+VLOOKUP($B748,'BASE DE DATOS'!$B$6:$N$1670,12,0)</f>
        <v>#N/A</v>
      </c>
      <c r="K748" s="58" t="e">
        <f>+VLOOKUP($B748,'BASE DE DATOS'!$B$6:$N$1670,13,0)</f>
        <v>#N/A</v>
      </c>
      <c r="L748" s="59"/>
      <c r="M748" s="59"/>
      <c r="N748" s="59"/>
      <c r="O748" s="59"/>
      <c r="P748" s="59"/>
      <c r="Q748" s="59"/>
      <c r="R748" s="119"/>
      <c r="S748" s="119"/>
      <c r="T748" s="119"/>
      <c r="U748" s="119"/>
      <c r="V748" s="119"/>
      <c r="W748" s="119"/>
    </row>
    <row r="749" spans="2:23">
      <c r="B749" s="483"/>
      <c r="C749" s="57" t="e">
        <f>+VLOOKUP($B749,'BASE DE DATOS'!$B$6:$N$1670,3,0)</f>
        <v>#N/A</v>
      </c>
      <c r="D749" s="57" t="e">
        <f>+VLOOKUP($B749,'BASE DE DATOS'!$B$6:$N$1670,4,0)</f>
        <v>#N/A</v>
      </c>
      <c r="E749" s="57" t="e">
        <f>+VLOOKUP($B749,'BASE DE DATOS'!$B$6:$N$1670,5,0)</f>
        <v>#N/A</v>
      </c>
      <c r="F749" s="58" t="e">
        <f>+VLOOKUP($B749,'BASE DE DATOS'!$B$6:$N$1670,6,0)</f>
        <v>#N/A</v>
      </c>
      <c r="G749" s="58" t="e">
        <f>+VLOOKUP($B749,'BASE DE DATOS'!$B$6:$N$1670,7,0)</f>
        <v>#N/A</v>
      </c>
      <c r="H749" s="57" t="e">
        <f>+VLOOKUP($B749,'BASE DE DATOS'!$B$6:$N$1670,8,0)</f>
        <v>#N/A</v>
      </c>
      <c r="I749" s="57" t="e">
        <f>+VLOOKUP($B749,'BASE DE DATOS'!$B$6:$N$1670,11,0)</f>
        <v>#N/A</v>
      </c>
      <c r="J749" s="57" t="e">
        <f>+VLOOKUP($B749,'BASE DE DATOS'!$B$6:$N$1670,12,0)</f>
        <v>#N/A</v>
      </c>
      <c r="K749" s="58" t="e">
        <f>+VLOOKUP($B749,'BASE DE DATOS'!$B$6:$N$1670,13,0)</f>
        <v>#N/A</v>
      </c>
      <c r="L749" s="59"/>
      <c r="M749" s="59"/>
      <c r="N749" s="59"/>
      <c r="O749" s="59"/>
      <c r="P749" s="59"/>
      <c r="Q749" s="59"/>
      <c r="R749" s="119"/>
      <c r="S749" s="119"/>
      <c r="T749" s="119"/>
      <c r="U749" s="119"/>
      <c r="V749" s="119"/>
      <c r="W749" s="119"/>
    </row>
    <row r="750" spans="2:23">
      <c r="B750" s="483"/>
      <c r="C750" s="57" t="e">
        <f>+VLOOKUP($B750,'BASE DE DATOS'!$B$6:$N$1670,3,0)</f>
        <v>#N/A</v>
      </c>
      <c r="D750" s="57" t="e">
        <f>+VLOOKUP($B750,'BASE DE DATOS'!$B$6:$N$1670,4,0)</f>
        <v>#N/A</v>
      </c>
      <c r="E750" s="57" t="e">
        <f>+VLOOKUP($B750,'BASE DE DATOS'!$B$6:$N$1670,5,0)</f>
        <v>#N/A</v>
      </c>
      <c r="F750" s="58" t="e">
        <f>+VLOOKUP($B750,'BASE DE DATOS'!$B$6:$N$1670,6,0)</f>
        <v>#N/A</v>
      </c>
      <c r="G750" s="58" t="e">
        <f>+VLOOKUP($B750,'BASE DE DATOS'!$B$6:$N$1670,7,0)</f>
        <v>#N/A</v>
      </c>
      <c r="H750" s="57" t="e">
        <f>+VLOOKUP($B750,'BASE DE DATOS'!$B$6:$N$1670,8,0)</f>
        <v>#N/A</v>
      </c>
      <c r="I750" s="57" t="e">
        <f>+VLOOKUP($B750,'BASE DE DATOS'!$B$6:$N$1670,11,0)</f>
        <v>#N/A</v>
      </c>
      <c r="J750" s="57" t="e">
        <f>+VLOOKUP($B750,'BASE DE DATOS'!$B$6:$N$1670,12,0)</f>
        <v>#N/A</v>
      </c>
      <c r="K750" s="58" t="e">
        <f>+VLOOKUP($B750,'BASE DE DATOS'!$B$6:$N$1670,13,0)</f>
        <v>#N/A</v>
      </c>
      <c r="L750" s="59"/>
      <c r="M750" s="59"/>
      <c r="N750" s="59"/>
      <c r="O750" s="59"/>
      <c r="P750" s="59"/>
      <c r="Q750" s="59"/>
      <c r="R750" s="119"/>
      <c r="S750" s="119"/>
      <c r="T750" s="119"/>
      <c r="U750" s="119"/>
      <c r="V750" s="119"/>
      <c r="W750" s="119"/>
    </row>
    <row r="751" spans="2:23">
      <c r="B751" s="483"/>
      <c r="C751" s="57" t="e">
        <f>+VLOOKUP($B751,'BASE DE DATOS'!$B$6:$N$1670,3,0)</f>
        <v>#N/A</v>
      </c>
      <c r="D751" s="57" t="e">
        <f>+VLOOKUP($B751,'BASE DE DATOS'!$B$6:$N$1670,4,0)</f>
        <v>#N/A</v>
      </c>
      <c r="E751" s="57" t="e">
        <f>+VLOOKUP($B751,'BASE DE DATOS'!$B$6:$N$1670,5,0)</f>
        <v>#N/A</v>
      </c>
      <c r="F751" s="58" t="e">
        <f>+VLOOKUP($B751,'BASE DE DATOS'!$B$6:$N$1670,6,0)</f>
        <v>#N/A</v>
      </c>
      <c r="G751" s="58" t="e">
        <f>+VLOOKUP($B751,'BASE DE DATOS'!$B$6:$N$1670,7,0)</f>
        <v>#N/A</v>
      </c>
      <c r="H751" s="57" t="e">
        <f>+VLOOKUP($B751,'BASE DE DATOS'!$B$6:$N$1670,8,0)</f>
        <v>#N/A</v>
      </c>
      <c r="I751" s="57" t="e">
        <f>+VLOOKUP($B751,'BASE DE DATOS'!$B$6:$N$1670,11,0)</f>
        <v>#N/A</v>
      </c>
      <c r="J751" s="57" t="e">
        <f>+VLOOKUP($B751,'BASE DE DATOS'!$B$6:$N$1670,12,0)</f>
        <v>#N/A</v>
      </c>
      <c r="K751" s="58" t="e">
        <f>+VLOOKUP($B751,'BASE DE DATOS'!$B$6:$N$1670,13,0)</f>
        <v>#N/A</v>
      </c>
      <c r="L751" s="59"/>
      <c r="M751" s="59"/>
      <c r="N751" s="59"/>
      <c r="O751" s="59"/>
      <c r="P751" s="59"/>
      <c r="Q751" s="59"/>
      <c r="R751" s="119"/>
      <c r="S751" s="119"/>
      <c r="T751" s="119"/>
      <c r="U751" s="119"/>
      <c r="V751" s="119"/>
      <c r="W751" s="119"/>
    </row>
    <row r="752" spans="2:23">
      <c r="B752" s="483"/>
      <c r="C752" s="57" t="e">
        <f>+VLOOKUP($B752,'BASE DE DATOS'!$B$6:$N$1670,3,0)</f>
        <v>#N/A</v>
      </c>
      <c r="D752" s="57" t="e">
        <f>+VLOOKUP($B752,'BASE DE DATOS'!$B$6:$N$1670,4,0)</f>
        <v>#N/A</v>
      </c>
      <c r="E752" s="57" t="e">
        <f>+VLOOKUP($B752,'BASE DE DATOS'!$B$6:$N$1670,5,0)</f>
        <v>#N/A</v>
      </c>
      <c r="F752" s="58" t="e">
        <f>+VLOOKUP($B752,'BASE DE DATOS'!$B$6:$N$1670,6,0)</f>
        <v>#N/A</v>
      </c>
      <c r="G752" s="58" t="e">
        <f>+VLOOKUP($B752,'BASE DE DATOS'!$B$6:$N$1670,7,0)</f>
        <v>#N/A</v>
      </c>
      <c r="H752" s="57" t="e">
        <f>+VLOOKUP($B752,'BASE DE DATOS'!$B$6:$N$1670,8,0)</f>
        <v>#N/A</v>
      </c>
      <c r="I752" s="57" t="e">
        <f>+VLOOKUP($B752,'BASE DE DATOS'!$B$6:$N$1670,11,0)</f>
        <v>#N/A</v>
      </c>
      <c r="J752" s="57" t="e">
        <f>+VLOOKUP($B752,'BASE DE DATOS'!$B$6:$N$1670,12,0)</f>
        <v>#N/A</v>
      </c>
      <c r="K752" s="58" t="e">
        <f>+VLOOKUP($B752,'BASE DE DATOS'!$B$6:$N$1670,13,0)</f>
        <v>#N/A</v>
      </c>
      <c r="L752" s="59"/>
      <c r="M752" s="59"/>
      <c r="N752" s="59"/>
      <c r="O752" s="59"/>
      <c r="P752" s="59"/>
      <c r="Q752" s="59"/>
      <c r="R752" s="119"/>
      <c r="S752" s="119"/>
      <c r="T752" s="119"/>
      <c r="U752" s="119"/>
      <c r="V752" s="119"/>
      <c r="W752" s="119"/>
    </row>
    <row r="753" spans="2:23">
      <c r="B753" s="483"/>
      <c r="C753" s="57" t="e">
        <f>+VLOOKUP($B753,'BASE DE DATOS'!$B$6:$N$1670,3,0)</f>
        <v>#N/A</v>
      </c>
      <c r="D753" s="57" t="e">
        <f>+VLOOKUP($B753,'BASE DE DATOS'!$B$6:$N$1670,4,0)</f>
        <v>#N/A</v>
      </c>
      <c r="E753" s="57" t="e">
        <f>+VLOOKUP($B753,'BASE DE DATOS'!$B$6:$N$1670,5,0)</f>
        <v>#N/A</v>
      </c>
      <c r="F753" s="58" t="e">
        <f>+VLOOKUP($B753,'BASE DE DATOS'!$B$6:$N$1670,6,0)</f>
        <v>#N/A</v>
      </c>
      <c r="G753" s="58" t="e">
        <f>+VLOOKUP($B753,'BASE DE DATOS'!$B$6:$N$1670,7,0)</f>
        <v>#N/A</v>
      </c>
      <c r="H753" s="57" t="e">
        <f>+VLOOKUP($B753,'BASE DE DATOS'!$B$6:$N$1670,8,0)</f>
        <v>#N/A</v>
      </c>
      <c r="I753" s="57" t="e">
        <f>+VLOOKUP($B753,'BASE DE DATOS'!$B$6:$N$1670,11,0)</f>
        <v>#N/A</v>
      </c>
      <c r="J753" s="57" t="e">
        <f>+VLOOKUP($B753,'BASE DE DATOS'!$B$6:$N$1670,12,0)</f>
        <v>#N/A</v>
      </c>
      <c r="K753" s="58" t="e">
        <f>+VLOOKUP($B753,'BASE DE DATOS'!$B$6:$N$1670,13,0)</f>
        <v>#N/A</v>
      </c>
      <c r="L753" s="59"/>
      <c r="M753" s="59"/>
      <c r="N753" s="59"/>
      <c r="O753" s="59"/>
      <c r="P753" s="59"/>
      <c r="Q753" s="59"/>
      <c r="R753" s="119"/>
      <c r="S753" s="119"/>
      <c r="T753" s="119"/>
      <c r="U753" s="119"/>
      <c r="V753" s="119"/>
      <c r="W753" s="119"/>
    </row>
    <row r="754" spans="2:23">
      <c r="B754" s="60"/>
      <c r="C754" s="57" t="e">
        <f>+VLOOKUP($B754,'BASE DE DATOS'!$B$6:$N$1670,3,0)</f>
        <v>#N/A</v>
      </c>
      <c r="D754" s="57" t="e">
        <f>+VLOOKUP($B754,'BASE DE DATOS'!$B$6:$N$1670,4,0)</f>
        <v>#N/A</v>
      </c>
      <c r="E754" s="57" t="e">
        <f>+VLOOKUP($B754,'BASE DE DATOS'!$B$6:$N$1670,5,0)</f>
        <v>#N/A</v>
      </c>
      <c r="F754" s="58" t="e">
        <f>+VLOOKUP($B754,'BASE DE DATOS'!$B$6:$N$1670,6,0)</f>
        <v>#N/A</v>
      </c>
      <c r="G754" s="58" t="e">
        <f>+VLOOKUP($B754,'BASE DE DATOS'!$B$6:$N$1670,7,0)</f>
        <v>#N/A</v>
      </c>
      <c r="H754" s="57" t="e">
        <f>+VLOOKUP($B754,'BASE DE DATOS'!$B$6:$N$1670,8,0)</f>
        <v>#N/A</v>
      </c>
      <c r="I754" s="57" t="e">
        <f>+VLOOKUP($B754,'BASE DE DATOS'!$B$6:$N$1670,11,0)</f>
        <v>#N/A</v>
      </c>
      <c r="J754" s="57" t="e">
        <f>+VLOOKUP($B754,'BASE DE DATOS'!$B$6:$N$1670,12,0)</f>
        <v>#N/A</v>
      </c>
      <c r="K754" s="58" t="e">
        <f>+VLOOKUP($B754,'BASE DE DATOS'!$B$6:$N$1670,13,0)</f>
        <v>#N/A</v>
      </c>
      <c r="L754" s="59"/>
      <c r="M754" s="59"/>
      <c r="N754" s="59"/>
      <c r="O754" s="59"/>
      <c r="P754" s="59"/>
      <c r="Q754" s="59"/>
      <c r="R754" s="119"/>
      <c r="S754" s="119"/>
      <c r="T754" s="119"/>
      <c r="U754" s="119"/>
      <c r="V754" s="119"/>
      <c r="W754" s="119"/>
    </row>
    <row r="755" spans="2:23">
      <c r="B755" s="60"/>
      <c r="C755" s="57" t="e">
        <f>+VLOOKUP($B755,'BASE DE DATOS'!$B$6:$N$1670,3,0)</f>
        <v>#N/A</v>
      </c>
      <c r="D755" s="57" t="e">
        <f>+VLOOKUP($B755,'BASE DE DATOS'!$B$6:$N$1670,4,0)</f>
        <v>#N/A</v>
      </c>
      <c r="E755" s="57" t="e">
        <f>+VLOOKUP($B755,'BASE DE DATOS'!$B$6:$N$1670,5,0)</f>
        <v>#N/A</v>
      </c>
      <c r="F755" s="58" t="e">
        <f>+VLOOKUP($B755,'BASE DE DATOS'!$B$6:$N$1670,6,0)</f>
        <v>#N/A</v>
      </c>
      <c r="G755" s="58" t="e">
        <f>+VLOOKUP($B755,'BASE DE DATOS'!$B$6:$N$1670,7,0)</f>
        <v>#N/A</v>
      </c>
      <c r="H755" s="57" t="e">
        <f>+VLOOKUP($B755,'BASE DE DATOS'!$B$6:$N$1670,8,0)</f>
        <v>#N/A</v>
      </c>
      <c r="I755" s="57" t="e">
        <f>+VLOOKUP($B755,'BASE DE DATOS'!$B$6:$N$1670,11,0)</f>
        <v>#N/A</v>
      </c>
      <c r="J755" s="57" t="e">
        <f>+VLOOKUP($B755,'BASE DE DATOS'!$B$6:$N$1670,12,0)</f>
        <v>#N/A</v>
      </c>
      <c r="K755" s="58" t="e">
        <f>+VLOOKUP($B755,'BASE DE DATOS'!$B$6:$N$1670,13,0)</f>
        <v>#N/A</v>
      </c>
      <c r="L755" s="59"/>
      <c r="M755" s="59"/>
      <c r="N755" s="59"/>
      <c r="O755" s="59"/>
      <c r="P755" s="59"/>
      <c r="Q755" s="59"/>
      <c r="R755" s="119"/>
      <c r="S755" s="119"/>
      <c r="T755" s="119"/>
      <c r="U755" s="119"/>
      <c r="V755" s="119"/>
      <c r="W755" s="119"/>
    </row>
    <row r="756" spans="2:23">
      <c r="B756" s="60"/>
      <c r="C756" s="57" t="e">
        <f>+VLOOKUP($B756,'BASE DE DATOS'!$B$6:$N$1670,3,0)</f>
        <v>#N/A</v>
      </c>
      <c r="D756" s="57" t="e">
        <f>+VLOOKUP($B756,'BASE DE DATOS'!$B$6:$N$1670,4,0)</f>
        <v>#N/A</v>
      </c>
      <c r="E756" s="57" t="e">
        <f>+VLOOKUP($B756,'BASE DE DATOS'!$B$6:$N$1670,5,0)</f>
        <v>#N/A</v>
      </c>
      <c r="F756" s="58" t="e">
        <f>+VLOOKUP($B756,'BASE DE DATOS'!$B$6:$N$1670,6,0)</f>
        <v>#N/A</v>
      </c>
      <c r="G756" s="58" t="e">
        <f>+VLOOKUP($B756,'BASE DE DATOS'!$B$6:$N$1670,7,0)</f>
        <v>#N/A</v>
      </c>
      <c r="H756" s="57" t="e">
        <f>+VLOOKUP($B756,'BASE DE DATOS'!$B$6:$N$1670,8,0)</f>
        <v>#N/A</v>
      </c>
      <c r="I756" s="57" t="e">
        <f>+VLOOKUP($B756,'BASE DE DATOS'!$B$6:$N$1670,11,0)</f>
        <v>#N/A</v>
      </c>
      <c r="J756" s="57" t="e">
        <f>+VLOOKUP($B756,'BASE DE DATOS'!$B$6:$N$1670,12,0)</f>
        <v>#N/A</v>
      </c>
      <c r="K756" s="58" t="e">
        <f>+VLOOKUP($B756,'BASE DE DATOS'!$B$6:$N$1670,13,0)</f>
        <v>#N/A</v>
      </c>
      <c r="L756" s="59"/>
      <c r="M756" s="59"/>
      <c r="N756" s="59"/>
      <c r="O756" s="59"/>
      <c r="P756" s="59"/>
      <c r="Q756" s="59"/>
      <c r="R756" s="119"/>
      <c r="S756" s="119"/>
      <c r="T756" s="119"/>
      <c r="U756" s="119"/>
      <c r="V756" s="119"/>
      <c r="W756" s="119"/>
    </row>
    <row r="757" spans="2:23">
      <c r="B757" s="60"/>
      <c r="C757" s="57" t="e">
        <f>+VLOOKUP($B757,'BASE DE DATOS'!$B$6:$N$1670,3,0)</f>
        <v>#N/A</v>
      </c>
      <c r="D757" s="57" t="e">
        <f>+VLOOKUP($B757,'BASE DE DATOS'!$B$6:$N$1670,4,0)</f>
        <v>#N/A</v>
      </c>
      <c r="E757" s="57" t="e">
        <f>+VLOOKUP($B757,'BASE DE DATOS'!$B$6:$N$1670,5,0)</f>
        <v>#N/A</v>
      </c>
      <c r="F757" s="58" t="e">
        <f>+VLOOKUP($B757,'BASE DE DATOS'!$B$6:$N$1670,6,0)</f>
        <v>#N/A</v>
      </c>
      <c r="G757" s="58" t="e">
        <f>+VLOOKUP($B757,'BASE DE DATOS'!$B$6:$N$1670,7,0)</f>
        <v>#N/A</v>
      </c>
      <c r="H757" s="57" t="e">
        <f>+VLOOKUP($B757,'BASE DE DATOS'!$B$6:$N$1670,8,0)</f>
        <v>#N/A</v>
      </c>
      <c r="I757" s="57" t="e">
        <f>+VLOOKUP($B757,'BASE DE DATOS'!$B$6:$N$1670,11,0)</f>
        <v>#N/A</v>
      </c>
      <c r="J757" s="57" t="e">
        <f>+VLOOKUP($B757,'BASE DE DATOS'!$B$6:$N$1670,12,0)</f>
        <v>#N/A</v>
      </c>
      <c r="K757" s="58" t="e">
        <f>+VLOOKUP($B757,'BASE DE DATOS'!$B$6:$N$1670,13,0)</f>
        <v>#N/A</v>
      </c>
      <c r="L757" s="59"/>
      <c r="M757" s="59"/>
      <c r="N757" s="59"/>
      <c r="O757" s="59"/>
      <c r="P757" s="59"/>
      <c r="Q757" s="59"/>
      <c r="R757" s="119"/>
      <c r="S757" s="119"/>
      <c r="T757" s="119"/>
      <c r="U757" s="119"/>
      <c r="V757" s="119"/>
      <c r="W757" s="119"/>
    </row>
    <row r="758" spans="2:23">
      <c r="B758" s="60"/>
      <c r="C758" s="57" t="e">
        <f>+VLOOKUP($B758,'BASE DE DATOS'!$B$6:$N$1670,3,0)</f>
        <v>#N/A</v>
      </c>
      <c r="D758" s="57" t="e">
        <f>+VLOOKUP($B758,'BASE DE DATOS'!$B$6:$N$1670,4,0)</f>
        <v>#N/A</v>
      </c>
      <c r="E758" s="57" t="e">
        <f>+VLOOKUP($B758,'BASE DE DATOS'!$B$6:$N$1670,5,0)</f>
        <v>#N/A</v>
      </c>
      <c r="F758" s="58" t="e">
        <f>+VLOOKUP($B758,'BASE DE DATOS'!$B$6:$N$1670,6,0)</f>
        <v>#N/A</v>
      </c>
      <c r="G758" s="58" t="e">
        <f>+VLOOKUP($B758,'BASE DE DATOS'!$B$6:$N$1670,7,0)</f>
        <v>#N/A</v>
      </c>
      <c r="H758" s="57" t="e">
        <f>+VLOOKUP($B758,'BASE DE DATOS'!$B$6:$N$1670,8,0)</f>
        <v>#N/A</v>
      </c>
      <c r="I758" s="57" t="e">
        <f>+VLOOKUP($B758,'BASE DE DATOS'!$B$6:$N$1670,11,0)</f>
        <v>#N/A</v>
      </c>
      <c r="J758" s="57" t="e">
        <f>+VLOOKUP($B758,'BASE DE DATOS'!$B$6:$N$1670,12,0)</f>
        <v>#N/A</v>
      </c>
      <c r="K758" s="58" t="e">
        <f>+VLOOKUP($B758,'BASE DE DATOS'!$B$6:$N$1670,13,0)</f>
        <v>#N/A</v>
      </c>
      <c r="L758" s="59"/>
      <c r="M758" s="59"/>
      <c r="N758" s="59"/>
      <c r="O758" s="59"/>
      <c r="P758" s="59"/>
      <c r="Q758" s="59"/>
      <c r="R758" s="119"/>
      <c r="S758" s="119"/>
      <c r="T758" s="119"/>
      <c r="U758" s="119"/>
      <c r="V758" s="119"/>
      <c r="W758" s="119"/>
    </row>
    <row r="759" spans="2:23">
      <c r="B759" s="60"/>
      <c r="C759" s="57" t="e">
        <f>+VLOOKUP($B759,'BASE DE DATOS'!$B$6:$N$1670,3,0)</f>
        <v>#N/A</v>
      </c>
      <c r="D759" s="57" t="e">
        <f>+VLOOKUP($B759,'BASE DE DATOS'!$B$6:$N$1670,4,0)</f>
        <v>#N/A</v>
      </c>
      <c r="E759" s="57" t="e">
        <f>+VLOOKUP($B759,'BASE DE DATOS'!$B$6:$N$1670,5,0)</f>
        <v>#N/A</v>
      </c>
      <c r="F759" s="58" t="e">
        <f>+VLOOKUP($B759,'BASE DE DATOS'!$B$6:$N$1670,6,0)</f>
        <v>#N/A</v>
      </c>
      <c r="G759" s="58" t="e">
        <f>+VLOOKUP($B759,'BASE DE DATOS'!$B$6:$N$1670,7,0)</f>
        <v>#N/A</v>
      </c>
      <c r="H759" s="57" t="e">
        <f>+VLOOKUP($B759,'BASE DE DATOS'!$B$6:$N$1670,8,0)</f>
        <v>#N/A</v>
      </c>
      <c r="I759" s="57" t="e">
        <f>+VLOOKUP($B759,'BASE DE DATOS'!$B$6:$N$1670,11,0)</f>
        <v>#N/A</v>
      </c>
      <c r="J759" s="57" t="e">
        <f>+VLOOKUP($B759,'BASE DE DATOS'!$B$6:$N$1670,12,0)</f>
        <v>#N/A</v>
      </c>
      <c r="K759" s="58" t="e">
        <f>+VLOOKUP($B759,'BASE DE DATOS'!$B$6:$N$1670,13,0)</f>
        <v>#N/A</v>
      </c>
      <c r="L759" s="59"/>
      <c r="M759" s="59"/>
      <c r="N759" s="59"/>
      <c r="O759" s="59"/>
      <c r="P759" s="59"/>
      <c r="Q759" s="59"/>
      <c r="R759" s="119"/>
      <c r="S759" s="119"/>
      <c r="T759" s="119"/>
      <c r="U759" s="119"/>
      <c r="V759" s="119"/>
      <c r="W759" s="119"/>
    </row>
    <row r="760" spans="2:23">
      <c r="B760" s="60"/>
      <c r="C760" s="57" t="e">
        <f>+VLOOKUP($B760,'BASE DE DATOS'!$B$6:$N$1670,3,0)</f>
        <v>#N/A</v>
      </c>
      <c r="D760" s="57" t="e">
        <f>+VLOOKUP($B760,'BASE DE DATOS'!$B$6:$N$1670,4,0)</f>
        <v>#N/A</v>
      </c>
      <c r="E760" s="57" t="e">
        <f>+VLOOKUP($B760,'BASE DE DATOS'!$B$6:$N$1670,5,0)</f>
        <v>#N/A</v>
      </c>
      <c r="F760" s="58" t="e">
        <f>+VLOOKUP($B760,'BASE DE DATOS'!$B$6:$N$1670,6,0)</f>
        <v>#N/A</v>
      </c>
      <c r="G760" s="58" t="e">
        <f>+VLOOKUP($B760,'BASE DE DATOS'!$B$6:$N$1670,7,0)</f>
        <v>#N/A</v>
      </c>
      <c r="H760" s="57" t="e">
        <f>+VLOOKUP($B760,'BASE DE DATOS'!$B$6:$N$1670,8,0)</f>
        <v>#N/A</v>
      </c>
      <c r="I760" s="57" t="e">
        <f>+VLOOKUP($B760,'BASE DE DATOS'!$B$6:$N$1670,11,0)</f>
        <v>#N/A</v>
      </c>
      <c r="J760" s="57" t="e">
        <f>+VLOOKUP($B760,'BASE DE DATOS'!$B$6:$N$1670,12,0)</f>
        <v>#N/A</v>
      </c>
      <c r="K760" s="58" t="e">
        <f>+VLOOKUP($B760,'BASE DE DATOS'!$B$6:$N$1670,13,0)</f>
        <v>#N/A</v>
      </c>
      <c r="L760" s="59"/>
      <c r="M760" s="59"/>
      <c r="N760" s="59"/>
      <c r="O760" s="59"/>
      <c r="P760" s="59"/>
      <c r="Q760" s="59"/>
      <c r="R760" s="119"/>
      <c r="S760" s="119"/>
      <c r="T760" s="119"/>
      <c r="U760" s="119"/>
      <c r="V760" s="119"/>
      <c r="W760" s="119"/>
    </row>
    <row r="761" spans="2:23">
      <c r="B761" s="60"/>
      <c r="C761" s="57" t="e">
        <f>+VLOOKUP($B761,'BASE DE DATOS'!$B$6:$N$1670,3,0)</f>
        <v>#N/A</v>
      </c>
      <c r="D761" s="57" t="e">
        <f>+VLOOKUP($B761,'BASE DE DATOS'!$B$6:$N$1670,4,0)</f>
        <v>#N/A</v>
      </c>
      <c r="E761" s="57" t="e">
        <f>+VLOOKUP($B761,'BASE DE DATOS'!$B$6:$N$1670,5,0)</f>
        <v>#N/A</v>
      </c>
      <c r="F761" s="58" t="e">
        <f>+VLOOKUP($B761,'BASE DE DATOS'!$B$6:$N$1670,6,0)</f>
        <v>#N/A</v>
      </c>
      <c r="G761" s="58" t="e">
        <f>+VLOOKUP($B761,'BASE DE DATOS'!$B$6:$N$1670,7,0)</f>
        <v>#N/A</v>
      </c>
      <c r="H761" s="57" t="e">
        <f>+VLOOKUP($B761,'BASE DE DATOS'!$B$6:$N$1670,8,0)</f>
        <v>#N/A</v>
      </c>
      <c r="I761" s="57" t="e">
        <f>+VLOOKUP($B761,'BASE DE DATOS'!$B$6:$N$1670,11,0)</f>
        <v>#N/A</v>
      </c>
      <c r="J761" s="57" t="e">
        <f>+VLOOKUP($B761,'BASE DE DATOS'!$B$6:$N$1670,12,0)</f>
        <v>#N/A</v>
      </c>
      <c r="K761" s="58" t="e">
        <f>+VLOOKUP($B761,'BASE DE DATOS'!$B$6:$N$1670,13,0)</f>
        <v>#N/A</v>
      </c>
      <c r="L761" s="59"/>
      <c r="M761" s="59"/>
      <c r="N761" s="59"/>
      <c r="O761" s="59"/>
      <c r="P761" s="59"/>
      <c r="Q761" s="59"/>
      <c r="R761" s="119"/>
      <c r="S761" s="119"/>
      <c r="T761" s="119"/>
      <c r="U761" s="119"/>
      <c r="V761" s="119"/>
      <c r="W761" s="119"/>
    </row>
    <row r="762" spans="2:23">
      <c r="B762" s="60"/>
      <c r="C762" s="57" t="e">
        <f>+VLOOKUP($B762,'BASE DE DATOS'!$B$6:$N$1670,3,0)</f>
        <v>#N/A</v>
      </c>
      <c r="D762" s="57" t="e">
        <f>+VLOOKUP($B762,'BASE DE DATOS'!$B$6:$N$1670,4,0)</f>
        <v>#N/A</v>
      </c>
      <c r="E762" s="57" t="e">
        <f>+VLOOKUP($B762,'BASE DE DATOS'!$B$6:$N$1670,5,0)</f>
        <v>#N/A</v>
      </c>
      <c r="F762" s="58" t="e">
        <f>+VLOOKUP($B762,'BASE DE DATOS'!$B$6:$N$1670,6,0)</f>
        <v>#N/A</v>
      </c>
      <c r="G762" s="58" t="e">
        <f>+VLOOKUP($B762,'BASE DE DATOS'!$B$6:$N$1670,7,0)</f>
        <v>#N/A</v>
      </c>
      <c r="H762" s="57" t="e">
        <f>+VLOOKUP($B762,'BASE DE DATOS'!$B$6:$N$1670,8,0)</f>
        <v>#N/A</v>
      </c>
      <c r="I762" s="57" t="e">
        <f>+VLOOKUP($B762,'BASE DE DATOS'!$B$6:$N$1670,11,0)</f>
        <v>#N/A</v>
      </c>
      <c r="J762" s="57" t="e">
        <f>+VLOOKUP($B762,'BASE DE DATOS'!$B$6:$N$1670,12,0)</f>
        <v>#N/A</v>
      </c>
      <c r="K762" s="58" t="e">
        <f>+VLOOKUP($B762,'BASE DE DATOS'!$B$6:$N$1670,13,0)</f>
        <v>#N/A</v>
      </c>
      <c r="L762" s="59"/>
      <c r="M762" s="59"/>
      <c r="N762" s="59"/>
      <c r="O762" s="59"/>
      <c r="P762" s="59"/>
      <c r="Q762" s="59"/>
      <c r="R762" s="119"/>
      <c r="S762" s="119"/>
      <c r="T762" s="119"/>
      <c r="U762" s="119"/>
      <c r="V762" s="119"/>
      <c r="W762" s="119"/>
    </row>
    <row r="763" spans="2:23">
      <c r="B763" s="60"/>
      <c r="C763" s="57" t="e">
        <f>+VLOOKUP($B763,'BASE DE DATOS'!$B$6:$N$1670,3,0)</f>
        <v>#N/A</v>
      </c>
      <c r="D763" s="57" t="e">
        <f>+VLOOKUP($B763,'BASE DE DATOS'!$B$6:$N$1670,4,0)</f>
        <v>#N/A</v>
      </c>
      <c r="E763" s="57" t="e">
        <f>+VLOOKUP($B763,'BASE DE DATOS'!$B$6:$N$1670,5,0)</f>
        <v>#N/A</v>
      </c>
      <c r="F763" s="58" t="e">
        <f>+VLOOKUP($B763,'BASE DE DATOS'!$B$6:$N$1670,6,0)</f>
        <v>#N/A</v>
      </c>
      <c r="G763" s="58" t="e">
        <f>+VLOOKUP($B763,'BASE DE DATOS'!$B$6:$N$1670,7,0)</f>
        <v>#N/A</v>
      </c>
      <c r="H763" s="57" t="e">
        <f>+VLOOKUP($B763,'BASE DE DATOS'!$B$6:$N$1670,8,0)</f>
        <v>#N/A</v>
      </c>
      <c r="I763" s="57" t="e">
        <f>+VLOOKUP($B763,'BASE DE DATOS'!$B$6:$N$1670,11,0)</f>
        <v>#N/A</v>
      </c>
      <c r="J763" s="57" t="e">
        <f>+VLOOKUP($B763,'BASE DE DATOS'!$B$6:$N$1670,12,0)</f>
        <v>#N/A</v>
      </c>
      <c r="K763" s="58" t="e">
        <f>+VLOOKUP($B763,'BASE DE DATOS'!$B$6:$N$1670,13,0)</f>
        <v>#N/A</v>
      </c>
      <c r="L763" s="59"/>
      <c r="M763" s="59"/>
      <c r="N763" s="59"/>
      <c r="O763" s="59"/>
      <c r="P763" s="59"/>
      <c r="Q763" s="59"/>
      <c r="R763" s="119"/>
      <c r="S763" s="119"/>
      <c r="T763" s="119"/>
      <c r="U763" s="119"/>
      <c r="V763" s="119"/>
      <c r="W763" s="119"/>
    </row>
    <row r="764" spans="2:23">
      <c r="B764" s="60"/>
      <c r="C764" s="57" t="e">
        <f>+VLOOKUP($B764,'BASE DE DATOS'!$B$6:$N$1670,3,0)</f>
        <v>#N/A</v>
      </c>
      <c r="D764" s="57" t="e">
        <f>+VLOOKUP($B764,'BASE DE DATOS'!$B$6:$N$1670,4,0)</f>
        <v>#N/A</v>
      </c>
      <c r="E764" s="57" t="e">
        <f>+VLOOKUP($B764,'BASE DE DATOS'!$B$6:$N$1670,5,0)</f>
        <v>#N/A</v>
      </c>
      <c r="F764" s="58" t="e">
        <f>+VLOOKUP($B764,'BASE DE DATOS'!$B$6:$N$1670,6,0)</f>
        <v>#N/A</v>
      </c>
      <c r="G764" s="58" t="e">
        <f>+VLOOKUP($B764,'BASE DE DATOS'!$B$6:$N$1670,7,0)</f>
        <v>#N/A</v>
      </c>
      <c r="H764" s="57" t="e">
        <f>+VLOOKUP($B764,'BASE DE DATOS'!$B$6:$N$1670,8,0)</f>
        <v>#N/A</v>
      </c>
      <c r="I764" s="57" t="e">
        <f>+VLOOKUP($B764,'BASE DE DATOS'!$B$6:$N$1670,11,0)</f>
        <v>#N/A</v>
      </c>
      <c r="J764" s="57" t="e">
        <f>+VLOOKUP($B764,'BASE DE DATOS'!$B$6:$N$1670,12,0)</f>
        <v>#N/A</v>
      </c>
      <c r="K764" s="58" t="e">
        <f>+VLOOKUP($B764,'BASE DE DATOS'!$B$6:$N$1670,13,0)</f>
        <v>#N/A</v>
      </c>
      <c r="L764" s="59"/>
      <c r="M764" s="59"/>
      <c r="N764" s="59"/>
      <c r="O764" s="59"/>
      <c r="P764" s="59"/>
      <c r="Q764" s="59"/>
      <c r="R764" s="119"/>
      <c r="S764" s="119"/>
      <c r="T764" s="119"/>
      <c r="U764" s="119"/>
      <c r="V764" s="119"/>
      <c r="W764" s="119"/>
    </row>
    <row r="765" spans="2:23">
      <c r="B765" s="60"/>
      <c r="C765" s="57" t="e">
        <f>+VLOOKUP($B765,'BASE DE DATOS'!$B$6:$N$1670,3,0)</f>
        <v>#N/A</v>
      </c>
      <c r="D765" s="57" t="e">
        <f>+VLOOKUP($B765,'BASE DE DATOS'!$B$6:$N$1670,4,0)</f>
        <v>#N/A</v>
      </c>
      <c r="E765" s="57" t="e">
        <f>+VLOOKUP($B765,'BASE DE DATOS'!$B$6:$N$1670,5,0)</f>
        <v>#N/A</v>
      </c>
      <c r="F765" s="58" t="e">
        <f>+VLOOKUP($B765,'BASE DE DATOS'!$B$6:$N$1670,6,0)</f>
        <v>#N/A</v>
      </c>
      <c r="G765" s="58" t="e">
        <f>+VLOOKUP($B765,'BASE DE DATOS'!$B$6:$N$1670,7,0)</f>
        <v>#N/A</v>
      </c>
      <c r="H765" s="57" t="e">
        <f>+VLOOKUP($B765,'BASE DE DATOS'!$B$6:$N$1670,8,0)</f>
        <v>#N/A</v>
      </c>
      <c r="I765" s="57" t="e">
        <f>+VLOOKUP($B765,'BASE DE DATOS'!$B$6:$N$1670,11,0)</f>
        <v>#N/A</v>
      </c>
      <c r="J765" s="57" t="e">
        <f>+VLOOKUP($B765,'BASE DE DATOS'!$B$6:$N$1670,12,0)</f>
        <v>#N/A</v>
      </c>
      <c r="K765" s="58" t="e">
        <f>+VLOOKUP($B765,'BASE DE DATOS'!$B$6:$N$1670,13,0)</f>
        <v>#N/A</v>
      </c>
      <c r="L765" s="59"/>
      <c r="M765" s="59"/>
      <c r="N765" s="59"/>
      <c r="O765" s="59"/>
      <c r="P765" s="59"/>
      <c r="Q765" s="59"/>
      <c r="R765" s="119"/>
      <c r="S765" s="119"/>
      <c r="T765" s="119"/>
      <c r="U765" s="119"/>
      <c r="V765" s="119"/>
      <c r="W765" s="119"/>
    </row>
    <row r="766" spans="2:23">
      <c r="B766" s="60"/>
      <c r="C766" s="57" t="e">
        <f>+VLOOKUP($B766,'BASE DE DATOS'!$B$6:$N$1670,3,0)</f>
        <v>#N/A</v>
      </c>
      <c r="D766" s="57" t="e">
        <f>+VLOOKUP($B766,'BASE DE DATOS'!$B$6:$N$1670,4,0)</f>
        <v>#N/A</v>
      </c>
      <c r="E766" s="57" t="e">
        <f>+VLOOKUP($B766,'BASE DE DATOS'!$B$6:$N$1670,5,0)</f>
        <v>#N/A</v>
      </c>
      <c r="F766" s="58" t="e">
        <f>+VLOOKUP($B766,'BASE DE DATOS'!$B$6:$N$1670,6,0)</f>
        <v>#N/A</v>
      </c>
      <c r="G766" s="58" t="e">
        <f>+VLOOKUP($B766,'BASE DE DATOS'!$B$6:$N$1670,7,0)</f>
        <v>#N/A</v>
      </c>
      <c r="H766" s="57" t="e">
        <f>+VLOOKUP($B766,'BASE DE DATOS'!$B$6:$N$1670,8,0)</f>
        <v>#N/A</v>
      </c>
      <c r="I766" s="57" t="e">
        <f>+VLOOKUP($B766,'BASE DE DATOS'!$B$6:$N$1670,11,0)</f>
        <v>#N/A</v>
      </c>
      <c r="J766" s="57" t="e">
        <f>+VLOOKUP($B766,'BASE DE DATOS'!$B$6:$N$1670,12,0)</f>
        <v>#N/A</v>
      </c>
      <c r="K766" s="58" t="e">
        <f>+VLOOKUP($B766,'BASE DE DATOS'!$B$6:$N$1670,13,0)</f>
        <v>#N/A</v>
      </c>
      <c r="L766" s="59"/>
      <c r="M766" s="59"/>
      <c r="N766" s="59"/>
      <c r="O766" s="59"/>
      <c r="P766" s="59"/>
      <c r="Q766" s="59"/>
      <c r="R766" s="119"/>
      <c r="S766" s="119"/>
      <c r="T766" s="119"/>
      <c r="U766" s="119"/>
      <c r="V766" s="119"/>
      <c r="W766" s="119"/>
    </row>
    <row r="767" spans="2:23">
      <c r="B767" s="60"/>
      <c r="C767" s="57" t="e">
        <f>+VLOOKUP($B767,'BASE DE DATOS'!$B$6:$N$1670,3,0)</f>
        <v>#N/A</v>
      </c>
      <c r="D767" s="57" t="e">
        <f>+VLOOKUP($B767,'BASE DE DATOS'!$B$6:$N$1670,4,0)</f>
        <v>#N/A</v>
      </c>
      <c r="E767" s="57" t="e">
        <f>+VLOOKUP($B767,'BASE DE DATOS'!$B$6:$N$1670,5,0)</f>
        <v>#N/A</v>
      </c>
      <c r="F767" s="58" t="e">
        <f>+VLOOKUP($B767,'BASE DE DATOS'!$B$6:$N$1670,6,0)</f>
        <v>#N/A</v>
      </c>
      <c r="G767" s="58" t="e">
        <f>+VLOOKUP($B767,'BASE DE DATOS'!$B$6:$N$1670,7,0)</f>
        <v>#N/A</v>
      </c>
      <c r="H767" s="57" t="e">
        <f>+VLOOKUP($B767,'BASE DE DATOS'!$B$6:$N$1670,8,0)</f>
        <v>#N/A</v>
      </c>
      <c r="I767" s="57" t="e">
        <f>+VLOOKUP($B767,'BASE DE DATOS'!$B$6:$N$1670,11,0)</f>
        <v>#N/A</v>
      </c>
      <c r="J767" s="57" t="e">
        <f>+VLOOKUP($B767,'BASE DE DATOS'!$B$6:$N$1670,12,0)</f>
        <v>#N/A</v>
      </c>
      <c r="K767" s="58" t="e">
        <f>+VLOOKUP($B767,'BASE DE DATOS'!$B$6:$N$1670,13,0)</f>
        <v>#N/A</v>
      </c>
      <c r="L767" s="59"/>
      <c r="M767" s="59"/>
      <c r="N767" s="59"/>
      <c r="O767" s="59"/>
      <c r="P767" s="59"/>
      <c r="Q767" s="59"/>
      <c r="R767" s="119"/>
      <c r="S767" s="119"/>
      <c r="T767" s="119"/>
      <c r="U767" s="119"/>
      <c r="V767" s="119"/>
      <c r="W767" s="119"/>
    </row>
    <row r="768" spans="2:23">
      <c r="B768" s="60"/>
      <c r="C768" s="57" t="e">
        <f>+VLOOKUP($B768,'BASE DE DATOS'!$B$6:$N$1670,3,0)</f>
        <v>#N/A</v>
      </c>
      <c r="D768" s="57" t="e">
        <f>+VLOOKUP($B768,'BASE DE DATOS'!$B$6:$N$1670,4,0)</f>
        <v>#N/A</v>
      </c>
      <c r="E768" s="57" t="e">
        <f>+VLOOKUP($B768,'BASE DE DATOS'!$B$6:$N$1670,5,0)</f>
        <v>#N/A</v>
      </c>
      <c r="F768" s="58" t="e">
        <f>+VLOOKUP($B768,'BASE DE DATOS'!$B$6:$N$1670,6,0)</f>
        <v>#N/A</v>
      </c>
      <c r="G768" s="58" t="e">
        <f>+VLOOKUP($B768,'BASE DE DATOS'!$B$6:$N$1670,7,0)</f>
        <v>#N/A</v>
      </c>
      <c r="H768" s="57" t="e">
        <f>+VLOOKUP($B768,'BASE DE DATOS'!$B$6:$N$1670,8,0)</f>
        <v>#N/A</v>
      </c>
      <c r="I768" s="57" t="e">
        <f>+VLOOKUP($B768,'BASE DE DATOS'!$B$6:$N$1670,11,0)</f>
        <v>#N/A</v>
      </c>
      <c r="J768" s="57" t="e">
        <f>+VLOOKUP($B768,'BASE DE DATOS'!$B$6:$N$1670,12,0)</f>
        <v>#N/A</v>
      </c>
      <c r="K768" s="58" t="e">
        <f>+VLOOKUP($B768,'BASE DE DATOS'!$B$6:$N$1670,13,0)</f>
        <v>#N/A</v>
      </c>
      <c r="L768" s="59"/>
      <c r="M768" s="59"/>
      <c r="N768" s="59"/>
      <c r="O768" s="59"/>
      <c r="P768" s="59"/>
      <c r="Q768" s="59"/>
      <c r="R768" s="119"/>
      <c r="S768" s="119"/>
      <c r="T768" s="119"/>
      <c r="U768" s="119"/>
      <c r="V768" s="119"/>
      <c r="W768" s="119"/>
    </row>
    <row r="769" spans="2:23">
      <c r="B769" s="60"/>
      <c r="C769" s="57" t="e">
        <f>+VLOOKUP($B769,'BASE DE DATOS'!$B$6:$N$1670,3,0)</f>
        <v>#N/A</v>
      </c>
      <c r="D769" s="57" t="e">
        <f>+VLOOKUP($B769,'BASE DE DATOS'!$B$6:$N$1670,4,0)</f>
        <v>#N/A</v>
      </c>
      <c r="E769" s="57" t="e">
        <f>+VLOOKUP($B769,'BASE DE DATOS'!$B$6:$N$1670,5,0)</f>
        <v>#N/A</v>
      </c>
      <c r="F769" s="58" t="e">
        <f>+VLOOKUP($B769,'BASE DE DATOS'!$B$6:$N$1670,6,0)</f>
        <v>#N/A</v>
      </c>
      <c r="G769" s="58" t="e">
        <f>+VLOOKUP($B769,'BASE DE DATOS'!$B$6:$N$1670,7,0)</f>
        <v>#N/A</v>
      </c>
      <c r="H769" s="57" t="e">
        <f>+VLOOKUP($B769,'BASE DE DATOS'!$B$6:$N$1670,8,0)</f>
        <v>#N/A</v>
      </c>
      <c r="I769" s="57" t="e">
        <f>+VLOOKUP($B769,'BASE DE DATOS'!$B$6:$N$1670,11,0)</f>
        <v>#N/A</v>
      </c>
      <c r="J769" s="57" t="e">
        <f>+VLOOKUP($B769,'BASE DE DATOS'!$B$6:$N$1670,12,0)</f>
        <v>#N/A</v>
      </c>
      <c r="K769" s="58" t="e">
        <f>+VLOOKUP($B769,'BASE DE DATOS'!$B$6:$N$1670,13,0)</f>
        <v>#N/A</v>
      </c>
      <c r="L769" s="59"/>
      <c r="M769" s="59"/>
      <c r="N769" s="59"/>
      <c r="O769" s="59"/>
      <c r="P769" s="59"/>
      <c r="Q769" s="59"/>
      <c r="R769" s="119"/>
      <c r="S769" s="119"/>
      <c r="T769" s="119"/>
      <c r="U769" s="119"/>
      <c r="V769" s="119"/>
      <c r="W769" s="119"/>
    </row>
    <row r="770" spans="2:23">
      <c r="B770" s="60"/>
      <c r="C770" s="57" t="e">
        <f>+VLOOKUP($B770,'BASE DE DATOS'!$B$6:$N$1670,3,0)</f>
        <v>#N/A</v>
      </c>
      <c r="D770" s="57" t="e">
        <f>+VLOOKUP($B770,'BASE DE DATOS'!$B$6:$N$1670,4,0)</f>
        <v>#N/A</v>
      </c>
      <c r="E770" s="57" t="e">
        <f>+VLOOKUP($B770,'BASE DE DATOS'!$B$6:$N$1670,5,0)</f>
        <v>#N/A</v>
      </c>
      <c r="F770" s="58" t="e">
        <f>+VLOOKUP($B770,'BASE DE DATOS'!$B$6:$N$1670,6,0)</f>
        <v>#N/A</v>
      </c>
      <c r="G770" s="58" t="e">
        <f>+VLOOKUP($B770,'BASE DE DATOS'!$B$6:$N$1670,7,0)</f>
        <v>#N/A</v>
      </c>
      <c r="H770" s="57" t="e">
        <f>+VLOOKUP($B770,'BASE DE DATOS'!$B$6:$N$1670,8,0)</f>
        <v>#N/A</v>
      </c>
      <c r="I770" s="57" t="e">
        <f>+VLOOKUP($B770,'BASE DE DATOS'!$B$6:$N$1670,11,0)</f>
        <v>#N/A</v>
      </c>
      <c r="J770" s="57" t="e">
        <f>+VLOOKUP($B770,'BASE DE DATOS'!$B$6:$N$1670,12,0)</f>
        <v>#N/A</v>
      </c>
      <c r="K770" s="58" t="e">
        <f>+VLOOKUP($B770,'BASE DE DATOS'!$B$6:$N$1670,13,0)</f>
        <v>#N/A</v>
      </c>
      <c r="L770" s="59"/>
      <c r="M770" s="59"/>
      <c r="N770" s="59"/>
      <c r="O770" s="59"/>
      <c r="P770" s="59"/>
      <c r="Q770" s="59"/>
      <c r="R770" s="119"/>
      <c r="S770" s="119"/>
      <c r="T770" s="119"/>
      <c r="U770" s="119"/>
      <c r="V770" s="119"/>
      <c r="W770" s="119"/>
    </row>
    <row r="771" spans="2:23">
      <c r="B771" s="60"/>
      <c r="C771" s="57" t="e">
        <f>+VLOOKUP($B771,'BASE DE DATOS'!$B$6:$N$1670,3,0)</f>
        <v>#N/A</v>
      </c>
      <c r="D771" s="57" t="e">
        <f>+VLOOKUP($B771,'BASE DE DATOS'!$B$6:$N$1670,4,0)</f>
        <v>#N/A</v>
      </c>
      <c r="E771" s="57" t="e">
        <f>+VLOOKUP($B771,'BASE DE DATOS'!$B$6:$N$1670,5,0)</f>
        <v>#N/A</v>
      </c>
      <c r="F771" s="58" t="e">
        <f>+VLOOKUP($B771,'BASE DE DATOS'!$B$6:$N$1670,6,0)</f>
        <v>#N/A</v>
      </c>
      <c r="G771" s="58" t="e">
        <f>+VLOOKUP($B771,'BASE DE DATOS'!$B$6:$N$1670,7,0)</f>
        <v>#N/A</v>
      </c>
      <c r="H771" s="57" t="e">
        <f>+VLOOKUP($B771,'BASE DE DATOS'!$B$6:$N$1670,8,0)</f>
        <v>#N/A</v>
      </c>
      <c r="I771" s="57" t="e">
        <f>+VLOOKUP($B771,'BASE DE DATOS'!$B$6:$N$1670,11,0)</f>
        <v>#N/A</v>
      </c>
      <c r="J771" s="57" t="e">
        <f>+VLOOKUP($B771,'BASE DE DATOS'!$B$6:$N$1670,12,0)</f>
        <v>#N/A</v>
      </c>
      <c r="K771" s="58" t="e">
        <f>+VLOOKUP($B771,'BASE DE DATOS'!$B$6:$N$1670,13,0)</f>
        <v>#N/A</v>
      </c>
      <c r="L771" s="59"/>
      <c r="M771" s="59"/>
      <c r="N771" s="59"/>
      <c r="O771" s="59"/>
      <c r="P771" s="59"/>
      <c r="Q771" s="59"/>
      <c r="R771" s="119"/>
      <c r="S771" s="119"/>
      <c r="T771" s="119"/>
      <c r="U771" s="119"/>
      <c r="V771" s="119"/>
      <c r="W771" s="119"/>
    </row>
    <row r="772" spans="2:23">
      <c r="B772" s="60"/>
      <c r="C772" s="57" t="e">
        <f>+VLOOKUP($B772,'BASE DE DATOS'!$B$6:$N$1670,3,0)</f>
        <v>#N/A</v>
      </c>
      <c r="D772" s="57" t="e">
        <f>+VLOOKUP($B772,'BASE DE DATOS'!$B$6:$N$1670,4,0)</f>
        <v>#N/A</v>
      </c>
      <c r="E772" s="57" t="e">
        <f>+VLOOKUP($B772,'BASE DE DATOS'!$B$6:$N$1670,5,0)</f>
        <v>#N/A</v>
      </c>
      <c r="F772" s="58" t="e">
        <f>+VLOOKUP($B772,'BASE DE DATOS'!$B$6:$N$1670,6,0)</f>
        <v>#N/A</v>
      </c>
      <c r="G772" s="58" t="e">
        <f>+VLOOKUP($B772,'BASE DE DATOS'!$B$6:$N$1670,7,0)</f>
        <v>#N/A</v>
      </c>
      <c r="H772" s="57" t="e">
        <f>+VLOOKUP($B772,'BASE DE DATOS'!$B$6:$N$1670,8,0)</f>
        <v>#N/A</v>
      </c>
      <c r="I772" s="57" t="e">
        <f>+VLOOKUP($B772,'BASE DE DATOS'!$B$6:$N$1670,11,0)</f>
        <v>#N/A</v>
      </c>
      <c r="J772" s="57" t="e">
        <f>+VLOOKUP($B772,'BASE DE DATOS'!$B$6:$N$1670,12,0)</f>
        <v>#N/A</v>
      </c>
      <c r="K772" s="58" t="e">
        <f>+VLOOKUP($B772,'BASE DE DATOS'!$B$6:$N$1670,13,0)</f>
        <v>#N/A</v>
      </c>
      <c r="L772" s="59"/>
      <c r="M772" s="59"/>
      <c r="N772" s="59"/>
      <c r="O772" s="59"/>
      <c r="P772" s="59"/>
      <c r="Q772" s="59"/>
      <c r="R772" s="119"/>
      <c r="S772" s="119"/>
      <c r="T772" s="119"/>
      <c r="U772" s="119"/>
      <c r="V772" s="119"/>
      <c r="W772" s="119"/>
    </row>
    <row r="773" spans="2:23">
      <c r="B773" s="60"/>
      <c r="C773" s="57" t="e">
        <f>+VLOOKUP($B773,'BASE DE DATOS'!$B$6:$N$1670,3,0)</f>
        <v>#N/A</v>
      </c>
      <c r="D773" s="57" t="e">
        <f>+VLOOKUP($B773,'BASE DE DATOS'!$B$6:$N$1670,4,0)</f>
        <v>#N/A</v>
      </c>
      <c r="E773" s="57" t="e">
        <f>+VLOOKUP($B773,'BASE DE DATOS'!$B$6:$N$1670,5,0)</f>
        <v>#N/A</v>
      </c>
      <c r="F773" s="58" t="e">
        <f>+VLOOKUP($B773,'BASE DE DATOS'!$B$6:$N$1670,6,0)</f>
        <v>#N/A</v>
      </c>
      <c r="G773" s="58" t="e">
        <f>+VLOOKUP($B773,'BASE DE DATOS'!$B$6:$N$1670,7,0)</f>
        <v>#N/A</v>
      </c>
      <c r="H773" s="57" t="e">
        <f>+VLOOKUP($B773,'BASE DE DATOS'!$B$6:$N$1670,8,0)</f>
        <v>#N/A</v>
      </c>
      <c r="I773" s="57" t="e">
        <f>+VLOOKUP($B773,'BASE DE DATOS'!$B$6:$N$1670,11,0)</f>
        <v>#N/A</v>
      </c>
      <c r="J773" s="57" t="e">
        <f>+VLOOKUP($B773,'BASE DE DATOS'!$B$6:$N$1670,12,0)</f>
        <v>#N/A</v>
      </c>
      <c r="K773" s="58" t="e">
        <f>+VLOOKUP($B773,'BASE DE DATOS'!$B$6:$N$1670,13,0)</f>
        <v>#N/A</v>
      </c>
      <c r="L773" s="59"/>
      <c r="M773" s="59"/>
      <c r="N773" s="59"/>
      <c r="O773" s="59"/>
      <c r="P773" s="59"/>
      <c r="Q773" s="59"/>
      <c r="R773" s="119"/>
      <c r="S773" s="119"/>
      <c r="T773" s="119"/>
      <c r="U773" s="119"/>
      <c r="V773" s="119"/>
      <c r="W773" s="119"/>
    </row>
    <row r="774" spans="2:23">
      <c r="B774" s="60"/>
      <c r="C774" s="57" t="e">
        <f>+VLOOKUP($B774,'BASE DE DATOS'!$B$6:$N$1670,3,0)</f>
        <v>#N/A</v>
      </c>
      <c r="D774" s="57" t="e">
        <f>+VLOOKUP($B774,'BASE DE DATOS'!$B$6:$N$1670,4,0)</f>
        <v>#N/A</v>
      </c>
      <c r="E774" s="57" t="e">
        <f>+VLOOKUP($B774,'BASE DE DATOS'!$B$6:$N$1670,5,0)</f>
        <v>#N/A</v>
      </c>
      <c r="F774" s="58" t="e">
        <f>+VLOOKUP($B774,'BASE DE DATOS'!$B$6:$N$1670,6,0)</f>
        <v>#N/A</v>
      </c>
      <c r="G774" s="58" t="e">
        <f>+VLOOKUP($B774,'BASE DE DATOS'!$B$6:$N$1670,7,0)</f>
        <v>#N/A</v>
      </c>
      <c r="H774" s="57" t="e">
        <f>+VLOOKUP($B774,'BASE DE DATOS'!$B$6:$N$1670,8,0)</f>
        <v>#N/A</v>
      </c>
      <c r="I774" s="57" t="e">
        <f>+VLOOKUP($B774,'BASE DE DATOS'!$B$6:$N$1670,11,0)</f>
        <v>#N/A</v>
      </c>
      <c r="J774" s="57" t="e">
        <f>+VLOOKUP($B774,'BASE DE DATOS'!$B$6:$N$1670,12,0)</f>
        <v>#N/A</v>
      </c>
      <c r="K774" s="58" t="e">
        <f>+VLOOKUP($B774,'BASE DE DATOS'!$B$6:$N$1670,13,0)</f>
        <v>#N/A</v>
      </c>
      <c r="L774" s="59"/>
      <c r="M774" s="59"/>
      <c r="N774" s="59"/>
      <c r="O774" s="59"/>
      <c r="P774" s="59"/>
      <c r="Q774" s="59"/>
      <c r="R774" s="119"/>
      <c r="S774" s="119"/>
      <c r="T774" s="119"/>
      <c r="U774" s="119"/>
      <c r="V774" s="119"/>
      <c r="W774" s="119"/>
    </row>
    <row r="775" spans="2:23">
      <c r="B775" s="60"/>
      <c r="C775" s="57" t="e">
        <f>+VLOOKUP($B775,'BASE DE DATOS'!$B$6:$N$1670,3,0)</f>
        <v>#N/A</v>
      </c>
      <c r="D775" s="57" t="e">
        <f>+VLOOKUP($B775,'BASE DE DATOS'!$B$6:$N$1670,4,0)</f>
        <v>#N/A</v>
      </c>
      <c r="E775" s="57" t="e">
        <f>+VLOOKUP($B775,'BASE DE DATOS'!$B$6:$N$1670,5,0)</f>
        <v>#N/A</v>
      </c>
      <c r="F775" s="58" t="e">
        <f>+VLOOKUP($B775,'BASE DE DATOS'!$B$6:$N$1670,6,0)</f>
        <v>#N/A</v>
      </c>
      <c r="G775" s="58" t="e">
        <f>+VLOOKUP($B775,'BASE DE DATOS'!$B$6:$N$1670,7,0)</f>
        <v>#N/A</v>
      </c>
      <c r="H775" s="57" t="e">
        <f>+VLOOKUP($B775,'BASE DE DATOS'!$B$6:$N$1670,8,0)</f>
        <v>#N/A</v>
      </c>
      <c r="I775" s="57" t="e">
        <f>+VLOOKUP($B775,'BASE DE DATOS'!$B$6:$N$1670,11,0)</f>
        <v>#N/A</v>
      </c>
      <c r="J775" s="57" t="e">
        <f>+VLOOKUP($B775,'BASE DE DATOS'!$B$6:$N$1670,12,0)</f>
        <v>#N/A</v>
      </c>
      <c r="K775" s="58" t="e">
        <f>+VLOOKUP($B775,'BASE DE DATOS'!$B$6:$N$1670,13,0)</f>
        <v>#N/A</v>
      </c>
      <c r="L775" s="59"/>
      <c r="M775" s="59"/>
      <c r="N775" s="59"/>
      <c r="O775" s="59"/>
      <c r="P775" s="59"/>
      <c r="Q775" s="59"/>
      <c r="R775" s="119"/>
      <c r="S775" s="119"/>
      <c r="T775" s="119"/>
      <c r="U775" s="119"/>
      <c r="V775" s="119"/>
      <c r="W775" s="119"/>
    </row>
    <row r="776" spans="2:23">
      <c r="B776" s="60"/>
      <c r="C776" s="57" t="e">
        <f>+VLOOKUP($B776,'BASE DE DATOS'!$B$6:$N$1670,3,0)</f>
        <v>#N/A</v>
      </c>
      <c r="D776" s="57" t="e">
        <f>+VLOOKUP($B776,'BASE DE DATOS'!$B$6:$N$1670,4,0)</f>
        <v>#N/A</v>
      </c>
      <c r="E776" s="57" t="e">
        <f>+VLOOKUP($B776,'BASE DE DATOS'!$B$6:$N$1670,5,0)</f>
        <v>#N/A</v>
      </c>
      <c r="F776" s="58" t="e">
        <f>+VLOOKUP($B776,'BASE DE DATOS'!$B$6:$N$1670,6,0)</f>
        <v>#N/A</v>
      </c>
      <c r="G776" s="58" t="e">
        <f>+VLOOKUP($B776,'BASE DE DATOS'!$B$6:$N$1670,7,0)</f>
        <v>#N/A</v>
      </c>
      <c r="H776" s="57" t="e">
        <f>+VLOOKUP($B776,'BASE DE DATOS'!$B$6:$N$1670,8,0)</f>
        <v>#N/A</v>
      </c>
      <c r="I776" s="57" t="e">
        <f>+VLOOKUP($B776,'BASE DE DATOS'!$B$6:$N$1670,11,0)</f>
        <v>#N/A</v>
      </c>
      <c r="J776" s="57" t="e">
        <f>+VLOOKUP($B776,'BASE DE DATOS'!$B$6:$N$1670,12,0)</f>
        <v>#N/A</v>
      </c>
      <c r="K776" s="58" t="e">
        <f>+VLOOKUP($B776,'BASE DE DATOS'!$B$6:$N$1670,13,0)</f>
        <v>#N/A</v>
      </c>
      <c r="L776" s="59"/>
      <c r="M776" s="59"/>
      <c r="N776" s="59"/>
      <c r="O776" s="59"/>
      <c r="P776" s="59"/>
      <c r="Q776" s="59"/>
      <c r="R776" s="119"/>
      <c r="S776" s="119"/>
      <c r="T776" s="119"/>
      <c r="U776" s="119"/>
      <c r="V776" s="119"/>
      <c r="W776" s="119"/>
    </row>
    <row r="777" spans="2:23">
      <c r="B777" s="60"/>
      <c r="C777" s="57" t="e">
        <f>+VLOOKUP($B777,'BASE DE DATOS'!$B$6:$N$1670,3,0)</f>
        <v>#N/A</v>
      </c>
      <c r="D777" s="57" t="e">
        <f>+VLOOKUP($B777,'BASE DE DATOS'!$B$6:$N$1670,4,0)</f>
        <v>#N/A</v>
      </c>
      <c r="E777" s="57" t="e">
        <f>+VLOOKUP($B777,'BASE DE DATOS'!$B$6:$N$1670,5,0)</f>
        <v>#N/A</v>
      </c>
      <c r="F777" s="58" t="e">
        <f>+VLOOKUP($B777,'BASE DE DATOS'!$B$6:$N$1670,6,0)</f>
        <v>#N/A</v>
      </c>
      <c r="G777" s="58" t="e">
        <f>+VLOOKUP($B777,'BASE DE DATOS'!$B$6:$N$1670,7,0)</f>
        <v>#N/A</v>
      </c>
      <c r="H777" s="57" t="e">
        <f>+VLOOKUP($B777,'BASE DE DATOS'!$B$6:$N$1670,8,0)</f>
        <v>#N/A</v>
      </c>
      <c r="I777" s="57" t="e">
        <f>+VLOOKUP($B777,'BASE DE DATOS'!$B$6:$N$1670,11,0)</f>
        <v>#N/A</v>
      </c>
      <c r="J777" s="57" t="e">
        <f>+VLOOKUP($B777,'BASE DE DATOS'!$B$6:$N$1670,12,0)</f>
        <v>#N/A</v>
      </c>
      <c r="K777" s="58" t="e">
        <f>+VLOOKUP($B777,'BASE DE DATOS'!$B$6:$N$1670,13,0)</f>
        <v>#N/A</v>
      </c>
      <c r="L777" s="59"/>
      <c r="M777" s="59"/>
      <c r="N777" s="59"/>
      <c r="O777" s="59"/>
      <c r="P777" s="59"/>
      <c r="Q777" s="59"/>
      <c r="R777" s="119"/>
      <c r="S777" s="119"/>
      <c r="T777" s="119"/>
      <c r="U777" s="119"/>
      <c r="V777" s="119"/>
      <c r="W777" s="119"/>
    </row>
    <row r="778" spans="2:23">
      <c r="B778" s="60"/>
      <c r="C778" s="57" t="e">
        <f>+VLOOKUP($B778,'BASE DE DATOS'!$B$6:$N$1670,3,0)</f>
        <v>#N/A</v>
      </c>
      <c r="D778" s="57" t="e">
        <f>+VLOOKUP($B778,'BASE DE DATOS'!$B$6:$N$1670,4,0)</f>
        <v>#N/A</v>
      </c>
      <c r="E778" s="57" t="e">
        <f>+VLOOKUP($B778,'BASE DE DATOS'!$B$6:$N$1670,5,0)</f>
        <v>#N/A</v>
      </c>
      <c r="F778" s="58" t="e">
        <f>+VLOOKUP($B778,'BASE DE DATOS'!$B$6:$N$1670,6,0)</f>
        <v>#N/A</v>
      </c>
      <c r="G778" s="58" t="e">
        <f>+VLOOKUP($B778,'BASE DE DATOS'!$B$6:$N$1670,7,0)</f>
        <v>#N/A</v>
      </c>
      <c r="H778" s="57" t="e">
        <f>+VLOOKUP($B778,'BASE DE DATOS'!$B$6:$N$1670,8,0)</f>
        <v>#N/A</v>
      </c>
      <c r="I778" s="57" t="e">
        <f>+VLOOKUP($B778,'BASE DE DATOS'!$B$6:$N$1670,11,0)</f>
        <v>#N/A</v>
      </c>
      <c r="J778" s="57" t="e">
        <f>+VLOOKUP($B778,'BASE DE DATOS'!$B$6:$N$1670,12,0)</f>
        <v>#N/A</v>
      </c>
      <c r="K778" s="58" t="e">
        <f>+VLOOKUP($B778,'BASE DE DATOS'!$B$6:$N$1670,13,0)</f>
        <v>#N/A</v>
      </c>
      <c r="L778" s="59"/>
      <c r="M778" s="59"/>
      <c r="N778" s="59"/>
      <c r="O778" s="59"/>
      <c r="P778" s="59"/>
      <c r="Q778" s="59"/>
      <c r="R778" s="119"/>
      <c r="S778" s="119"/>
      <c r="T778" s="119"/>
      <c r="U778" s="119"/>
      <c r="V778" s="119"/>
      <c r="W778" s="119"/>
    </row>
    <row r="779" spans="2:23">
      <c r="B779" s="60"/>
      <c r="C779" s="57" t="e">
        <f>+VLOOKUP($B779,'BASE DE DATOS'!$B$6:$N$1670,3,0)</f>
        <v>#N/A</v>
      </c>
      <c r="D779" s="57" t="e">
        <f>+VLOOKUP($B779,'BASE DE DATOS'!$B$6:$N$1670,4,0)</f>
        <v>#N/A</v>
      </c>
      <c r="E779" s="57" t="e">
        <f>+VLOOKUP($B779,'BASE DE DATOS'!$B$6:$N$1670,5,0)</f>
        <v>#N/A</v>
      </c>
      <c r="F779" s="58" t="e">
        <f>+VLOOKUP($B779,'BASE DE DATOS'!$B$6:$N$1670,6,0)</f>
        <v>#N/A</v>
      </c>
      <c r="G779" s="58" t="e">
        <f>+VLOOKUP($B779,'BASE DE DATOS'!$B$6:$N$1670,7,0)</f>
        <v>#N/A</v>
      </c>
      <c r="H779" s="57" t="e">
        <f>+VLOOKUP($B779,'BASE DE DATOS'!$B$6:$N$1670,8,0)</f>
        <v>#N/A</v>
      </c>
      <c r="I779" s="57" t="e">
        <f>+VLOOKUP($B779,'BASE DE DATOS'!$B$6:$N$1670,11,0)</f>
        <v>#N/A</v>
      </c>
      <c r="J779" s="57" t="e">
        <f>+VLOOKUP($B779,'BASE DE DATOS'!$B$6:$N$1670,12,0)</f>
        <v>#N/A</v>
      </c>
      <c r="K779" s="58" t="e">
        <f>+VLOOKUP($B779,'BASE DE DATOS'!$B$6:$N$1670,13,0)</f>
        <v>#N/A</v>
      </c>
      <c r="L779" s="59"/>
      <c r="M779" s="59"/>
      <c r="N779" s="59"/>
      <c r="O779" s="59"/>
      <c r="P779" s="59"/>
      <c r="Q779" s="59"/>
      <c r="R779" s="119"/>
      <c r="S779" s="119"/>
      <c r="T779" s="119"/>
      <c r="U779" s="119"/>
      <c r="V779" s="119"/>
      <c r="W779" s="119"/>
    </row>
    <row r="780" spans="2:23">
      <c r="B780" s="60"/>
      <c r="C780" s="57" t="e">
        <f>+VLOOKUP($B780,'BASE DE DATOS'!$B$6:$N$1670,3,0)</f>
        <v>#N/A</v>
      </c>
      <c r="D780" s="57" t="e">
        <f>+VLOOKUP($B780,'BASE DE DATOS'!$B$6:$N$1670,4,0)</f>
        <v>#N/A</v>
      </c>
      <c r="E780" s="57" t="e">
        <f>+VLOOKUP($B780,'BASE DE DATOS'!$B$6:$N$1670,5,0)</f>
        <v>#N/A</v>
      </c>
      <c r="F780" s="58" t="e">
        <f>+VLOOKUP($B780,'BASE DE DATOS'!$B$6:$N$1670,6,0)</f>
        <v>#N/A</v>
      </c>
      <c r="G780" s="58" t="e">
        <f>+VLOOKUP($B780,'BASE DE DATOS'!$B$6:$N$1670,7,0)</f>
        <v>#N/A</v>
      </c>
      <c r="H780" s="57" t="e">
        <f>+VLOOKUP($B780,'BASE DE DATOS'!$B$6:$N$1670,8,0)</f>
        <v>#N/A</v>
      </c>
      <c r="I780" s="57" t="e">
        <f>+VLOOKUP($B780,'BASE DE DATOS'!$B$6:$N$1670,11,0)</f>
        <v>#N/A</v>
      </c>
      <c r="J780" s="57" t="e">
        <f>+VLOOKUP($B780,'BASE DE DATOS'!$B$6:$N$1670,12,0)</f>
        <v>#N/A</v>
      </c>
      <c r="K780" s="58" t="e">
        <f>+VLOOKUP($B780,'BASE DE DATOS'!$B$6:$N$1670,13,0)</f>
        <v>#N/A</v>
      </c>
      <c r="L780" s="59"/>
      <c r="M780" s="59"/>
      <c r="N780" s="59"/>
      <c r="O780" s="59"/>
      <c r="P780" s="59"/>
      <c r="Q780" s="59"/>
      <c r="R780" s="119"/>
      <c r="S780" s="119"/>
      <c r="T780" s="119"/>
      <c r="U780" s="119"/>
      <c r="V780" s="119"/>
      <c r="W780" s="119"/>
    </row>
    <row r="781" spans="2:23">
      <c r="B781" s="60"/>
      <c r="C781" s="57" t="e">
        <f>+VLOOKUP($B781,'BASE DE DATOS'!$B$6:$N$1670,3,0)</f>
        <v>#N/A</v>
      </c>
      <c r="D781" s="57" t="e">
        <f>+VLOOKUP($B781,'BASE DE DATOS'!$B$6:$N$1670,4,0)</f>
        <v>#N/A</v>
      </c>
      <c r="E781" s="57" t="e">
        <f>+VLOOKUP($B781,'BASE DE DATOS'!$B$6:$N$1670,5,0)</f>
        <v>#N/A</v>
      </c>
      <c r="F781" s="58" t="e">
        <f>+VLOOKUP($B781,'BASE DE DATOS'!$B$6:$N$1670,6,0)</f>
        <v>#N/A</v>
      </c>
      <c r="G781" s="58" t="e">
        <f>+VLOOKUP($B781,'BASE DE DATOS'!$B$6:$N$1670,7,0)</f>
        <v>#N/A</v>
      </c>
      <c r="H781" s="57" t="e">
        <f>+VLOOKUP($B781,'BASE DE DATOS'!$B$6:$N$1670,8,0)</f>
        <v>#N/A</v>
      </c>
      <c r="I781" s="57" t="e">
        <f>+VLOOKUP($B781,'BASE DE DATOS'!$B$6:$N$1670,11,0)</f>
        <v>#N/A</v>
      </c>
      <c r="J781" s="57" t="e">
        <f>+VLOOKUP($B781,'BASE DE DATOS'!$B$6:$N$1670,12,0)</f>
        <v>#N/A</v>
      </c>
      <c r="K781" s="58" t="e">
        <f>+VLOOKUP($B781,'BASE DE DATOS'!$B$6:$N$1670,13,0)</f>
        <v>#N/A</v>
      </c>
      <c r="L781" s="59"/>
      <c r="M781" s="59"/>
      <c r="N781" s="59"/>
      <c r="O781" s="59"/>
      <c r="P781" s="59"/>
      <c r="Q781" s="59"/>
      <c r="R781" s="119"/>
      <c r="S781" s="119"/>
      <c r="T781" s="119"/>
      <c r="U781" s="119"/>
      <c r="V781" s="119"/>
      <c r="W781" s="119"/>
    </row>
    <row r="782" spans="2:23">
      <c r="B782" s="60"/>
      <c r="C782" s="57" t="e">
        <f>+VLOOKUP($B782,'BASE DE DATOS'!$B$6:$N$1670,3,0)</f>
        <v>#N/A</v>
      </c>
      <c r="D782" s="57" t="e">
        <f>+VLOOKUP($B782,'BASE DE DATOS'!$B$6:$N$1670,4,0)</f>
        <v>#N/A</v>
      </c>
      <c r="E782" s="57" t="e">
        <f>+VLOOKUP($B782,'BASE DE DATOS'!$B$6:$N$1670,5,0)</f>
        <v>#N/A</v>
      </c>
      <c r="F782" s="58" t="e">
        <f>+VLOOKUP($B782,'BASE DE DATOS'!$B$6:$N$1670,6,0)</f>
        <v>#N/A</v>
      </c>
      <c r="G782" s="58" t="e">
        <f>+VLOOKUP($B782,'BASE DE DATOS'!$B$6:$N$1670,7,0)</f>
        <v>#N/A</v>
      </c>
      <c r="H782" s="57" t="e">
        <f>+VLOOKUP($B782,'BASE DE DATOS'!$B$6:$N$1670,8,0)</f>
        <v>#N/A</v>
      </c>
      <c r="I782" s="57" t="e">
        <f>+VLOOKUP($B782,'BASE DE DATOS'!$B$6:$N$1670,11,0)</f>
        <v>#N/A</v>
      </c>
      <c r="J782" s="57" t="e">
        <f>+VLOOKUP($B782,'BASE DE DATOS'!$B$6:$N$1670,12,0)</f>
        <v>#N/A</v>
      </c>
      <c r="K782" s="58" t="e">
        <f>+VLOOKUP($B782,'BASE DE DATOS'!$B$6:$N$1670,13,0)</f>
        <v>#N/A</v>
      </c>
      <c r="L782" s="59"/>
      <c r="M782" s="59"/>
      <c r="N782" s="59"/>
      <c r="O782" s="59"/>
      <c r="P782" s="59"/>
      <c r="Q782" s="59"/>
      <c r="R782" s="119"/>
      <c r="S782" s="119"/>
      <c r="T782" s="119"/>
      <c r="U782" s="119"/>
      <c r="V782" s="119"/>
      <c r="W782" s="119"/>
    </row>
    <row r="783" spans="2:23">
      <c r="B783" s="60"/>
      <c r="C783" s="57" t="e">
        <f>+VLOOKUP($B783,'BASE DE DATOS'!$B$6:$N$1670,3,0)</f>
        <v>#N/A</v>
      </c>
      <c r="D783" s="57" t="e">
        <f>+VLOOKUP($B783,'BASE DE DATOS'!$B$6:$N$1670,4,0)</f>
        <v>#N/A</v>
      </c>
      <c r="E783" s="57" t="e">
        <f>+VLOOKUP($B783,'BASE DE DATOS'!$B$6:$N$1670,5,0)</f>
        <v>#N/A</v>
      </c>
      <c r="F783" s="58" t="e">
        <f>+VLOOKUP($B783,'BASE DE DATOS'!$B$6:$N$1670,6,0)</f>
        <v>#N/A</v>
      </c>
      <c r="G783" s="58" t="e">
        <f>+VLOOKUP($B783,'BASE DE DATOS'!$B$6:$N$1670,7,0)</f>
        <v>#N/A</v>
      </c>
      <c r="H783" s="57" t="e">
        <f>+VLOOKUP($B783,'BASE DE DATOS'!$B$6:$N$1670,8,0)</f>
        <v>#N/A</v>
      </c>
      <c r="I783" s="57" t="e">
        <f>+VLOOKUP($B783,'BASE DE DATOS'!$B$6:$N$1670,11,0)</f>
        <v>#N/A</v>
      </c>
      <c r="J783" s="57" t="e">
        <f>+VLOOKUP($B783,'BASE DE DATOS'!$B$6:$N$1670,12,0)</f>
        <v>#N/A</v>
      </c>
      <c r="K783" s="58" t="e">
        <f>+VLOOKUP($B783,'BASE DE DATOS'!$B$6:$N$1670,13,0)</f>
        <v>#N/A</v>
      </c>
      <c r="L783" s="59"/>
      <c r="M783" s="59"/>
      <c r="N783" s="59"/>
      <c r="O783" s="59"/>
      <c r="P783" s="59"/>
      <c r="Q783" s="59"/>
      <c r="R783" s="119"/>
      <c r="S783" s="119"/>
      <c r="T783" s="119"/>
      <c r="U783" s="119"/>
      <c r="V783" s="119"/>
      <c r="W783" s="119"/>
    </row>
    <row r="784" spans="2:23">
      <c r="B784" s="60"/>
      <c r="C784" s="57" t="e">
        <f>+VLOOKUP($B784,'BASE DE DATOS'!$B$6:$N$1670,3,0)</f>
        <v>#N/A</v>
      </c>
      <c r="D784" s="57" t="e">
        <f>+VLOOKUP($B784,'BASE DE DATOS'!$B$6:$N$1670,4,0)</f>
        <v>#N/A</v>
      </c>
      <c r="E784" s="57" t="e">
        <f>+VLOOKUP($B784,'BASE DE DATOS'!$B$6:$N$1670,5,0)</f>
        <v>#N/A</v>
      </c>
      <c r="F784" s="58" t="e">
        <f>+VLOOKUP($B784,'BASE DE DATOS'!$B$6:$N$1670,6,0)</f>
        <v>#N/A</v>
      </c>
      <c r="G784" s="58" t="e">
        <f>+VLOOKUP($B784,'BASE DE DATOS'!$B$6:$N$1670,7,0)</f>
        <v>#N/A</v>
      </c>
      <c r="H784" s="57" t="e">
        <f>+VLOOKUP($B784,'BASE DE DATOS'!$B$6:$N$1670,8,0)</f>
        <v>#N/A</v>
      </c>
      <c r="I784" s="57" t="e">
        <f>+VLOOKUP($B784,'BASE DE DATOS'!$B$6:$N$1670,11,0)</f>
        <v>#N/A</v>
      </c>
      <c r="J784" s="57" t="e">
        <f>+VLOOKUP($B784,'BASE DE DATOS'!$B$6:$N$1670,12,0)</f>
        <v>#N/A</v>
      </c>
      <c r="K784" s="58" t="e">
        <f>+VLOOKUP($B784,'BASE DE DATOS'!$B$6:$N$1670,13,0)</f>
        <v>#N/A</v>
      </c>
      <c r="L784" s="59"/>
      <c r="M784" s="59"/>
      <c r="N784" s="59"/>
      <c r="O784" s="59"/>
      <c r="P784" s="59"/>
      <c r="Q784" s="59"/>
      <c r="R784" s="119"/>
      <c r="S784" s="119"/>
      <c r="T784" s="119"/>
      <c r="U784" s="119"/>
      <c r="V784" s="119"/>
      <c r="W784" s="119"/>
    </row>
    <row r="785" spans="2:23">
      <c r="B785" s="60"/>
      <c r="C785" s="57" t="e">
        <f>+VLOOKUP($B785,'BASE DE DATOS'!$B$6:$N$1670,3,0)</f>
        <v>#N/A</v>
      </c>
      <c r="D785" s="57" t="e">
        <f>+VLOOKUP($B785,'BASE DE DATOS'!$B$6:$N$1670,4,0)</f>
        <v>#N/A</v>
      </c>
      <c r="E785" s="57" t="e">
        <f>+VLOOKUP($B785,'BASE DE DATOS'!$B$6:$N$1670,5,0)</f>
        <v>#N/A</v>
      </c>
      <c r="F785" s="58" t="e">
        <f>+VLOOKUP($B785,'BASE DE DATOS'!$B$6:$N$1670,6,0)</f>
        <v>#N/A</v>
      </c>
      <c r="G785" s="58" t="e">
        <f>+VLOOKUP($B785,'BASE DE DATOS'!$B$6:$N$1670,7,0)</f>
        <v>#N/A</v>
      </c>
      <c r="H785" s="57" t="e">
        <f>+VLOOKUP($B785,'BASE DE DATOS'!$B$6:$N$1670,8,0)</f>
        <v>#N/A</v>
      </c>
      <c r="I785" s="57" t="e">
        <f>+VLOOKUP($B785,'BASE DE DATOS'!$B$6:$N$1670,11,0)</f>
        <v>#N/A</v>
      </c>
      <c r="J785" s="57" t="e">
        <f>+VLOOKUP($B785,'BASE DE DATOS'!$B$6:$N$1670,12,0)</f>
        <v>#N/A</v>
      </c>
      <c r="K785" s="58" t="e">
        <f>+VLOOKUP($B785,'BASE DE DATOS'!$B$6:$N$1670,13,0)</f>
        <v>#N/A</v>
      </c>
      <c r="L785" s="59"/>
      <c r="M785" s="59"/>
      <c r="N785" s="59"/>
      <c r="O785" s="59"/>
      <c r="P785" s="59"/>
      <c r="Q785" s="59"/>
      <c r="R785" s="119"/>
      <c r="S785" s="119"/>
      <c r="T785" s="119"/>
      <c r="U785" s="119"/>
      <c r="V785" s="119"/>
      <c r="W785" s="119"/>
    </row>
    <row r="786" spans="2:23">
      <c r="B786" s="60"/>
      <c r="C786" s="57" t="e">
        <f>+VLOOKUP($B786,'BASE DE DATOS'!$B$6:$N$1670,3,0)</f>
        <v>#N/A</v>
      </c>
      <c r="D786" s="57" t="e">
        <f>+VLOOKUP($B786,'BASE DE DATOS'!$B$6:$N$1670,4,0)</f>
        <v>#N/A</v>
      </c>
      <c r="E786" s="57" t="e">
        <f>+VLOOKUP($B786,'BASE DE DATOS'!$B$6:$N$1670,5,0)</f>
        <v>#N/A</v>
      </c>
      <c r="F786" s="58" t="e">
        <f>+VLOOKUP($B786,'BASE DE DATOS'!$B$6:$N$1670,6,0)</f>
        <v>#N/A</v>
      </c>
      <c r="G786" s="58" t="e">
        <f>+VLOOKUP($B786,'BASE DE DATOS'!$B$6:$N$1670,7,0)</f>
        <v>#N/A</v>
      </c>
      <c r="H786" s="57" t="e">
        <f>+VLOOKUP($B786,'BASE DE DATOS'!$B$6:$N$1670,8,0)</f>
        <v>#N/A</v>
      </c>
      <c r="I786" s="57" t="e">
        <f>+VLOOKUP($B786,'BASE DE DATOS'!$B$6:$N$1670,11,0)</f>
        <v>#N/A</v>
      </c>
      <c r="J786" s="57" t="e">
        <f>+VLOOKUP($B786,'BASE DE DATOS'!$B$6:$N$1670,12,0)</f>
        <v>#N/A</v>
      </c>
      <c r="K786" s="58" t="e">
        <f>+VLOOKUP($B786,'BASE DE DATOS'!$B$6:$N$1670,13,0)</f>
        <v>#N/A</v>
      </c>
      <c r="L786" s="59"/>
      <c r="M786" s="59"/>
      <c r="N786" s="59"/>
      <c r="O786" s="59"/>
      <c r="P786" s="59"/>
      <c r="Q786" s="59"/>
      <c r="R786" s="119"/>
      <c r="S786" s="119"/>
      <c r="T786" s="119"/>
      <c r="U786" s="119"/>
      <c r="V786" s="119"/>
      <c r="W786" s="119"/>
    </row>
    <row r="787" spans="2:23">
      <c r="B787" s="60"/>
      <c r="C787" s="57" t="e">
        <f>+VLOOKUP($B787,'BASE DE DATOS'!$B$6:$N$1670,3,0)</f>
        <v>#N/A</v>
      </c>
      <c r="D787" s="57" t="e">
        <f>+VLOOKUP($B787,'BASE DE DATOS'!$B$6:$N$1670,4,0)</f>
        <v>#N/A</v>
      </c>
      <c r="E787" s="57" t="e">
        <f>+VLOOKUP($B787,'BASE DE DATOS'!$B$6:$N$1670,5,0)</f>
        <v>#N/A</v>
      </c>
      <c r="F787" s="58" t="e">
        <f>+VLOOKUP($B787,'BASE DE DATOS'!$B$6:$N$1670,6,0)</f>
        <v>#N/A</v>
      </c>
      <c r="G787" s="58" t="e">
        <f>+VLOOKUP($B787,'BASE DE DATOS'!$B$6:$N$1670,7,0)</f>
        <v>#N/A</v>
      </c>
      <c r="H787" s="57" t="e">
        <f>+VLOOKUP($B787,'BASE DE DATOS'!$B$6:$N$1670,8,0)</f>
        <v>#N/A</v>
      </c>
      <c r="I787" s="57" t="e">
        <f>+VLOOKUP($B787,'BASE DE DATOS'!$B$6:$N$1670,11,0)</f>
        <v>#N/A</v>
      </c>
      <c r="J787" s="57" t="e">
        <f>+VLOOKUP($B787,'BASE DE DATOS'!$B$6:$N$1670,12,0)</f>
        <v>#N/A</v>
      </c>
      <c r="K787" s="58" t="e">
        <f>+VLOOKUP($B787,'BASE DE DATOS'!$B$6:$N$1670,13,0)</f>
        <v>#N/A</v>
      </c>
      <c r="L787" s="59"/>
      <c r="M787" s="59"/>
      <c r="N787" s="59"/>
      <c r="O787" s="59"/>
      <c r="P787" s="59"/>
      <c r="Q787" s="59"/>
      <c r="R787" s="119"/>
      <c r="S787" s="119"/>
      <c r="T787" s="119"/>
      <c r="U787" s="119"/>
      <c r="V787" s="119"/>
      <c r="W787" s="119"/>
    </row>
    <row r="788" spans="2:23">
      <c r="B788" s="60"/>
      <c r="C788" s="57" t="e">
        <f>+VLOOKUP($B788,'BASE DE DATOS'!$B$6:$N$1670,3,0)</f>
        <v>#N/A</v>
      </c>
      <c r="D788" s="57" t="e">
        <f>+VLOOKUP($B788,'BASE DE DATOS'!$B$6:$N$1670,4,0)</f>
        <v>#N/A</v>
      </c>
      <c r="E788" s="57" t="e">
        <f>+VLOOKUP($B788,'BASE DE DATOS'!$B$6:$N$1670,5,0)</f>
        <v>#N/A</v>
      </c>
      <c r="F788" s="58" t="e">
        <f>+VLOOKUP($B788,'BASE DE DATOS'!$B$6:$N$1670,6,0)</f>
        <v>#N/A</v>
      </c>
      <c r="G788" s="58" t="e">
        <f>+VLOOKUP($B788,'BASE DE DATOS'!$B$6:$N$1670,7,0)</f>
        <v>#N/A</v>
      </c>
      <c r="H788" s="57" t="e">
        <f>+VLOOKUP($B788,'BASE DE DATOS'!$B$6:$N$1670,8,0)</f>
        <v>#N/A</v>
      </c>
      <c r="I788" s="57" t="e">
        <f>+VLOOKUP($B788,'BASE DE DATOS'!$B$6:$N$1670,11,0)</f>
        <v>#N/A</v>
      </c>
      <c r="J788" s="57" t="e">
        <f>+VLOOKUP($B788,'BASE DE DATOS'!$B$6:$N$1670,12,0)</f>
        <v>#N/A</v>
      </c>
      <c r="K788" s="58" t="e">
        <f>+VLOOKUP($B788,'BASE DE DATOS'!$B$6:$N$1670,13,0)</f>
        <v>#N/A</v>
      </c>
      <c r="L788" s="59"/>
      <c r="M788" s="59"/>
      <c r="N788" s="59"/>
      <c r="O788" s="59"/>
      <c r="P788" s="59"/>
      <c r="Q788" s="59"/>
      <c r="R788" s="119"/>
      <c r="S788" s="119"/>
      <c r="T788" s="119"/>
      <c r="U788" s="119"/>
      <c r="V788" s="119"/>
      <c r="W788" s="119"/>
    </row>
    <row r="789" spans="2:23">
      <c r="B789" s="60"/>
      <c r="C789" s="57" t="e">
        <f>+VLOOKUP($B789,'BASE DE DATOS'!$B$6:$N$1670,3,0)</f>
        <v>#N/A</v>
      </c>
      <c r="D789" s="57" t="e">
        <f>+VLOOKUP($B789,'BASE DE DATOS'!$B$6:$N$1670,4,0)</f>
        <v>#N/A</v>
      </c>
      <c r="E789" s="57" t="e">
        <f>+VLOOKUP($B789,'BASE DE DATOS'!$B$6:$N$1670,5,0)</f>
        <v>#N/A</v>
      </c>
      <c r="F789" s="58" t="e">
        <f>+VLOOKUP($B789,'BASE DE DATOS'!$B$6:$N$1670,6,0)</f>
        <v>#N/A</v>
      </c>
      <c r="G789" s="58" t="e">
        <f>+VLOOKUP($B789,'BASE DE DATOS'!$B$6:$N$1670,7,0)</f>
        <v>#N/A</v>
      </c>
      <c r="H789" s="57" t="e">
        <f>+VLOOKUP($B789,'BASE DE DATOS'!$B$6:$N$1670,8,0)</f>
        <v>#N/A</v>
      </c>
      <c r="I789" s="57" t="e">
        <f>+VLOOKUP($B789,'BASE DE DATOS'!$B$6:$N$1670,11,0)</f>
        <v>#N/A</v>
      </c>
      <c r="J789" s="57" t="e">
        <f>+VLOOKUP($B789,'BASE DE DATOS'!$B$6:$N$1670,12,0)</f>
        <v>#N/A</v>
      </c>
      <c r="K789" s="58" t="e">
        <f>+VLOOKUP($B789,'BASE DE DATOS'!$B$6:$N$1670,13,0)</f>
        <v>#N/A</v>
      </c>
      <c r="L789" s="59"/>
      <c r="M789" s="59"/>
      <c r="N789" s="59"/>
      <c r="O789" s="59"/>
      <c r="P789" s="59"/>
      <c r="Q789" s="59"/>
      <c r="R789" s="119"/>
      <c r="S789" s="119"/>
      <c r="T789" s="119"/>
      <c r="U789" s="119"/>
      <c r="V789" s="119"/>
      <c r="W789" s="119"/>
    </row>
    <row r="790" spans="2:23">
      <c r="B790" s="60"/>
      <c r="C790" s="57" t="e">
        <f>+VLOOKUP($B790,'BASE DE DATOS'!$B$6:$N$1670,3,0)</f>
        <v>#N/A</v>
      </c>
      <c r="D790" s="57" t="e">
        <f>+VLOOKUP($B790,'BASE DE DATOS'!$B$6:$N$1670,4,0)</f>
        <v>#N/A</v>
      </c>
      <c r="E790" s="57" t="e">
        <f>+VLOOKUP($B790,'BASE DE DATOS'!$B$6:$N$1670,5,0)</f>
        <v>#N/A</v>
      </c>
      <c r="F790" s="58" t="e">
        <f>+VLOOKUP($B790,'BASE DE DATOS'!$B$6:$N$1670,6,0)</f>
        <v>#N/A</v>
      </c>
      <c r="G790" s="58" t="e">
        <f>+VLOOKUP($B790,'BASE DE DATOS'!$B$6:$N$1670,7,0)</f>
        <v>#N/A</v>
      </c>
      <c r="H790" s="57" t="e">
        <f>+VLOOKUP($B790,'BASE DE DATOS'!$B$6:$N$1670,8,0)</f>
        <v>#N/A</v>
      </c>
      <c r="I790" s="57" t="e">
        <f>+VLOOKUP($B790,'BASE DE DATOS'!$B$6:$N$1670,11,0)</f>
        <v>#N/A</v>
      </c>
      <c r="J790" s="57" t="e">
        <f>+VLOOKUP($B790,'BASE DE DATOS'!$B$6:$N$1670,12,0)</f>
        <v>#N/A</v>
      </c>
      <c r="K790" s="58" t="e">
        <f>+VLOOKUP($B790,'BASE DE DATOS'!$B$6:$N$1670,13,0)</f>
        <v>#N/A</v>
      </c>
      <c r="L790" s="59"/>
      <c r="M790" s="59"/>
      <c r="N790" s="59"/>
      <c r="O790" s="59"/>
      <c r="P790" s="59"/>
      <c r="Q790" s="59"/>
      <c r="R790" s="119"/>
      <c r="S790" s="119"/>
      <c r="T790" s="119"/>
      <c r="U790" s="119"/>
      <c r="V790" s="119"/>
      <c r="W790" s="119"/>
    </row>
    <row r="791" spans="2:23">
      <c r="B791" s="60"/>
      <c r="C791" s="57" t="e">
        <f>+VLOOKUP($B791,'BASE DE DATOS'!$B$6:$N$1670,3,0)</f>
        <v>#N/A</v>
      </c>
      <c r="D791" s="57" t="e">
        <f>+VLOOKUP($B791,'BASE DE DATOS'!$B$6:$N$1670,4,0)</f>
        <v>#N/A</v>
      </c>
      <c r="E791" s="57" t="e">
        <f>+VLOOKUP($B791,'BASE DE DATOS'!$B$6:$N$1670,5,0)</f>
        <v>#N/A</v>
      </c>
      <c r="F791" s="58" t="e">
        <f>+VLOOKUP($B791,'BASE DE DATOS'!$B$6:$N$1670,6,0)</f>
        <v>#N/A</v>
      </c>
      <c r="G791" s="58" t="e">
        <f>+VLOOKUP($B791,'BASE DE DATOS'!$B$6:$N$1670,7,0)</f>
        <v>#N/A</v>
      </c>
      <c r="H791" s="57" t="e">
        <f>+VLOOKUP($B791,'BASE DE DATOS'!$B$6:$N$1670,8,0)</f>
        <v>#N/A</v>
      </c>
      <c r="I791" s="57" t="e">
        <f>+VLOOKUP($B791,'BASE DE DATOS'!$B$6:$N$1670,11,0)</f>
        <v>#N/A</v>
      </c>
      <c r="J791" s="57" t="e">
        <f>+VLOOKUP($B791,'BASE DE DATOS'!$B$6:$N$1670,12,0)</f>
        <v>#N/A</v>
      </c>
      <c r="K791" s="58" t="e">
        <f>+VLOOKUP($B791,'BASE DE DATOS'!$B$6:$N$1670,13,0)</f>
        <v>#N/A</v>
      </c>
      <c r="L791" s="59"/>
      <c r="M791" s="59"/>
      <c r="N791" s="59"/>
      <c r="O791" s="59"/>
      <c r="P791" s="59"/>
      <c r="Q791" s="59"/>
      <c r="R791" s="119"/>
      <c r="S791" s="119"/>
      <c r="T791" s="119"/>
      <c r="U791" s="119"/>
      <c r="V791" s="119"/>
      <c r="W791" s="119"/>
    </row>
    <row r="792" spans="2:23">
      <c r="B792" s="60"/>
      <c r="C792" s="57" t="e">
        <f>+VLOOKUP($B792,'BASE DE DATOS'!$B$6:$N$1670,3,0)</f>
        <v>#N/A</v>
      </c>
      <c r="D792" s="57" t="e">
        <f>+VLOOKUP($B792,'BASE DE DATOS'!$B$6:$N$1670,4,0)</f>
        <v>#N/A</v>
      </c>
      <c r="E792" s="57" t="e">
        <f>+VLOOKUP($B792,'BASE DE DATOS'!$B$6:$N$1670,5,0)</f>
        <v>#N/A</v>
      </c>
      <c r="F792" s="58" t="e">
        <f>+VLOOKUP($B792,'BASE DE DATOS'!$B$6:$N$1670,6,0)</f>
        <v>#N/A</v>
      </c>
      <c r="G792" s="58" t="e">
        <f>+VLOOKUP($B792,'BASE DE DATOS'!$B$6:$N$1670,7,0)</f>
        <v>#N/A</v>
      </c>
      <c r="H792" s="57" t="e">
        <f>+VLOOKUP($B792,'BASE DE DATOS'!$B$6:$N$1670,8,0)</f>
        <v>#N/A</v>
      </c>
      <c r="I792" s="57" t="e">
        <f>+VLOOKUP($B792,'BASE DE DATOS'!$B$6:$N$1670,11,0)</f>
        <v>#N/A</v>
      </c>
      <c r="J792" s="57" t="e">
        <f>+VLOOKUP($B792,'BASE DE DATOS'!$B$6:$N$1670,12,0)</f>
        <v>#N/A</v>
      </c>
      <c r="K792" s="58" t="e">
        <f>+VLOOKUP($B792,'BASE DE DATOS'!$B$6:$N$1670,13,0)</f>
        <v>#N/A</v>
      </c>
      <c r="L792" s="59"/>
      <c r="M792" s="59"/>
      <c r="N792" s="59"/>
      <c r="O792" s="59"/>
      <c r="P792" s="59"/>
      <c r="Q792" s="59"/>
      <c r="R792" s="119"/>
      <c r="S792" s="119"/>
      <c r="T792" s="119"/>
      <c r="U792" s="119"/>
      <c r="V792" s="119"/>
      <c r="W792" s="119"/>
    </row>
    <row r="793" spans="2:23">
      <c r="B793" s="60"/>
      <c r="C793" s="57" t="e">
        <f>+VLOOKUP($B793,'BASE DE DATOS'!$B$6:$N$1670,3,0)</f>
        <v>#N/A</v>
      </c>
      <c r="D793" s="57" t="e">
        <f>+VLOOKUP($B793,'BASE DE DATOS'!$B$6:$N$1670,4,0)</f>
        <v>#N/A</v>
      </c>
      <c r="E793" s="57" t="e">
        <f>+VLOOKUP($B793,'BASE DE DATOS'!$B$6:$N$1670,5,0)</f>
        <v>#N/A</v>
      </c>
      <c r="F793" s="58" t="e">
        <f>+VLOOKUP($B793,'BASE DE DATOS'!$B$6:$N$1670,6,0)</f>
        <v>#N/A</v>
      </c>
      <c r="G793" s="58" t="e">
        <f>+VLOOKUP($B793,'BASE DE DATOS'!$B$6:$N$1670,7,0)</f>
        <v>#N/A</v>
      </c>
      <c r="H793" s="57" t="e">
        <f>+VLOOKUP($B793,'BASE DE DATOS'!$B$6:$N$1670,8,0)</f>
        <v>#N/A</v>
      </c>
      <c r="I793" s="57" t="e">
        <f>+VLOOKUP($B793,'BASE DE DATOS'!$B$6:$N$1670,11,0)</f>
        <v>#N/A</v>
      </c>
      <c r="J793" s="57" t="e">
        <f>+VLOOKUP($B793,'BASE DE DATOS'!$B$6:$N$1670,12,0)</f>
        <v>#N/A</v>
      </c>
      <c r="K793" s="58" t="e">
        <f>+VLOOKUP($B793,'BASE DE DATOS'!$B$6:$N$1670,13,0)</f>
        <v>#N/A</v>
      </c>
      <c r="L793" s="59"/>
      <c r="M793" s="59"/>
      <c r="N793" s="59"/>
      <c r="O793" s="59"/>
      <c r="P793" s="59"/>
      <c r="Q793" s="59"/>
      <c r="R793" s="119"/>
      <c r="S793" s="119"/>
      <c r="T793" s="119"/>
      <c r="U793" s="119"/>
      <c r="V793" s="119"/>
      <c r="W793" s="119"/>
    </row>
    <row r="794" spans="2:23">
      <c r="B794" s="60"/>
      <c r="C794" s="57" t="e">
        <f>+VLOOKUP($B794,'BASE DE DATOS'!$B$6:$N$1670,3,0)</f>
        <v>#N/A</v>
      </c>
      <c r="D794" s="57" t="e">
        <f>+VLOOKUP($B794,'BASE DE DATOS'!$B$6:$N$1670,4,0)</f>
        <v>#N/A</v>
      </c>
      <c r="E794" s="57" t="e">
        <f>+VLOOKUP($B794,'BASE DE DATOS'!$B$6:$N$1670,5,0)</f>
        <v>#N/A</v>
      </c>
      <c r="F794" s="58" t="e">
        <f>+VLOOKUP($B794,'BASE DE DATOS'!$B$6:$N$1670,6,0)</f>
        <v>#N/A</v>
      </c>
      <c r="G794" s="58" t="e">
        <f>+VLOOKUP($B794,'BASE DE DATOS'!$B$6:$N$1670,7,0)</f>
        <v>#N/A</v>
      </c>
      <c r="H794" s="57" t="e">
        <f>+VLOOKUP($B794,'BASE DE DATOS'!$B$6:$N$1670,8,0)</f>
        <v>#N/A</v>
      </c>
      <c r="I794" s="57" t="e">
        <f>+VLOOKUP($B794,'BASE DE DATOS'!$B$6:$N$1670,11,0)</f>
        <v>#N/A</v>
      </c>
      <c r="J794" s="57" t="e">
        <f>+VLOOKUP($B794,'BASE DE DATOS'!$B$6:$N$1670,12,0)</f>
        <v>#N/A</v>
      </c>
      <c r="K794" s="58" t="e">
        <f>+VLOOKUP($B794,'BASE DE DATOS'!$B$6:$N$1670,13,0)</f>
        <v>#N/A</v>
      </c>
      <c r="L794" s="59"/>
      <c r="M794" s="59"/>
      <c r="N794" s="59"/>
      <c r="O794" s="59"/>
      <c r="P794" s="59"/>
      <c r="Q794" s="59"/>
      <c r="R794" s="119"/>
      <c r="S794" s="119"/>
      <c r="T794" s="119"/>
      <c r="U794" s="119"/>
      <c r="V794" s="119"/>
      <c r="W794" s="119"/>
    </row>
    <row r="795" spans="2:23">
      <c r="B795" s="60"/>
      <c r="C795" s="57" t="e">
        <f>+VLOOKUP($B795,'BASE DE DATOS'!$B$6:$N$1670,3,0)</f>
        <v>#N/A</v>
      </c>
      <c r="D795" s="57" t="e">
        <f>+VLOOKUP($B795,'BASE DE DATOS'!$B$6:$N$1670,4,0)</f>
        <v>#N/A</v>
      </c>
      <c r="E795" s="57" t="e">
        <f>+VLOOKUP($B795,'BASE DE DATOS'!$B$6:$N$1670,5,0)</f>
        <v>#N/A</v>
      </c>
      <c r="F795" s="58" t="e">
        <f>+VLOOKUP($B795,'BASE DE DATOS'!$B$6:$N$1670,6,0)</f>
        <v>#N/A</v>
      </c>
      <c r="G795" s="58" t="e">
        <f>+VLOOKUP($B795,'BASE DE DATOS'!$B$6:$N$1670,7,0)</f>
        <v>#N/A</v>
      </c>
      <c r="H795" s="57" t="e">
        <f>+VLOOKUP($B795,'BASE DE DATOS'!$B$6:$N$1670,8,0)</f>
        <v>#N/A</v>
      </c>
      <c r="I795" s="57" t="e">
        <f>+VLOOKUP($B795,'BASE DE DATOS'!$B$6:$N$1670,11,0)</f>
        <v>#N/A</v>
      </c>
      <c r="J795" s="57" t="e">
        <f>+VLOOKUP($B795,'BASE DE DATOS'!$B$6:$N$1670,12,0)</f>
        <v>#N/A</v>
      </c>
      <c r="K795" s="58" t="e">
        <f>+VLOOKUP($B795,'BASE DE DATOS'!$B$6:$N$1670,13,0)</f>
        <v>#N/A</v>
      </c>
      <c r="L795" s="59"/>
      <c r="M795" s="59"/>
      <c r="N795" s="59"/>
      <c r="O795" s="59"/>
      <c r="P795" s="59"/>
      <c r="Q795" s="59"/>
      <c r="R795" s="119"/>
      <c r="S795" s="119"/>
      <c r="T795" s="119"/>
      <c r="U795" s="119"/>
      <c r="V795" s="119"/>
      <c r="W795" s="119"/>
    </row>
    <row r="796" spans="2:23">
      <c r="B796" s="60"/>
      <c r="C796" s="57" t="e">
        <f>+VLOOKUP($B796,'BASE DE DATOS'!$B$6:$N$1670,3,0)</f>
        <v>#N/A</v>
      </c>
      <c r="D796" s="57" t="e">
        <f>+VLOOKUP($B796,'BASE DE DATOS'!$B$6:$N$1670,4,0)</f>
        <v>#N/A</v>
      </c>
      <c r="E796" s="57" t="e">
        <f>+VLOOKUP($B796,'BASE DE DATOS'!$B$6:$N$1670,5,0)</f>
        <v>#N/A</v>
      </c>
      <c r="F796" s="58" t="e">
        <f>+VLOOKUP($B796,'BASE DE DATOS'!$B$6:$N$1670,6,0)</f>
        <v>#N/A</v>
      </c>
      <c r="G796" s="58" t="e">
        <f>+VLOOKUP($B796,'BASE DE DATOS'!$B$6:$N$1670,7,0)</f>
        <v>#N/A</v>
      </c>
      <c r="H796" s="57" t="e">
        <f>+VLOOKUP($B796,'BASE DE DATOS'!$B$6:$N$1670,8,0)</f>
        <v>#N/A</v>
      </c>
      <c r="I796" s="57" t="e">
        <f>+VLOOKUP($B796,'BASE DE DATOS'!$B$6:$N$1670,11,0)</f>
        <v>#N/A</v>
      </c>
      <c r="J796" s="57" t="e">
        <f>+VLOOKUP($B796,'BASE DE DATOS'!$B$6:$N$1670,12,0)</f>
        <v>#N/A</v>
      </c>
      <c r="K796" s="58" t="e">
        <f>+VLOOKUP($B796,'BASE DE DATOS'!$B$6:$N$1670,13,0)</f>
        <v>#N/A</v>
      </c>
      <c r="L796" s="59"/>
      <c r="M796" s="59"/>
      <c r="N796" s="59"/>
      <c r="O796" s="59"/>
      <c r="P796" s="59"/>
      <c r="Q796" s="59"/>
      <c r="R796" s="119"/>
      <c r="S796" s="119"/>
      <c r="T796" s="119"/>
      <c r="U796" s="119"/>
      <c r="V796" s="119"/>
      <c r="W796" s="119"/>
    </row>
    <row r="797" spans="2:23">
      <c r="B797" s="60"/>
      <c r="C797" s="57" t="e">
        <f>+VLOOKUP($B797,'BASE DE DATOS'!$B$6:$N$1670,3,0)</f>
        <v>#N/A</v>
      </c>
      <c r="D797" s="57" t="e">
        <f>+VLOOKUP($B797,'BASE DE DATOS'!$B$6:$N$1670,4,0)</f>
        <v>#N/A</v>
      </c>
      <c r="E797" s="57" t="e">
        <f>+VLOOKUP($B797,'BASE DE DATOS'!$B$6:$N$1670,5,0)</f>
        <v>#N/A</v>
      </c>
      <c r="F797" s="58" t="e">
        <f>+VLOOKUP($B797,'BASE DE DATOS'!$B$6:$N$1670,6,0)</f>
        <v>#N/A</v>
      </c>
      <c r="G797" s="58" t="e">
        <f>+VLOOKUP($B797,'BASE DE DATOS'!$B$6:$N$1670,7,0)</f>
        <v>#N/A</v>
      </c>
      <c r="H797" s="57" t="e">
        <f>+VLOOKUP($B797,'BASE DE DATOS'!$B$6:$N$1670,8,0)</f>
        <v>#N/A</v>
      </c>
      <c r="I797" s="57" t="e">
        <f>+VLOOKUP($B797,'BASE DE DATOS'!$B$6:$N$1670,11,0)</f>
        <v>#N/A</v>
      </c>
      <c r="J797" s="57" t="e">
        <f>+VLOOKUP($B797,'BASE DE DATOS'!$B$6:$N$1670,12,0)</f>
        <v>#N/A</v>
      </c>
      <c r="K797" s="58" t="e">
        <f>+VLOOKUP($B797,'BASE DE DATOS'!$B$6:$N$1670,13,0)</f>
        <v>#N/A</v>
      </c>
      <c r="L797" s="59"/>
      <c r="M797" s="59"/>
      <c r="N797" s="59"/>
      <c r="O797" s="59"/>
      <c r="P797" s="59"/>
      <c r="Q797" s="59"/>
      <c r="R797" s="119"/>
      <c r="S797" s="119"/>
      <c r="T797" s="119"/>
      <c r="U797" s="119"/>
      <c r="V797" s="119"/>
      <c r="W797" s="119"/>
    </row>
    <row r="798" spans="2:23">
      <c r="B798" s="60"/>
      <c r="C798" s="57" t="e">
        <f>+VLOOKUP($B798,'BASE DE DATOS'!$B$6:$N$1670,3,0)</f>
        <v>#N/A</v>
      </c>
      <c r="D798" s="57" t="e">
        <f>+VLOOKUP($B798,'BASE DE DATOS'!$B$6:$N$1670,4,0)</f>
        <v>#N/A</v>
      </c>
      <c r="E798" s="57" t="e">
        <f>+VLOOKUP($B798,'BASE DE DATOS'!$B$6:$N$1670,5,0)</f>
        <v>#N/A</v>
      </c>
      <c r="F798" s="58" t="e">
        <f>+VLOOKUP($B798,'BASE DE DATOS'!$B$6:$N$1670,6,0)</f>
        <v>#N/A</v>
      </c>
      <c r="G798" s="58" t="e">
        <f>+VLOOKUP($B798,'BASE DE DATOS'!$B$6:$N$1670,7,0)</f>
        <v>#N/A</v>
      </c>
      <c r="H798" s="57" t="e">
        <f>+VLOOKUP($B798,'BASE DE DATOS'!$B$6:$N$1670,8,0)</f>
        <v>#N/A</v>
      </c>
      <c r="I798" s="57" t="e">
        <f>+VLOOKUP($B798,'BASE DE DATOS'!$B$6:$N$1670,11,0)</f>
        <v>#N/A</v>
      </c>
      <c r="J798" s="57" t="e">
        <f>+VLOOKUP($B798,'BASE DE DATOS'!$B$6:$N$1670,12,0)</f>
        <v>#N/A</v>
      </c>
      <c r="K798" s="58" t="e">
        <f>+VLOOKUP($B798,'BASE DE DATOS'!$B$6:$N$1670,13,0)</f>
        <v>#N/A</v>
      </c>
      <c r="L798" s="59"/>
      <c r="M798" s="59"/>
      <c r="N798" s="59"/>
      <c r="O798" s="59"/>
      <c r="P798" s="59"/>
      <c r="Q798" s="59"/>
      <c r="R798" s="119"/>
      <c r="S798" s="119"/>
      <c r="T798" s="119"/>
      <c r="U798" s="119"/>
      <c r="V798" s="119"/>
      <c r="W798" s="119"/>
    </row>
    <row r="799" spans="2:23">
      <c r="B799" s="60"/>
      <c r="C799" s="57" t="e">
        <f>+VLOOKUP($B799,'BASE DE DATOS'!$B$6:$N$1670,3,0)</f>
        <v>#N/A</v>
      </c>
      <c r="D799" s="57" t="e">
        <f>+VLOOKUP($B799,'BASE DE DATOS'!$B$6:$N$1670,4,0)</f>
        <v>#N/A</v>
      </c>
      <c r="E799" s="57" t="e">
        <f>+VLOOKUP($B799,'BASE DE DATOS'!$B$6:$N$1670,5,0)</f>
        <v>#N/A</v>
      </c>
      <c r="F799" s="58" t="e">
        <f>+VLOOKUP($B799,'BASE DE DATOS'!$B$6:$N$1670,6,0)</f>
        <v>#N/A</v>
      </c>
      <c r="G799" s="58" t="e">
        <f>+VLOOKUP($B799,'BASE DE DATOS'!$B$6:$N$1670,7,0)</f>
        <v>#N/A</v>
      </c>
      <c r="H799" s="57" t="e">
        <f>+VLOOKUP($B799,'BASE DE DATOS'!$B$6:$N$1670,8,0)</f>
        <v>#N/A</v>
      </c>
      <c r="I799" s="57" t="e">
        <f>+VLOOKUP($B799,'BASE DE DATOS'!$B$6:$N$1670,11,0)</f>
        <v>#N/A</v>
      </c>
      <c r="J799" s="57" t="e">
        <f>+VLOOKUP($B799,'BASE DE DATOS'!$B$6:$N$1670,12,0)</f>
        <v>#N/A</v>
      </c>
      <c r="K799" s="58" t="e">
        <f>+VLOOKUP($B799,'BASE DE DATOS'!$B$6:$N$1670,13,0)</f>
        <v>#N/A</v>
      </c>
      <c r="L799" s="59"/>
      <c r="M799" s="59"/>
      <c r="N799" s="59"/>
      <c r="O799" s="59"/>
      <c r="P799" s="59"/>
      <c r="Q799" s="59"/>
      <c r="R799" s="119"/>
      <c r="S799" s="119"/>
      <c r="T799" s="119"/>
      <c r="U799" s="119"/>
      <c r="V799" s="119"/>
      <c r="W799" s="119"/>
    </row>
    <row r="800" spans="2:23">
      <c r="B800" s="60"/>
      <c r="C800" s="57" t="e">
        <f>+VLOOKUP($B800,'BASE DE DATOS'!$B$6:$N$1670,3,0)</f>
        <v>#N/A</v>
      </c>
      <c r="D800" s="57" t="e">
        <f>+VLOOKUP($B800,'BASE DE DATOS'!$B$6:$N$1670,4,0)</f>
        <v>#N/A</v>
      </c>
      <c r="E800" s="57" t="e">
        <f>+VLOOKUP($B800,'BASE DE DATOS'!$B$6:$N$1670,5,0)</f>
        <v>#N/A</v>
      </c>
      <c r="F800" s="58" t="e">
        <f>+VLOOKUP($B800,'BASE DE DATOS'!$B$6:$N$1670,6,0)</f>
        <v>#N/A</v>
      </c>
      <c r="G800" s="58" t="e">
        <f>+VLOOKUP($B800,'BASE DE DATOS'!$B$6:$N$1670,7,0)</f>
        <v>#N/A</v>
      </c>
      <c r="H800" s="57" t="e">
        <f>+VLOOKUP($B800,'BASE DE DATOS'!$B$6:$N$1670,8,0)</f>
        <v>#N/A</v>
      </c>
      <c r="I800" s="57" t="e">
        <f>+VLOOKUP($B800,'BASE DE DATOS'!$B$6:$N$1670,11,0)</f>
        <v>#N/A</v>
      </c>
      <c r="J800" s="57" t="e">
        <f>+VLOOKUP($B800,'BASE DE DATOS'!$B$6:$N$1670,12,0)</f>
        <v>#N/A</v>
      </c>
      <c r="K800" s="58" t="e">
        <f>+VLOOKUP($B800,'BASE DE DATOS'!$B$6:$N$1670,13,0)</f>
        <v>#N/A</v>
      </c>
      <c r="L800" s="59"/>
      <c r="M800" s="59"/>
      <c r="N800" s="59"/>
      <c r="O800" s="59"/>
      <c r="P800" s="59"/>
      <c r="Q800" s="59"/>
      <c r="R800" s="119"/>
      <c r="S800" s="119"/>
      <c r="T800" s="119"/>
      <c r="U800" s="119"/>
      <c r="V800" s="119"/>
      <c r="W800" s="119"/>
    </row>
    <row r="801" spans="2:23">
      <c r="B801" s="60"/>
      <c r="C801" s="57" t="e">
        <f>+VLOOKUP($B801,'BASE DE DATOS'!$B$6:$N$1670,3,0)</f>
        <v>#N/A</v>
      </c>
      <c r="D801" s="57" t="e">
        <f>+VLOOKUP($B801,'BASE DE DATOS'!$B$6:$N$1670,4,0)</f>
        <v>#N/A</v>
      </c>
      <c r="E801" s="57" t="e">
        <f>+VLOOKUP($B801,'BASE DE DATOS'!$B$6:$N$1670,5,0)</f>
        <v>#N/A</v>
      </c>
      <c r="F801" s="58" t="e">
        <f>+VLOOKUP($B801,'BASE DE DATOS'!$B$6:$N$1670,6,0)</f>
        <v>#N/A</v>
      </c>
      <c r="G801" s="58" t="e">
        <f>+VLOOKUP($B801,'BASE DE DATOS'!$B$6:$N$1670,7,0)</f>
        <v>#N/A</v>
      </c>
      <c r="H801" s="57" t="e">
        <f>+VLOOKUP($B801,'BASE DE DATOS'!$B$6:$N$1670,8,0)</f>
        <v>#N/A</v>
      </c>
      <c r="I801" s="57" t="e">
        <f>+VLOOKUP($B801,'BASE DE DATOS'!$B$6:$N$1670,11,0)</f>
        <v>#N/A</v>
      </c>
      <c r="J801" s="57" t="e">
        <f>+VLOOKUP($B801,'BASE DE DATOS'!$B$6:$N$1670,12,0)</f>
        <v>#N/A</v>
      </c>
      <c r="K801" s="58" t="e">
        <f>+VLOOKUP($B801,'BASE DE DATOS'!$B$6:$N$1670,13,0)</f>
        <v>#N/A</v>
      </c>
      <c r="L801" s="59"/>
      <c r="M801" s="59"/>
      <c r="N801" s="59"/>
      <c r="O801" s="59"/>
      <c r="P801" s="59"/>
      <c r="Q801" s="59"/>
      <c r="R801" s="119"/>
      <c r="S801" s="119"/>
      <c r="T801" s="119"/>
      <c r="U801" s="119"/>
      <c r="V801" s="119"/>
      <c r="W801" s="119"/>
    </row>
    <row r="802" spans="2:23">
      <c r="B802" s="60"/>
      <c r="C802" s="57" t="e">
        <f>+VLOOKUP($B802,'BASE DE DATOS'!$B$6:$N$1670,3,0)</f>
        <v>#N/A</v>
      </c>
      <c r="D802" s="57" t="e">
        <f>+VLOOKUP($B802,'BASE DE DATOS'!$B$6:$N$1670,4,0)</f>
        <v>#N/A</v>
      </c>
      <c r="E802" s="57" t="e">
        <f>+VLOOKUP($B802,'BASE DE DATOS'!$B$6:$N$1670,5,0)</f>
        <v>#N/A</v>
      </c>
      <c r="F802" s="58" t="e">
        <f>+VLOOKUP($B802,'BASE DE DATOS'!$B$6:$N$1670,6,0)</f>
        <v>#N/A</v>
      </c>
      <c r="G802" s="58" t="e">
        <f>+VLOOKUP($B802,'BASE DE DATOS'!$B$6:$N$1670,7,0)</f>
        <v>#N/A</v>
      </c>
      <c r="H802" s="57" t="e">
        <f>+VLOOKUP($B802,'BASE DE DATOS'!$B$6:$N$1670,8,0)</f>
        <v>#N/A</v>
      </c>
      <c r="I802" s="57" t="e">
        <f>+VLOOKUP($B802,'BASE DE DATOS'!$B$6:$N$1670,11,0)</f>
        <v>#N/A</v>
      </c>
      <c r="J802" s="57" t="e">
        <f>+VLOOKUP($B802,'BASE DE DATOS'!$B$6:$N$1670,12,0)</f>
        <v>#N/A</v>
      </c>
      <c r="K802" s="58" t="e">
        <f>+VLOOKUP($B802,'BASE DE DATOS'!$B$6:$N$1670,13,0)</f>
        <v>#N/A</v>
      </c>
      <c r="L802" s="59"/>
      <c r="M802" s="59"/>
      <c r="N802" s="59"/>
      <c r="O802" s="59"/>
      <c r="P802" s="59"/>
      <c r="Q802" s="59"/>
      <c r="R802" s="119"/>
      <c r="S802" s="119"/>
      <c r="T802" s="119"/>
      <c r="U802" s="119"/>
      <c r="V802" s="119"/>
      <c r="W802" s="119"/>
    </row>
    <row r="803" spans="2:23">
      <c r="B803" s="60"/>
      <c r="C803" s="57" t="e">
        <f>+VLOOKUP($B803,'BASE DE DATOS'!$B$6:$N$1670,3,0)</f>
        <v>#N/A</v>
      </c>
      <c r="D803" s="57" t="e">
        <f>+VLOOKUP($B803,'BASE DE DATOS'!$B$6:$N$1670,4,0)</f>
        <v>#N/A</v>
      </c>
      <c r="E803" s="57" t="e">
        <f>+VLOOKUP($B803,'BASE DE DATOS'!$B$6:$N$1670,5,0)</f>
        <v>#N/A</v>
      </c>
      <c r="F803" s="58" t="e">
        <f>+VLOOKUP($B803,'BASE DE DATOS'!$B$6:$N$1670,6,0)</f>
        <v>#N/A</v>
      </c>
      <c r="G803" s="58" t="e">
        <f>+VLOOKUP($B803,'BASE DE DATOS'!$B$6:$N$1670,7,0)</f>
        <v>#N/A</v>
      </c>
      <c r="H803" s="57" t="e">
        <f>+VLOOKUP($B803,'BASE DE DATOS'!$B$6:$N$1670,8,0)</f>
        <v>#N/A</v>
      </c>
      <c r="I803" s="57" t="e">
        <f>+VLOOKUP($B803,'BASE DE DATOS'!$B$6:$N$1670,11,0)</f>
        <v>#N/A</v>
      </c>
      <c r="J803" s="57" t="e">
        <f>+VLOOKUP($B803,'BASE DE DATOS'!$B$6:$N$1670,12,0)</f>
        <v>#N/A</v>
      </c>
      <c r="K803" s="58" t="e">
        <f>+VLOOKUP($B803,'BASE DE DATOS'!$B$6:$N$1670,13,0)</f>
        <v>#N/A</v>
      </c>
      <c r="L803" s="59"/>
      <c r="M803" s="59"/>
      <c r="N803" s="59"/>
      <c r="O803" s="59"/>
      <c r="P803" s="59"/>
      <c r="Q803" s="59"/>
      <c r="R803" s="119"/>
      <c r="S803" s="119"/>
      <c r="T803" s="119"/>
      <c r="U803" s="119"/>
      <c r="V803" s="119"/>
      <c r="W803" s="119"/>
    </row>
    <row r="804" spans="2:23">
      <c r="B804" s="60"/>
      <c r="C804" s="57" t="e">
        <f>+VLOOKUP($B804,'BASE DE DATOS'!$B$6:$N$1670,3,0)</f>
        <v>#N/A</v>
      </c>
      <c r="D804" s="57" t="e">
        <f>+VLOOKUP($B804,'BASE DE DATOS'!$B$6:$N$1670,4,0)</f>
        <v>#N/A</v>
      </c>
      <c r="E804" s="57" t="e">
        <f>+VLOOKUP($B804,'BASE DE DATOS'!$B$6:$N$1670,5,0)</f>
        <v>#N/A</v>
      </c>
      <c r="F804" s="58" t="e">
        <f>+VLOOKUP($B804,'BASE DE DATOS'!$B$6:$N$1670,6,0)</f>
        <v>#N/A</v>
      </c>
      <c r="G804" s="58" t="e">
        <f>+VLOOKUP($B804,'BASE DE DATOS'!$B$6:$N$1670,7,0)</f>
        <v>#N/A</v>
      </c>
      <c r="H804" s="57" t="e">
        <f>+VLOOKUP($B804,'BASE DE DATOS'!$B$6:$N$1670,8,0)</f>
        <v>#N/A</v>
      </c>
      <c r="I804" s="57" t="e">
        <f>+VLOOKUP($B804,'BASE DE DATOS'!$B$6:$N$1670,11,0)</f>
        <v>#N/A</v>
      </c>
      <c r="J804" s="57" t="e">
        <f>+VLOOKUP($B804,'BASE DE DATOS'!$B$6:$N$1670,12,0)</f>
        <v>#N/A</v>
      </c>
      <c r="K804" s="58" t="e">
        <f>+VLOOKUP($B804,'BASE DE DATOS'!$B$6:$N$1670,13,0)</f>
        <v>#N/A</v>
      </c>
      <c r="L804" s="59"/>
      <c r="M804" s="59"/>
      <c r="N804" s="59"/>
      <c r="O804" s="59"/>
      <c r="P804" s="59"/>
      <c r="Q804" s="59"/>
      <c r="R804" s="119"/>
      <c r="S804" s="119"/>
      <c r="T804" s="119"/>
      <c r="U804" s="119"/>
      <c r="V804" s="119"/>
      <c r="W804" s="119"/>
    </row>
    <row r="805" spans="2:23">
      <c r="B805" s="60"/>
      <c r="C805" s="57" t="e">
        <f>+VLOOKUP($B805,'BASE DE DATOS'!$B$6:$N$1670,3,0)</f>
        <v>#N/A</v>
      </c>
      <c r="D805" s="57" t="e">
        <f>+VLOOKUP($B805,'BASE DE DATOS'!$B$6:$N$1670,4,0)</f>
        <v>#N/A</v>
      </c>
      <c r="E805" s="57" t="e">
        <f>+VLOOKUP($B805,'BASE DE DATOS'!$B$6:$N$1670,5,0)</f>
        <v>#N/A</v>
      </c>
      <c r="F805" s="58" t="e">
        <f>+VLOOKUP($B805,'BASE DE DATOS'!$B$6:$N$1670,6,0)</f>
        <v>#N/A</v>
      </c>
      <c r="G805" s="58" t="e">
        <f>+VLOOKUP($B805,'BASE DE DATOS'!$B$6:$N$1670,7,0)</f>
        <v>#N/A</v>
      </c>
      <c r="H805" s="57" t="e">
        <f>+VLOOKUP($B805,'BASE DE DATOS'!$B$6:$N$1670,8,0)</f>
        <v>#N/A</v>
      </c>
      <c r="I805" s="57" t="e">
        <f>+VLOOKUP($B805,'BASE DE DATOS'!$B$6:$N$1670,11,0)</f>
        <v>#N/A</v>
      </c>
      <c r="J805" s="57" t="e">
        <f>+VLOOKUP($B805,'BASE DE DATOS'!$B$6:$N$1670,12,0)</f>
        <v>#N/A</v>
      </c>
      <c r="K805" s="58" t="e">
        <f>+VLOOKUP($B805,'BASE DE DATOS'!$B$6:$N$1670,13,0)</f>
        <v>#N/A</v>
      </c>
      <c r="L805" s="59"/>
      <c r="M805" s="59"/>
      <c r="N805" s="59"/>
      <c r="O805" s="59"/>
      <c r="P805" s="59"/>
      <c r="Q805" s="59"/>
      <c r="R805" s="119"/>
      <c r="S805" s="119"/>
      <c r="T805" s="119"/>
      <c r="U805" s="119"/>
      <c r="V805" s="119"/>
      <c r="W805" s="119"/>
    </row>
    <row r="806" spans="2:23">
      <c r="B806" s="60"/>
      <c r="C806" s="57" t="e">
        <f>+VLOOKUP($B806,'BASE DE DATOS'!$B$6:$N$1670,3,0)</f>
        <v>#N/A</v>
      </c>
      <c r="D806" s="57" t="e">
        <f>+VLOOKUP($B806,'BASE DE DATOS'!$B$6:$N$1670,4,0)</f>
        <v>#N/A</v>
      </c>
      <c r="E806" s="57" t="e">
        <f>+VLOOKUP($B806,'BASE DE DATOS'!$B$6:$N$1670,5,0)</f>
        <v>#N/A</v>
      </c>
      <c r="F806" s="58" t="e">
        <f>+VLOOKUP($B806,'BASE DE DATOS'!$B$6:$N$1670,6,0)</f>
        <v>#N/A</v>
      </c>
      <c r="G806" s="58" t="e">
        <f>+VLOOKUP($B806,'BASE DE DATOS'!$B$6:$N$1670,7,0)</f>
        <v>#N/A</v>
      </c>
      <c r="H806" s="57" t="e">
        <f>+VLOOKUP($B806,'BASE DE DATOS'!$B$6:$N$1670,8,0)</f>
        <v>#N/A</v>
      </c>
      <c r="I806" s="57" t="e">
        <f>+VLOOKUP($B806,'BASE DE DATOS'!$B$6:$N$1670,11,0)</f>
        <v>#N/A</v>
      </c>
      <c r="J806" s="57" t="e">
        <f>+VLOOKUP($B806,'BASE DE DATOS'!$B$6:$N$1670,12,0)</f>
        <v>#N/A</v>
      </c>
      <c r="K806" s="58" t="e">
        <f>+VLOOKUP($B806,'BASE DE DATOS'!$B$6:$N$1670,13,0)</f>
        <v>#N/A</v>
      </c>
      <c r="L806" s="59"/>
      <c r="M806" s="59"/>
      <c r="N806" s="59"/>
      <c r="O806" s="59"/>
      <c r="P806" s="59"/>
      <c r="Q806" s="59"/>
      <c r="R806" s="119"/>
      <c r="S806" s="119"/>
      <c r="T806" s="119"/>
      <c r="U806" s="119"/>
      <c r="V806" s="119"/>
      <c r="W806" s="119"/>
    </row>
    <row r="807" spans="2:23">
      <c r="B807" s="60"/>
      <c r="C807" s="57" t="e">
        <f>+VLOOKUP($B807,'BASE DE DATOS'!$B$6:$N$1670,3,0)</f>
        <v>#N/A</v>
      </c>
      <c r="D807" s="57" t="e">
        <f>+VLOOKUP($B807,'BASE DE DATOS'!$B$6:$N$1670,4,0)</f>
        <v>#N/A</v>
      </c>
      <c r="E807" s="57" t="e">
        <f>+VLOOKUP($B807,'BASE DE DATOS'!$B$6:$N$1670,5,0)</f>
        <v>#N/A</v>
      </c>
      <c r="F807" s="58" t="e">
        <f>+VLOOKUP($B807,'BASE DE DATOS'!$B$6:$N$1670,6,0)</f>
        <v>#N/A</v>
      </c>
      <c r="G807" s="58" t="e">
        <f>+VLOOKUP($B807,'BASE DE DATOS'!$B$6:$N$1670,7,0)</f>
        <v>#N/A</v>
      </c>
      <c r="H807" s="57" t="e">
        <f>+VLOOKUP($B807,'BASE DE DATOS'!$B$6:$N$1670,8,0)</f>
        <v>#N/A</v>
      </c>
      <c r="I807" s="57" t="e">
        <f>+VLOOKUP($B807,'BASE DE DATOS'!$B$6:$N$1670,11,0)</f>
        <v>#N/A</v>
      </c>
      <c r="J807" s="57" t="e">
        <f>+VLOOKUP($B807,'BASE DE DATOS'!$B$6:$N$1670,12,0)</f>
        <v>#N/A</v>
      </c>
      <c r="K807" s="58" t="e">
        <f>+VLOOKUP($B807,'BASE DE DATOS'!$B$6:$N$1670,13,0)</f>
        <v>#N/A</v>
      </c>
      <c r="L807" s="59"/>
      <c r="M807" s="59"/>
      <c r="N807" s="59"/>
      <c r="O807" s="59"/>
      <c r="P807" s="59"/>
      <c r="Q807" s="59"/>
      <c r="R807" s="119"/>
      <c r="S807" s="119"/>
      <c r="T807" s="119"/>
      <c r="U807" s="119"/>
      <c r="V807" s="119"/>
      <c r="W807" s="119"/>
    </row>
    <row r="808" spans="2:23">
      <c r="B808" s="60"/>
      <c r="C808" s="57" t="e">
        <f>+VLOOKUP($B808,'BASE DE DATOS'!$B$6:$N$1670,3,0)</f>
        <v>#N/A</v>
      </c>
      <c r="D808" s="57" t="e">
        <f>+VLOOKUP($B808,'BASE DE DATOS'!$B$6:$N$1670,4,0)</f>
        <v>#N/A</v>
      </c>
      <c r="E808" s="57" t="e">
        <f>+VLOOKUP($B808,'BASE DE DATOS'!$B$6:$N$1670,5,0)</f>
        <v>#N/A</v>
      </c>
      <c r="F808" s="58" t="e">
        <f>+VLOOKUP($B808,'BASE DE DATOS'!$B$6:$N$1670,6,0)</f>
        <v>#N/A</v>
      </c>
      <c r="G808" s="58" t="e">
        <f>+VLOOKUP($B808,'BASE DE DATOS'!$B$6:$N$1670,7,0)</f>
        <v>#N/A</v>
      </c>
      <c r="H808" s="57" t="e">
        <f>+VLOOKUP($B808,'BASE DE DATOS'!$B$6:$N$1670,8,0)</f>
        <v>#N/A</v>
      </c>
      <c r="I808" s="57" t="e">
        <f>+VLOOKUP($B808,'BASE DE DATOS'!$B$6:$N$1670,11,0)</f>
        <v>#N/A</v>
      </c>
      <c r="J808" s="57" t="e">
        <f>+VLOOKUP($B808,'BASE DE DATOS'!$B$6:$N$1670,12,0)</f>
        <v>#N/A</v>
      </c>
      <c r="K808" s="58" t="e">
        <f>+VLOOKUP($B808,'BASE DE DATOS'!$B$6:$N$1670,13,0)</f>
        <v>#N/A</v>
      </c>
      <c r="L808" s="59"/>
      <c r="M808" s="59"/>
      <c r="N808" s="59"/>
      <c r="O808" s="59"/>
      <c r="P808" s="59"/>
      <c r="Q808" s="59"/>
      <c r="R808" s="119"/>
      <c r="S808" s="119"/>
      <c r="T808" s="119"/>
      <c r="U808" s="119"/>
      <c r="V808" s="119"/>
      <c r="W808" s="119"/>
    </row>
    <row r="809" spans="2:23">
      <c r="B809" s="60"/>
      <c r="C809" s="57" t="e">
        <f>+VLOOKUP($B809,'BASE DE DATOS'!$B$6:$N$1670,3,0)</f>
        <v>#N/A</v>
      </c>
      <c r="D809" s="57" t="e">
        <f>+VLOOKUP($B809,'BASE DE DATOS'!$B$6:$N$1670,4,0)</f>
        <v>#N/A</v>
      </c>
      <c r="E809" s="57" t="e">
        <f>+VLOOKUP($B809,'BASE DE DATOS'!$B$6:$N$1670,5,0)</f>
        <v>#N/A</v>
      </c>
      <c r="F809" s="58" t="e">
        <f>+VLOOKUP($B809,'BASE DE DATOS'!$B$6:$N$1670,6,0)</f>
        <v>#N/A</v>
      </c>
      <c r="G809" s="58" t="e">
        <f>+VLOOKUP($B809,'BASE DE DATOS'!$B$6:$N$1670,7,0)</f>
        <v>#N/A</v>
      </c>
      <c r="H809" s="57" t="e">
        <f>+VLOOKUP($B809,'BASE DE DATOS'!$B$6:$N$1670,8,0)</f>
        <v>#N/A</v>
      </c>
      <c r="I809" s="57" t="e">
        <f>+VLOOKUP($B809,'BASE DE DATOS'!$B$6:$N$1670,11,0)</f>
        <v>#N/A</v>
      </c>
      <c r="J809" s="57" t="e">
        <f>+VLOOKUP($B809,'BASE DE DATOS'!$B$6:$N$1670,12,0)</f>
        <v>#N/A</v>
      </c>
      <c r="K809" s="58" t="e">
        <f>+VLOOKUP($B809,'BASE DE DATOS'!$B$6:$N$1670,13,0)</f>
        <v>#N/A</v>
      </c>
      <c r="L809" s="59"/>
      <c r="M809" s="59"/>
      <c r="N809" s="59"/>
      <c r="O809" s="59"/>
      <c r="P809" s="59"/>
      <c r="Q809" s="59"/>
      <c r="R809" s="119"/>
      <c r="S809" s="119"/>
      <c r="T809" s="119"/>
      <c r="U809" s="119"/>
      <c r="V809" s="119"/>
      <c r="W809" s="119"/>
    </row>
    <row r="810" spans="2:23">
      <c r="B810" s="60"/>
      <c r="C810" s="57" t="e">
        <f>+VLOOKUP($B810,'BASE DE DATOS'!$B$6:$N$1670,3,0)</f>
        <v>#N/A</v>
      </c>
      <c r="D810" s="57" t="e">
        <f>+VLOOKUP($B810,'BASE DE DATOS'!$B$6:$N$1670,4,0)</f>
        <v>#N/A</v>
      </c>
      <c r="E810" s="57" t="e">
        <f>+VLOOKUP($B810,'BASE DE DATOS'!$B$6:$N$1670,5,0)</f>
        <v>#N/A</v>
      </c>
      <c r="F810" s="58" t="e">
        <f>+VLOOKUP($B810,'BASE DE DATOS'!$B$6:$N$1670,6,0)</f>
        <v>#N/A</v>
      </c>
      <c r="G810" s="58" t="e">
        <f>+VLOOKUP($B810,'BASE DE DATOS'!$B$6:$N$1670,7,0)</f>
        <v>#N/A</v>
      </c>
      <c r="H810" s="57" t="e">
        <f>+VLOOKUP($B810,'BASE DE DATOS'!$B$6:$N$1670,8,0)</f>
        <v>#N/A</v>
      </c>
      <c r="I810" s="57" t="e">
        <f>+VLOOKUP($B810,'BASE DE DATOS'!$B$6:$N$1670,11,0)</f>
        <v>#N/A</v>
      </c>
      <c r="J810" s="57" t="e">
        <f>+VLOOKUP($B810,'BASE DE DATOS'!$B$6:$N$1670,12,0)</f>
        <v>#N/A</v>
      </c>
      <c r="K810" s="58" t="e">
        <f>+VLOOKUP($B810,'BASE DE DATOS'!$B$6:$N$1670,13,0)</f>
        <v>#N/A</v>
      </c>
      <c r="L810" s="59"/>
      <c r="M810" s="59"/>
      <c r="N810" s="59"/>
      <c r="O810" s="59"/>
      <c r="P810" s="59"/>
      <c r="Q810" s="59"/>
      <c r="R810" s="119"/>
      <c r="S810" s="119"/>
      <c r="T810" s="119"/>
      <c r="U810" s="119"/>
      <c r="V810" s="119"/>
      <c r="W810" s="119"/>
    </row>
    <row r="811" spans="2:23">
      <c r="B811" s="60"/>
      <c r="C811" s="57" t="e">
        <f>+VLOOKUP($B811,'BASE DE DATOS'!$B$6:$N$1670,3,0)</f>
        <v>#N/A</v>
      </c>
      <c r="D811" s="57" t="e">
        <f>+VLOOKUP($B811,'BASE DE DATOS'!$B$6:$N$1670,4,0)</f>
        <v>#N/A</v>
      </c>
      <c r="E811" s="57" t="e">
        <f>+VLOOKUP($B811,'BASE DE DATOS'!$B$6:$N$1670,5,0)</f>
        <v>#N/A</v>
      </c>
      <c r="F811" s="58" t="e">
        <f>+VLOOKUP($B811,'BASE DE DATOS'!$B$6:$N$1670,6,0)</f>
        <v>#N/A</v>
      </c>
      <c r="G811" s="58" t="e">
        <f>+VLOOKUP($B811,'BASE DE DATOS'!$B$6:$N$1670,7,0)</f>
        <v>#N/A</v>
      </c>
      <c r="H811" s="57" t="e">
        <f>+VLOOKUP($B811,'BASE DE DATOS'!$B$6:$N$1670,8,0)</f>
        <v>#N/A</v>
      </c>
      <c r="I811" s="57" t="e">
        <f>+VLOOKUP($B811,'BASE DE DATOS'!$B$6:$N$1670,11,0)</f>
        <v>#N/A</v>
      </c>
      <c r="J811" s="57" t="e">
        <f>+VLOOKUP($B811,'BASE DE DATOS'!$B$6:$N$1670,12,0)</f>
        <v>#N/A</v>
      </c>
      <c r="K811" s="58" t="e">
        <f>+VLOOKUP($B811,'BASE DE DATOS'!$B$6:$N$1670,13,0)</f>
        <v>#N/A</v>
      </c>
      <c r="L811" s="59"/>
      <c r="M811" s="59"/>
      <c r="N811" s="59"/>
      <c r="O811" s="59"/>
      <c r="P811" s="59"/>
      <c r="Q811" s="59"/>
      <c r="R811" s="119"/>
      <c r="S811" s="119"/>
      <c r="T811" s="119"/>
      <c r="U811" s="119"/>
      <c r="V811" s="119"/>
      <c r="W811" s="119"/>
    </row>
    <row r="812" spans="2:23">
      <c r="B812" s="60"/>
      <c r="C812" s="57" t="e">
        <f>+VLOOKUP($B812,'BASE DE DATOS'!$B$6:$N$1670,3,0)</f>
        <v>#N/A</v>
      </c>
      <c r="D812" s="57" t="e">
        <f>+VLOOKUP($B812,'BASE DE DATOS'!$B$6:$N$1670,4,0)</f>
        <v>#N/A</v>
      </c>
      <c r="E812" s="57" t="e">
        <f>+VLOOKUP($B812,'BASE DE DATOS'!$B$6:$N$1670,5,0)</f>
        <v>#N/A</v>
      </c>
      <c r="F812" s="58" t="e">
        <f>+VLOOKUP($B812,'BASE DE DATOS'!$B$6:$N$1670,6,0)</f>
        <v>#N/A</v>
      </c>
      <c r="G812" s="58" t="e">
        <f>+VLOOKUP($B812,'BASE DE DATOS'!$B$6:$N$1670,7,0)</f>
        <v>#N/A</v>
      </c>
      <c r="H812" s="57" t="e">
        <f>+VLOOKUP($B812,'BASE DE DATOS'!$B$6:$N$1670,8,0)</f>
        <v>#N/A</v>
      </c>
      <c r="I812" s="57" t="e">
        <f>+VLOOKUP($B812,'BASE DE DATOS'!$B$6:$N$1670,11,0)</f>
        <v>#N/A</v>
      </c>
      <c r="J812" s="57" t="e">
        <f>+VLOOKUP($B812,'BASE DE DATOS'!$B$6:$N$1670,12,0)</f>
        <v>#N/A</v>
      </c>
      <c r="K812" s="58" t="e">
        <f>+VLOOKUP($B812,'BASE DE DATOS'!$B$6:$N$1670,13,0)</f>
        <v>#N/A</v>
      </c>
      <c r="L812" s="59"/>
      <c r="M812" s="59"/>
      <c r="N812" s="59"/>
      <c r="O812" s="59"/>
      <c r="P812" s="59"/>
      <c r="Q812" s="59"/>
      <c r="R812" s="119"/>
      <c r="S812" s="119"/>
      <c r="T812" s="119"/>
      <c r="U812" s="119"/>
      <c r="V812" s="119"/>
      <c r="W812" s="119"/>
    </row>
    <row r="813" spans="2:23">
      <c r="B813" s="60"/>
      <c r="C813" s="57" t="e">
        <f>+VLOOKUP($B813,'BASE DE DATOS'!$B$6:$N$1670,3,0)</f>
        <v>#N/A</v>
      </c>
      <c r="D813" s="57" t="e">
        <f>+VLOOKUP($B813,'BASE DE DATOS'!$B$6:$N$1670,4,0)</f>
        <v>#N/A</v>
      </c>
      <c r="E813" s="57" t="e">
        <f>+VLOOKUP($B813,'BASE DE DATOS'!$B$6:$N$1670,5,0)</f>
        <v>#N/A</v>
      </c>
      <c r="F813" s="58" t="e">
        <f>+VLOOKUP($B813,'BASE DE DATOS'!$B$6:$N$1670,6,0)</f>
        <v>#N/A</v>
      </c>
      <c r="G813" s="58" t="e">
        <f>+VLOOKUP($B813,'BASE DE DATOS'!$B$6:$N$1670,7,0)</f>
        <v>#N/A</v>
      </c>
      <c r="H813" s="57" t="e">
        <f>+VLOOKUP($B813,'BASE DE DATOS'!$B$6:$N$1670,8,0)</f>
        <v>#N/A</v>
      </c>
      <c r="I813" s="57" t="e">
        <f>+VLOOKUP($B813,'BASE DE DATOS'!$B$6:$N$1670,11,0)</f>
        <v>#N/A</v>
      </c>
      <c r="J813" s="57" t="e">
        <f>+VLOOKUP($B813,'BASE DE DATOS'!$B$6:$N$1670,12,0)</f>
        <v>#N/A</v>
      </c>
      <c r="K813" s="58" t="e">
        <f>+VLOOKUP($B813,'BASE DE DATOS'!$B$6:$N$1670,13,0)</f>
        <v>#N/A</v>
      </c>
      <c r="L813" s="59"/>
      <c r="M813" s="59"/>
      <c r="N813" s="59"/>
      <c r="O813" s="59"/>
      <c r="P813" s="59"/>
      <c r="Q813" s="59"/>
      <c r="R813" s="119"/>
      <c r="S813" s="119"/>
      <c r="T813" s="119"/>
      <c r="U813" s="119"/>
      <c r="V813" s="119"/>
      <c r="W813" s="119"/>
    </row>
    <row r="814" spans="2:23">
      <c r="B814" s="60"/>
      <c r="C814" s="57" t="e">
        <f>+VLOOKUP($B814,'BASE DE DATOS'!$B$6:$N$1670,3,0)</f>
        <v>#N/A</v>
      </c>
      <c r="D814" s="57" t="e">
        <f>+VLOOKUP($B814,'BASE DE DATOS'!$B$6:$N$1670,4,0)</f>
        <v>#N/A</v>
      </c>
      <c r="E814" s="57" t="e">
        <f>+VLOOKUP($B814,'BASE DE DATOS'!$B$6:$N$1670,5,0)</f>
        <v>#N/A</v>
      </c>
      <c r="F814" s="58" t="e">
        <f>+VLOOKUP($B814,'BASE DE DATOS'!$B$6:$N$1670,6,0)</f>
        <v>#N/A</v>
      </c>
      <c r="G814" s="58" t="e">
        <f>+VLOOKUP($B814,'BASE DE DATOS'!$B$6:$N$1670,7,0)</f>
        <v>#N/A</v>
      </c>
      <c r="H814" s="57" t="e">
        <f>+VLOOKUP($B814,'BASE DE DATOS'!$B$6:$N$1670,8,0)</f>
        <v>#N/A</v>
      </c>
      <c r="I814" s="57" t="e">
        <f>+VLOOKUP($B814,'BASE DE DATOS'!$B$6:$N$1670,11,0)</f>
        <v>#N/A</v>
      </c>
      <c r="J814" s="57" t="e">
        <f>+VLOOKUP($B814,'BASE DE DATOS'!$B$6:$N$1670,12,0)</f>
        <v>#N/A</v>
      </c>
      <c r="K814" s="58" t="e">
        <f>+VLOOKUP($B814,'BASE DE DATOS'!$B$6:$N$1670,13,0)</f>
        <v>#N/A</v>
      </c>
      <c r="L814" s="59"/>
      <c r="M814" s="59"/>
      <c r="N814" s="59"/>
      <c r="O814" s="59"/>
      <c r="P814" s="59"/>
      <c r="Q814" s="59"/>
      <c r="R814" s="119"/>
      <c r="S814" s="119"/>
      <c r="T814" s="119"/>
      <c r="U814" s="119"/>
      <c r="V814" s="119"/>
      <c r="W814" s="119"/>
    </row>
    <row r="815" spans="2:23">
      <c r="B815" s="60"/>
      <c r="C815" s="57" t="e">
        <f>+VLOOKUP($B815,'BASE DE DATOS'!$B$6:$N$1670,3,0)</f>
        <v>#N/A</v>
      </c>
      <c r="D815" s="57" t="e">
        <f>+VLOOKUP($B815,'BASE DE DATOS'!$B$6:$N$1670,4,0)</f>
        <v>#N/A</v>
      </c>
      <c r="E815" s="57" t="e">
        <f>+VLOOKUP($B815,'BASE DE DATOS'!$B$6:$N$1670,5,0)</f>
        <v>#N/A</v>
      </c>
      <c r="F815" s="58" t="e">
        <f>+VLOOKUP($B815,'BASE DE DATOS'!$B$6:$N$1670,6,0)</f>
        <v>#N/A</v>
      </c>
      <c r="G815" s="58" t="e">
        <f>+VLOOKUP($B815,'BASE DE DATOS'!$B$6:$N$1670,7,0)</f>
        <v>#N/A</v>
      </c>
      <c r="H815" s="57" t="e">
        <f>+VLOOKUP($B815,'BASE DE DATOS'!$B$6:$N$1670,8,0)</f>
        <v>#N/A</v>
      </c>
      <c r="I815" s="57" t="e">
        <f>+VLOOKUP($B815,'BASE DE DATOS'!$B$6:$N$1670,11,0)</f>
        <v>#N/A</v>
      </c>
      <c r="J815" s="57" t="e">
        <f>+VLOOKUP($B815,'BASE DE DATOS'!$B$6:$N$1670,12,0)</f>
        <v>#N/A</v>
      </c>
      <c r="K815" s="58" t="e">
        <f>+VLOOKUP($B815,'BASE DE DATOS'!$B$6:$N$1670,13,0)</f>
        <v>#N/A</v>
      </c>
      <c r="L815" s="59"/>
      <c r="M815" s="59"/>
      <c r="N815" s="59"/>
      <c r="O815" s="59"/>
      <c r="P815" s="59"/>
      <c r="Q815" s="59"/>
      <c r="R815" s="119"/>
      <c r="S815" s="119"/>
      <c r="T815" s="119"/>
      <c r="U815" s="119"/>
      <c r="V815" s="119"/>
      <c r="W815" s="119"/>
    </row>
    <row r="816" spans="2:23">
      <c r="B816" s="60"/>
      <c r="C816" s="57" t="e">
        <f>+VLOOKUP($B816,'BASE DE DATOS'!$B$6:$N$1670,3,0)</f>
        <v>#N/A</v>
      </c>
      <c r="D816" s="57" t="e">
        <f>+VLOOKUP($B816,'BASE DE DATOS'!$B$6:$N$1670,4,0)</f>
        <v>#N/A</v>
      </c>
      <c r="E816" s="57" t="e">
        <f>+VLOOKUP($B816,'BASE DE DATOS'!$B$6:$N$1670,5,0)</f>
        <v>#N/A</v>
      </c>
      <c r="F816" s="58" t="e">
        <f>+VLOOKUP($B816,'BASE DE DATOS'!$B$6:$N$1670,6,0)</f>
        <v>#N/A</v>
      </c>
      <c r="G816" s="58" t="e">
        <f>+VLOOKUP($B816,'BASE DE DATOS'!$B$6:$N$1670,7,0)</f>
        <v>#N/A</v>
      </c>
      <c r="H816" s="57" t="e">
        <f>+VLOOKUP($B816,'BASE DE DATOS'!$B$6:$N$1670,8,0)</f>
        <v>#N/A</v>
      </c>
      <c r="I816" s="57" t="e">
        <f>+VLOOKUP($B816,'BASE DE DATOS'!$B$6:$N$1670,11,0)</f>
        <v>#N/A</v>
      </c>
      <c r="J816" s="57" t="e">
        <f>+VLOOKUP($B816,'BASE DE DATOS'!$B$6:$N$1670,12,0)</f>
        <v>#N/A</v>
      </c>
      <c r="K816" s="58" t="e">
        <f>+VLOOKUP($B816,'BASE DE DATOS'!$B$6:$N$1670,13,0)</f>
        <v>#N/A</v>
      </c>
      <c r="L816" s="59"/>
      <c r="M816" s="59"/>
      <c r="N816" s="59"/>
      <c r="O816" s="59"/>
      <c r="P816" s="59"/>
      <c r="Q816" s="59"/>
      <c r="R816" s="119"/>
      <c r="S816" s="119"/>
      <c r="T816" s="119"/>
      <c r="U816" s="119"/>
      <c r="V816" s="119"/>
      <c r="W816" s="119"/>
    </row>
    <row r="817" spans="2:23">
      <c r="B817" s="60"/>
      <c r="C817" s="57" t="e">
        <f>+VLOOKUP($B817,'BASE DE DATOS'!$B$6:$N$1670,3,0)</f>
        <v>#N/A</v>
      </c>
      <c r="D817" s="57" t="e">
        <f>+VLOOKUP($B817,'BASE DE DATOS'!$B$6:$N$1670,4,0)</f>
        <v>#N/A</v>
      </c>
      <c r="E817" s="57" t="e">
        <f>+VLOOKUP($B817,'BASE DE DATOS'!$B$6:$N$1670,5,0)</f>
        <v>#N/A</v>
      </c>
      <c r="F817" s="58" t="e">
        <f>+VLOOKUP($B817,'BASE DE DATOS'!$B$6:$N$1670,6,0)</f>
        <v>#N/A</v>
      </c>
      <c r="G817" s="58" t="e">
        <f>+VLOOKUP($B817,'BASE DE DATOS'!$B$6:$N$1670,7,0)</f>
        <v>#N/A</v>
      </c>
      <c r="H817" s="57" t="e">
        <f>+VLOOKUP($B817,'BASE DE DATOS'!$B$6:$N$1670,8,0)</f>
        <v>#N/A</v>
      </c>
      <c r="I817" s="57" t="e">
        <f>+VLOOKUP($B817,'BASE DE DATOS'!$B$6:$N$1670,11,0)</f>
        <v>#N/A</v>
      </c>
      <c r="J817" s="57" t="e">
        <f>+VLOOKUP($B817,'BASE DE DATOS'!$B$6:$N$1670,12,0)</f>
        <v>#N/A</v>
      </c>
      <c r="K817" s="58" t="e">
        <f>+VLOOKUP($B817,'BASE DE DATOS'!$B$6:$N$1670,13,0)</f>
        <v>#N/A</v>
      </c>
      <c r="L817" s="59"/>
      <c r="M817" s="59"/>
      <c r="N817" s="59"/>
      <c r="O817" s="59"/>
      <c r="P817" s="59"/>
      <c r="Q817" s="59"/>
      <c r="R817" s="119"/>
      <c r="S817" s="119"/>
      <c r="T817" s="119"/>
      <c r="U817" s="119"/>
      <c r="V817" s="119"/>
      <c r="W817" s="119"/>
    </row>
    <row r="818" spans="2:23">
      <c r="B818" s="60"/>
      <c r="C818" s="57" t="e">
        <f>+VLOOKUP($B818,'BASE DE DATOS'!$B$6:$N$1670,3,0)</f>
        <v>#N/A</v>
      </c>
      <c r="D818" s="57" t="e">
        <f>+VLOOKUP($B818,'BASE DE DATOS'!$B$6:$N$1670,4,0)</f>
        <v>#N/A</v>
      </c>
      <c r="E818" s="57" t="e">
        <f>+VLOOKUP($B818,'BASE DE DATOS'!$B$6:$N$1670,5,0)</f>
        <v>#N/A</v>
      </c>
      <c r="F818" s="58" t="e">
        <f>+VLOOKUP($B818,'BASE DE DATOS'!$B$6:$N$1670,6,0)</f>
        <v>#N/A</v>
      </c>
      <c r="G818" s="58" t="e">
        <f>+VLOOKUP($B818,'BASE DE DATOS'!$B$6:$N$1670,7,0)</f>
        <v>#N/A</v>
      </c>
      <c r="H818" s="57" t="e">
        <f>+VLOOKUP($B818,'BASE DE DATOS'!$B$6:$N$1670,8,0)</f>
        <v>#N/A</v>
      </c>
      <c r="I818" s="57" t="e">
        <f>+VLOOKUP($B818,'BASE DE DATOS'!$B$6:$N$1670,11,0)</f>
        <v>#N/A</v>
      </c>
      <c r="J818" s="57" t="e">
        <f>+VLOOKUP($B818,'BASE DE DATOS'!$B$6:$N$1670,12,0)</f>
        <v>#N/A</v>
      </c>
      <c r="K818" s="58" t="e">
        <f>+VLOOKUP($B818,'BASE DE DATOS'!$B$6:$N$1670,13,0)</f>
        <v>#N/A</v>
      </c>
      <c r="L818" s="59"/>
      <c r="M818" s="59"/>
      <c r="N818" s="59"/>
      <c r="O818" s="59"/>
      <c r="P818" s="59"/>
      <c r="Q818" s="59"/>
      <c r="R818" s="119"/>
      <c r="S818" s="119"/>
      <c r="T818" s="119"/>
      <c r="U818" s="119"/>
      <c r="V818" s="119"/>
      <c r="W818" s="119"/>
    </row>
    <row r="819" spans="2:23">
      <c r="B819" s="60"/>
      <c r="C819" s="57" t="e">
        <f>+VLOOKUP($B819,'BASE DE DATOS'!$B$6:$N$1670,3,0)</f>
        <v>#N/A</v>
      </c>
      <c r="D819" s="57" t="e">
        <f>+VLOOKUP($B819,'BASE DE DATOS'!$B$6:$N$1670,4,0)</f>
        <v>#N/A</v>
      </c>
      <c r="E819" s="57" t="e">
        <f>+VLOOKUP($B819,'BASE DE DATOS'!$B$6:$N$1670,5,0)</f>
        <v>#N/A</v>
      </c>
      <c r="F819" s="58" t="e">
        <f>+VLOOKUP($B819,'BASE DE DATOS'!$B$6:$N$1670,6,0)</f>
        <v>#N/A</v>
      </c>
      <c r="G819" s="58" t="e">
        <f>+VLOOKUP($B819,'BASE DE DATOS'!$B$6:$N$1670,7,0)</f>
        <v>#N/A</v>
      </c>
      <c r="H819" s="57" t="e">
        <f>+VLOOKUP($B819,'BASE DE DATOS'!$B$6:$N$1670,8,0)</f>
        <v>#N/A</v>
      </c>
      <c r="I819" s="57" t="e">
        <f>+VLOOKUP($B819,'BASE DE DATOS'!$B$6:$N$1670,11,0)</f>
        <v>#N/A</v>
      </c>
      <c r="J819" s="57" t="e">
        <f>+VLOOKUP($B819,'BASE DE DATOS'!$B$6:$N$1670,12,0)</f>
        <v>#N/A</v>
      </c>
      <c r="K819" s="58" t="e">
        <f>+VLOOKUP($B819,'BASE DE DATOS'!$B$6:$N$1670,13,0)</f>
        <v>#N/A</v>
      </c>
      <c r="L819" s="59"/>
      <c r="M819" s="59"/>
      <c r="N819" s="59"/>
      <c r="O819" s="59"/>
      <c r="P819" s="59"/>
      <c r="Q819" s="59"/>
      <c r="R819" s="119"/>
      <c r="S819" s="119"/>
      <c r="T819" s="119"/>
      <c r="U819" s="119"/>
      <c r="V819" s="119"/>
      <c r="W819" s="119"/>
    </row>
    <row r="820" spans="2:23">
      <c r="B820" s="60"/>
      <c r="C820" s="57" t="e">
        <f>+VLOOKUP($B820,'BASE DE DATOS'!$B$6:$N$1670,3,0)</f>
        <v>#N/A</v>
      </c>
      <c r="D820" s="57" t="e">
        <f>+VLOOKUP($B820,'BASE DE DATOS'!$B$6:$N$1670,4,0)</f>
        <v>#N/A</v>
      </c>
      <c r="E820" s="57" t="e">
        <f>+VLOOKUP($B820,'BASE DE DATOS'!$B$6:$N$1670,5,0)</f>
        <v>#N/A</v>
      </c>
      <c r="F820" s="58" t="e">
        <f>+VLOOKUP($B820,'BASE DE DATOS'!$B$6:$N$1670,6,0)</f>
        <v>#N/A</v>
      </c>
      <c r="G820" s="58" t="e">
        <f>+VLOOKUP($B820,'BASE DE DATOS'!$B$6:$N$1670,7,0)</f>
        <v>#N/A</v>
      </c>
      <c r="H820" s="57" t="e">
        <f>+VLOOKUP($B820,'BASE DE DATOS'!$B$6:$N$1670,8,0)</f>
        <v>#N/A</v>
      </c>
      <c r="I820" s="57" t="e">
        <f>+VLOOKUP($B820,'BASE DE DATOS'!$B$6:$N$1670,11,0)</f>
        <v>#N/A</v>
      </c>
      <c r="J820" s="57" t="e">
        <f>+VLOOKUP($B820,'BASE DE DATOS'!$B$6:$N$1670,12,0)</f>
        <v>#N/A</v>
      </c>
      <c r="K820" s="58" t="e">
        <f>+VLOOKUP($B820,'BASE DE DATOS'!$B$6:$N$1670,13,0)</f>
        <v>#N/A</v>
      </c>
      <c r="L820" s="59"/>
      <c r="M820" s="59"/>
      <c r="N820" s="59"/>
      <c r="O820" s="59"/>
      <c r="P820" s="59"/>
      <c r="Q820" s="59"/>
      <c r="R820" s="119"/>
      <c r="S820" s="119"/>
      <c r="T820" s="119"/>
      <c r="U820" s="119"/>
      <c r="V820" s="119"/>
      <c r="W820" s="119"/>
    </row>
    <row r="821" spans="2:23">
      <c r="B821" s="60"/>
      <c r="C821" s="57" t="e">
        <f>+VLOOKUP($B821,'BASE DE DATOS'!$B$6:$N$1670,3,0)</f>
        <v>#N/A</v>
      </c>
      <c r="D821" s="57" t="e">
        <f>+VLOOKUP($B821,'BASE DE DATOS'!$B$6:$N$1670,4,0)</f>
        <v>#N/A</v>
      </c>
      <c r="E821" s="57" t="e">
        <f>+VLOOKUP($B821,'BASE DE DATOS'!$B$6:$N$1670,5,0)</f>
        <v>#N/A</v>
      </c>
      <c r="F821" s="58" t="e">
        <f>+VLOOKUP($B821,'BASE DE DATOS'!$B$6:$N$1670,6,0)</f>
        <v>#N/A</v>
      </c>
      <c r="G821" s="58" t="e">
        <f>+VLOOKUP($B821,'BASE DE DATOS'!$B$6:$N$1670,7,0)</f>
        <v>#N/A</v>
      </c>
      <c r="H821" s="57" t="e">
        <f>+VLOOKUP($B821,'BASE DE DATOS'!$B$6:$N$1670,8,0)</f>
        <v>#N/A</v>
      </c>
      <c r="I821" s="57" t="e">
        <f>+VLOOKUP($B821,'BASE DE DATOS'!$B$6:$N$1670,11,0)</f>
        <v>#N/A</v>
      </c>
      <c r="J821" s="57" t="e">
        <f>+VLOOKUP($B821,'BASE DE DATOS'!$B$6:$N$1670,12,0)</f>
        <v>#N/A</v>
      </c>
      <c r="K821" s="58" t="e">
        <f>+VLOOKUP($B821,'BASE DE DATOS'!$B$6:$N$1670,13,0)</f>
        <v>#N/A</v>
      </c>
      <c r="L821" s="59"/>
      <c r="M821" s="59"/>
      <c r="N821" s="59"/>
      <c r="O821" s="59"/>
      <c r="P821" s="59"/>
      <c r="Q821" s="59"/>
      <c r="R821" s="119"/>
      <c r="S821" s="119"/>
      <c r="T821" s="119"/>
      <c r="U821" s="119"/>
      <c r="V821" s="119"/>
      <c r="W821" s="119"/>
    </row>
    <row r="822" spans="2:23">
      <c r="B822" s="60"/>
      <c r="C822" s="57" t="e">
        <f>+VLOOKUP($B822,'BASE DE DATOS'!$B$6:$N$1670,3,0)</f>
        <v>#N/A</v>
      </c>
      <c r="D822" s="57" t="e">
        <f>+VLOOKUP($B822,'BASE DE DATOS'!$B$6:$N$1670,4,0)</f>
        <v>#N/A</v>
      </c>
      <c r="E822" s="57" t="e">
        <f>+VLOOKUP($B822,'BASE DE DATOS'!$B$6:$N$1670,5,0)</f>
        <v>#N/A</v>
      </c>
      <c r="F822" s="58" t="e">
        <f>+VLOOKUP($B822,'BASE DE DATOS'!$B$6:$N$1670,6,0)</f>
        <v>#N/A</v>
      </c>
      <c r="G822" s="58" t="e">
        <f>+VLOOKUP($B822,'BASE DE DATOS'!$B$6:$N$1670,7,0)</f>
        <v>#N/A</v>
      </c>
      <c r="H822" s="57" t="e">
        <f>+VLOOKUP($B822,'BASE DE DATOS'!$B$6:$N$1670,8,0)</f>
        <v>#N/A</v>
      </c>
      <c r="I822" s="57" t="e">
        <f>+VLOOKUP($B822,'BASE DE DATOS'!$B$6:$N$1670,11,0)</f>
        <v>#N/A</v>
      </c>
      <c r="J822" s="57" t="e">
        <f>+VLOOKUP($B822,'BASE DE DATOS'!$B$6:$N$1670,12,0)</f>
        <v>#N/A</v>
      </c>
      <c r="K822" s="58" t="e">
        <f>+VLOOKUP($B822,'BASE DE DATOS'!$B$6:$N$1670,13,0)</f>
        <v>#N/A</v>
      </c>
      <c r="L822" s="59"/>
      <c r="M822" s="59"/>
      <c r="N822" s="59"/>
      <c r="O822" s="59"/>
      <c r="P822" s="59"/>
      <c r="Q822" s="59"/>
      <c r="R822" s="119"/>
      <c r="S822" s="119"/>
      <c r="T822" s="119"/>
      <c r="U822" s="119"/>
      <c r="V822" s="119"/>
      <c r="W822" s="119"/>
    </row>
    <row r="823" spans="2:23">
      <c r="B823" s="60"/>
      <c r="C823" s="57" t="e">
        <f>+VLOOKUP($B823,'BASE DE DATOS'!$B$6:$N$1670,3,0)</f>
        <v>#N/A</v>
      </c>
      <c r="D823" s="57" t="e">
        <f>+VLOOKUP($B823,'BASE DE DATOS'!$B$6:$N$1670,4,0)</f>
        <v>#N/A</v>
      </c>
      <c r="E823" s="57" t="e">
        <f>+VLOOKUP($B823,'BASE DE DATOS'!$B$6:$N$1670,5,0)</f>
        <v>#N/A</v>
      </c>
      <c r="F823" s="58" t="e">
        <f>+VLOOKUP($B823,'BASE DE DATOS'!$B$6:$N$1670,6,0)</f>
        <v>#N/A</v>
      </c>
      <c r="G823" s="58" t="e">
        <f>+VLOOKUP($B823,'BASE DE DATOS'!$B$6:$N$1670,7,0)</f>
        <v>#N/A</v>
      </c>
      <c r="H823" s="57" t="e">
        <f>+VLOOKUP($B823,'BASE DE DATOS'!$B$6:$N$1670,8,0)</f>
        <v>#N/A</v>
      </c>
      <c r="I823" s="57" t="e">
        <f>+VLOOKUP($B823,'BASE DE DATOS'!$B$6:$N$1670,11,0)</f>
        <v>#N/A</v>
      </c>
      <c r="J823" s="57" t="e">
        <f>+VLOOKUP($B823,'BASE DE DATOS'!$B$6:$N$1670,12,0)</f>
        <v>#N/A</v>
      </c>
      <c r="K823" s="58" t="e">
        <f>+VLOOKUP($B823,'BASE DE DATOS'!$B$6:$N$1670,13,0)</f>
        <v>#N/A</v>
      </c>
      <c r="L823" s="59"/>
      <c r="M823" s="59"/>
      <c r="N823" s="59"/>
      <c r="O823" s="59"/>
      <c r="P823" s="59"/>
      <c r="Q823" s="59"/>
      <c r="R823" s="119"/>
      <c r="S823" s="119"/>
      <c r="T823" s="119"/>
      <c r="U823" s="119"/>
      <c r="V823" s="119"/>
      <c r="W823" s="119"/>
    </row>
    <row r="824" spans="2:23">
      <c r="B824" s="60"/>
      <c r="C824" s="57" t="e">
        <f>+VLOOKUP($B824,'BASE DE DATOS'!$B$6:$N$1670,3,0)</f>
        <v>#N/A</v>
      </c>
      <c r="D824" s="57" t="e">
        <f>+VLOOKUP($B824,'BASE DE DATOS'!$B$6:$N$1670,4,0)</f>
        <v>#N/A</v>
      </c>
      <c r="E824" s="57" t="e">
        <f>+VLOOKUP($B824,'BASE DE DATOS'!$B$6:$N$1670,5,0)</f>
        <v>#N/A</v>
      </c>
      <c r="F824" s="58" t="e">
        <f>+VLOOKUP($B824,'BASE DE DATOS'!$B$6:$N$1670,6,0)</f>
        <v>#N/A</v>
      </c>
      <c r="G824" s="58" t="e">
        <f>+VLOOKUP($B824,'BASE DE DATOS'!$B$6:$N$1670,7,0)</f>
        <v>#N/A</v>
      </c>
      <c r="H824" s="57" t="e">
        <f>+VLOOKUP($B824,'BASE DE DATOS'!$B$6:$N$1670,8,0)</f>
        <v>#N/A</v>
      </c>
      <c r="I824" s="57" t="e">
        <f>+VLOOKUP($B824,'BASE DE DATOS'!$B$6:$N$1670,11,0)</f>
        <v>#N/A</v>
      </c>
      <c r="J824" s="57" t="e">
        <f>+VLOOKUP($B824,'BASE DE DATOS'!$B$6:$N$1670,12,0)</f>
        <v>#N/A</v>
      </c>
      <c r="K824" s="58" t="e">
        <f>+VLOOKUP($B824,'BASE DE DATOS'!$B$6:$N$1670,13,0)</f>
        <v>#N/A</v>
      </c>
      <c r="L824" s="59"/>
      <c r="M824" s="59"/>
      <c r="N824" s="59"/>
      <c r="O824" s="59"/>
      <c r="P824" s="59"/>
      <c r="Q824" s="59"/>
      <c r="R824" s="119"/>
      <c r="S824" s="119"/>
      <c r="T824" s="119"/>
      <c r="U824" s="119"/>
      <c r="V824" s="119"/>
      <c r="W824" s="119"/>
    </row>
    <row r="825" spans="2:23">
      <c r="B825" s="60"/>
      <c r="C825" s="57" t="e">
        <f>+VLOOKUP($B825,'BASE DE DATOS'!$B$6:$N$1670,3,0)</f>
        <v>#N/A</v>
      </c>
      <c r="D825" s="57" t="e">
        <f>+VLOOKUP($B825,'BASE DE DATOS'!$B$6:$N$1670,4,0)</f>
        <v>#N/A</v>
      </c>
      <c r="E825" s="57" t="e">
        <f>+VLOOKUP($B825,'BASE DE DATOS'!$B$6:$N$1670,5,0)</f>
        <v>#N/A</v>
      </c>
      <c r="F825" s="58" t="e">
        <f>+VLOOKUP($B825,'BASE DE DATOS'!$B$6:$N$1670,6,0)</f>
        <v>#N/A</v>
      </c>
      <c r="G825" s="58" t="e">
        <f>+VLOOKUP($B825,'BASE DE DATOS'!$B$6:$N$1670,7,0)</f>
        <v>#N/A</v>
      </c>
      <c r="H825" s="57" t="e">
        <f>+VLOOKUP($B825,'BASE DE DATOS'!$B$6:$N$1670,8,0)</f>
        <v>#N/A</v>
      </c>
      <c r="I825" s="57" t="e">
        <f>+VLOOKUP($B825,'BASE DE DATOS'!$B$6:$N$1670,11,0)</f>
        <v>#N/A</v>
      </c>
      <c r="J825" s="57" t="e">
        <f>+VLOOKUP($B825,'BASE DE DATOS'!$B$6:$N$1670,12,0)</f>
        <v>#N/A</v>
      </c>
      <c r="K825" s="58" t="e">
        <f>+VLOOKUP($B825,'BASE DE DATOS'!$B$6:$N$1670,13,0)</f>
        <v>#N/A</v>
      </c>
      <c r="L825" s="59"/>
      <c r="M825" s="59"/>
      <c r="N825" s="59"/>
      <c r="O825" s="59"/>
      <c r="P825" s="59"/>
      <c r="Q825" s="59"/>
      <c r="R825" s="119"/>
      <c r="S825" s="119"/>
      <c r="T825" s="119"/>
      <c r="U825" s="119"/>
      <c r="V825" s="119"/>
      <c r="W825" s="119"/>
    </row>
    <row r="826" spans="2:23">
      <c r="B826" s="60"/>
      <c r="C826" s="57" t="e">
        <f>+VLOOKUP($B826,'BASE DE DATOS'!$B$6:$N$1670,3,0)</f>
        <v>#N/A</v>
      </c>
      <c r="D826" s="57" t="e">
        <f>+VLOOKUP($B826,'BASE DE DATOS'!$B$6:$N$1670,4,0)</f>
        <v>#N/A</v>
      </c>
      <c r="E826" s="57" t="e">
        <f>+VLOOKUP($B826,'BASE DE DATOS'!$B$6:$N$1670,5,0)</f>
        <v>#N/A</v>
      </c>
      <c r="F826" s="58" t="e">
        <f>+VLOOKUP($B826,'BASE DE DATOS'!$B$6:$N$1670,6,0)</f>
        <v>#N/A</v>
      </c>
      <c r="G826" s="58" t="e">
        <f>+VLOOKUP($B826,'BASE DE DATOS'!$B$6:$N$1670,7,0)</f>
        <v>#N/A</v>
      </c>
      <c r="H826" s="57" t="e">
        <f>+VLOOKUP($B826,'BASE DE DATOS'!$B$6:$N$1670,8,0)</f>
        <v>#N/A</v>
      </c>
      <c r="I826" s="57" t="e">
        <f>+VLOOKUP($B826,'BASE DE DATOS'!$B$6:$N$1670,11,0)</f>
        <v>#N/A</v>
      </c>
      <c r="J826" s="57" t="e">
        <f>+VLOOKUP($B826,'BASE DE DATOS'!$B$6:$N$1670,12,0)</f>
        <v>#N/A</v>
      </c>
      <c r="K826" s="58" t="e">
        <f>+VLOOKUP($B826,'BASE DE DATOS'!$B$6:$N$1670,13,0)</f>
        <v>#N/A</v>
      </c>
      <c r="L826" s="59"/>
      <c r="M826" s="59"/>
      <c r="N826" s="59"/>
      <c r="O826" s="59"/>
      <c r="P826" s="59"/>
      <c r="Q826" s="59"/>
      <c r="R826" s="119"/>
      <c r="S826" s="119"/>
      <c r="T826" s="119"/>
      <c r="U826" s="119"/>
      <c r="V826" s="119"/>
      <c r="W826" s="119"/>
    </row>
    <row r="827" spans="2:23">
      <c r="B827" s="60"/>
      <c r="C827" s="57" t="e">
        <f>+VLOOKUP($B827,'BASE DE DATOS'!$B$6:$N$1670,3,0)</f>
        <v>#N/A</v>
      </c>
      <c r="D827" s="57" t="e">
        <f>+VLOOKUP($B827,'BASE DE DATOS'!$B$6:$N$1670,4,0)</f>
        <v>#N/A</v>
      </c>
      <c r="E827" s="57" t="e">
        <f>+VLOOKUP($B827,'BASE DE DATOS'!$B$6:$N$1670,5,0)</f>
        <v>#N/A</v>
      </c>
      <c r="F827" s="58" t="e">
        <f>+VLOOKUP($B827,'BASE DE DATOS'!$B$6:$N$1670,6,0)</f>
        <v>#N/A</v>
      </c>
      <c r="G827" s="58" t="e">
        <f>+VLOOKUP($B827,'BASE DE DATOS'!$B$6:$N$1670,7,0)</f>
        <v>#N/A</v>
      </c>
      <c r="H827" s="57" t="e">
        <f>+VLOOKUP($B827,'BASE DE DATOS'!$B$6:$N$1670,8,0)</f>
        <v>#N/A</v>
      </c>
      <c r="I827" s="57" t="e">
        <f>+VLOOKUP($B827,'BASE DE DATOS'!$B$6:$N$1670,11,0)</f>
        <v>#N/A</v>
      </c>
      <c r="J827" s="57" t="e">
        <f>+VLOOKUP($B827,'BASE DE DATOS'!$B$6:$N$1670,12,0)</f>
        <v>#N/A</v>
      </c>
      <c r="K827" s="58" t="e">
        <f>+VLOOKUP($B827,'BASE DE DATOS'!$B$6:$N$1670,13,0)</f>
        <v>#N/A</v>
      </c>
      <c r="L827" s="59"/>
      <c r="M827" s="59"/>
      <c r="N827" s="59"/>
      <c r="O827" s="59"/>
      <c r="P827" s="59"/>
      <c r="Q827" s="59"/>
      <c r="R827" s="119"/>
      <c r="S827" s="119"/>
      <c r="T827" s="119"/>
      <c r="U827" s="119"/>
      <c r="V827" s="119"/>
      <c r="W827" s="119"/>
    </row>
    <row r="828" spans="2:23">
      <c r="B828" s="60"/>
      <c r="C828" s="57" t="e">
        <f>+VLOOKUP($B828,'BASE DE DATOS'!$B$6:$N$1670,3,0)</f>
        <v>#N/A</v>
      </c>
      <c r="D828" s="57" t="e">
        <f>+VLOOKUP($B828,'BASE DE DATOS'!$B$6:$N$1670,4,0)</f>
        <v>#N/A</v>
      </c>
      <c r="E828" s="57" t="e">
        <f>+VLOOKUP($B828,'BASE DE DATOS'!$B$6:$N$1670,5,0)</f>
        <v>#N/A</v>
      </c>
      <c r="F828" s="58" t="e">
        <f>+VLOOKUP($B828,'BASE DE DATOS'!$B$6:$N$1670,6,0)</f>
        <v>#N/A</v>
      </c>
      <c r="G828" s="58" t="e">
        <f>+VLOOKUP($B828,'BASE DE DATOS'!$B$6:$N$1670,7,0)</f>
        <v>#N/A</v>
      </c>
      <c r="H828" s="57" t="e">
        <f>+VLOOKUP($B828,'BASE DE DATOS'!$B$6:$N$1670,8,0)</f>
        <v>#N/A</v>
      </c>
      <c r="I828" s="57" t="e">
        <f>+VLOOKUP($B828,'BASE DE DATOS'!$B$6:$N$1670,11,0)</f>
        <v>#N/A</v>
      </c>
      <c r="J828" s="57" t="e">
        <f>+VLOOKUP($B828,'BASE DE DATOS'!$B$6:$N$1670,12,0)</f>
        <v>#N/A</v>
      </c>
      <c r="K828" s="58" t="e">
        <f>+VLOOKUP($B828,'BASE DE DATOS'!$B$6:$N$1670,13,0)</f>
        <v>#N/A</v>
      </c>
      <c r="L828" s="59"/>
      <c r="M828" s="59"/>
      <c r="N828" s="59"/>
      <c r="O828" s="59"/>
      <c r="P828" s="59"/>
      <c r="Q828" s="59"/>
      <c r="R828" s="119"/>
      <c r="S828" s="119"/>
      <c r="T828" s="119"/>
      <c r="U828" s="119"/>
      <c r="V828" s="119"/>
      <c r="W828" s="119"/>
    </row>
    <row r="829" spans="2:23">
      <c r="B829" s="60"/>
      <c r="C829" s="57" t="e">
        <f>+VLOOKUP($B829,'BASE DE DATOS'!$B$6:$N$1670,3,0)</f>
        <v>#N/A</v>
      </c>
      <c r="D829" s="57" t="e">
        <f>+VLOOKUP($B829,'BASE DE DATOS'!$B$6:$N$1670,4,0)</f>
        <v>#N/A</v>
      </c>
      <c r="E829" s="57" t="e">
        <f>+VLOOKUP($B829,'BASE DE DATOS'!$B$6:$N$1670,5,0)</f>
        <v>#N/A</v>
      </c>
      <c r="F829" s="58" t="e">
        <f>+VLOOKUP($B829,'BASE DE DATOS'!$B$6:$N$1670,6,0)</f>
        <v>#N/A</v>
      </c>
      <c r="G829" s="58" t="e">
        <f>+VLOOKUP($B829,'BASE DE DATOS'!$B$6:$N$1670,7,0)</f>
        <v>#N/A</v>
      </c>
      <c r="H829" s="57" t="e">
        <f>+VLOOKUP($B829,'BASE DE DATOS'!$B$6:$N$1670,8,0)</f>
        <v>#N/A</v>
      </c>
      <c r="I829" s="57" t="e">
        <f>+VLOOKUP($B829,'BASE DE DATOS'!$B$6:$N$1670,11,0)</f>
        <v>#N/A</v>
      </c>
      <c r="J829" s="57" t="e">
        <f>+VLOOKUP($B829,'BASE DE DATOS'!$B$6:$N$1670,12,0)</f>
        <v>#N/A</v>
      </c>
      <c r="K829" s="58" t="e">
        <f>+VLOOKUP($B829,'BASE DE DATOS'!$B$6:$N$1670,13,0)</f>
        <v>#N/A</v>
      </c>
      <c r="L829" s="59"/>
      <c r="M829" s="59"/>
      <c r="N829" s="59"/>
      <c r="O829" s="59"/>
      <c r="P829" s="59"/>
      <c r="Q829" s="59"/>
      <c r="R829" s="119"/>
      <c r="S829" s="119"/>
      <c r="T829" s="119"/>
      <c r="U829" s="119"/>
      <c r="V829" s="119"/>
      <c r="W829" s="119"/>
    </row>
    <row r="830" spans="2:23">
      <c r="B830" s="60"/>
      <c r="C830" s="57" t="e">
        <f>+VLOOKUP($B830,'BASE DE DATOS'!$B$6:$N$1670,3,0)</f>
        <v>#N/A</v>
      </c>
      <c r="D830" s="57" t="e">
        <f>+VLOOKUP($B830,'BASE DE DATOS'!$B$6:$N$1670,4,0)</f>
        <v>#N/A</v>
      </c>
      <c r="E830" s="57" t="e">
        <f>+VLOOKUP($B830,'BASE DE DATOS'!$B$6:$N$1670,5,0)</f>
        <v>#N/A</v>
      </c>
      <c r="F830" s="58" t="e">
        <f>+VLOOKUP($B830,'BASE DE DATOS'!$B$6:$N$1670,6,0)</f>
        <v>#N/A</v>
      </c>
      <c r="G830" s="58" t="e">
        <f>+VLOOKUP($B830,'BASE DE DATOS'!$B$6:$N$1670,7,0)</f>
        <v>#N/A</v>
      </c>
      <c r="H830" s="57" t="e">
        <f>+VLOOKUP($B830,'BASE DE DATOS'!$B$6:$N$1670,8,0)</f>
        <v>#N/A</v>
      </c>
      <c r="I830" s="57" t="e">
        <f>+VLOOKUP($B830,'BASE DE DATOS'!$B$6:$N$1670,11,0)</f>
        <v>#N/A</v>
      </c>
      <c r="J830" s="57" t="e">
        <f>+VLOOKUP($B830,'BASE DE DATOS'!$B$6:$N$1670,12,0)</f>
        <v>#N/A</v>
      </c>
      <c r="K830" s="58" t="e">
        <f>+VLOOKUP($B830,'BASE DE DATOS'!$B$6:$N$1670,13,0)</f>
        <v>#N/A</v>
      </c>
      <c r="L830" s="59"/>
      <c r="M830" s="59"/>
      <c r="N830" s="59"/>
      <c r="O830" s="59"/>
      <c r="P830" s="59"/>
      <c r="Q830" s="59"/>
      <c r="R830" s="119"/>
      <c r="S830" s="119"/>
      <c r="T830" s="119"/>
      <c r="U830" s="119"/>
      <c r="V830" s="119"/>
      <c r="W830" s="119"/>
    </row>
    <row r="831" spans="2:23">
      <c r="B831" s="60"/>
      <c r="C831" s="57" t="e">
        <f>+VLOOKUP($B831,'BASE DE DATOS'!$B$6:$N$1670,3,0)</f>
        <v>#N/A</v>
      </c>
      <c r="D831" s="57" t="e">
        <f>+VLOOKUP($B831,'BASE DE DATOS'!$B$6:$N$1670,4,0)</f>
        <v>#N/A</v>
      </c>
      <c r="E831" s="57" t="e">
        <f>+VLOOKUP($B831,'BASE DE DATOS'!$B$6:$N$1670,5,0)</f>
        <v>#N/A</v>
      </c>
      <c r="F831" s="58" t="e">
        <f>+VLOOKUP($B831,'BASE DE DATOS'!$B$6:$N$1670,6,0)</f>
        <v>#N/A</v>
      </c>
      <c r="G831" s="58" t="e">
        <f>+VLOOKUP($B831,'BASE DE DATOS'!$B$6:$N$1670,7,0)</f>
        <v>#N/A</v>
      </c>
      <c r="H831" s="57" t="e">
        <f>+VLOOKUP($B831,'BASE DE DATOS'!$B$6:$N$1670,8,0)</f>
        <v>#N/A</v>
      </c>
      <c r="I831" s="57" t="e">
        <f>+VLOOKUP($B831,'BASE DE DATOS'!$B$6:$N$1670,11,0)</f>
        <v>#N/A</v>
      </c>
      <c r="J831" s="57" t="e">
        <f>+VLOOKUP($B831,'BASE DE DATOS'!$B$6:$N$1670,12,0)</f>
        <v>#N/A</v>
      </c>
      <c r="K831" s="58" t="e">
        <f>+VLOOKUP($B831,'BASE DE DATOS'!$B$6:$N$1670,13,0)</f>
        <v>#N/A</v>
      </c>
      <c r="L831" s="59"/>
      <c r="M831" s="59"/>
      <c r="N831" s="59"/>
      <c r="O831" s="59"/>
      <c r="P831" s="59"/>
      <c r="Q831" s="59"/>
      <c r="R831" s="119"/>
      <c r="S831" s="119"/>
      <c r="T831" s="119"/>
      <c r="U831" s="119"/>
      <c r="V831" s="119"/>
      <c r="W831" s="119"/>
    </row>
    <row r="832" spans="2:23">
      <c r="B832" s="60"/>
      <c r="C832" s="57" t="e">
        <f>+VLOOKUP($B832,'BASE DE DATOS'!$B$6:$N$1670,3,0)</f>
        <v>#N/A</v>
      </c>
      <c r="D832" s="57" t="e">
        <f>+VLOOKUP($B832,'BASE DE DATOS'!$B$6:$N$1670,4,0)</f>
        <v>#N/A</v>
      </c>
      <c r="E832" s="57" t="e">
        <f>+VLOOKUP($B832,'BASE DE DATOS'!$B$6:$N$1670,5,0)</f>
        <v>#N/A</v>
      </c>
      <c r="F832" s="58" t="e">
        <f>+VLOOKUP($B832,'BASE DE DATOS'!$B$6:$N$1670,6,0)</f>
        <v>#N/A</v>
      </c>
      <c r="G832" s="58" t="e">
        <f>+VLOOKUP($B832,'BASE DE DATOS'!$B$6:$N$1670,7,0)</f>
        <v>#N/A</v>
      </c>
      <c r="H832" s="57" t="e">
        <f>+VLOOKUP($B832,'BASE DE DATOS'!$B$6:$N$1670,8,0)</f>
        <v>#N/A</v>
      </c>
      <c r="I832" s="57" t="e">
        <f>+VLOOKUP($B832,'BASE DE DATOS'!$B$6:$N$1670,11,0)</f>
        <v>#N/A</v>
      </c>
      <c r="J832" s="57" t="e">
        <f>+VLOOKUP($B832,'BASE DE DATOS'!$B$6:$N$1670,12,0)</f>
        <v>#N/A</v>
      </c>
      <c r="K832" s="58" t="e">
        <f>+VLOOKUP($B832,'BASE DE DATOS'!$B$6:$N$1670,13,0)</f>
        <v>#N/A</v>
      </c>
      <c r="L832" s="59"/>
      <c r="M832" s="59"/>
      <c r="N832" s="59"/>
      <c r="O832" s="59"/>
      <c r="P832" s="59"/>
      <c r="Q832" s="59"/>
      <c r="R832" s="119"/>
      <c r="S832" s="119"/>
      <c r="T832" s="119"/>
      <c r="U832" s="119"/>
      <c r="V832" s="119"/>
      <c r="W832" s="119"/>
    </row>
    <row r="833" spans="2:23">
      <c r="B833" s="60"/>
      <c r="C833" s="57" t="e">
        <f>+VLOOKUP($B833,'BASE DE DATOS'!$B$6:$N$1670,3,0)</f>
        <v>#N/A</v>
      </c>
      <c r="D833" s="57" t="e">
        <f>+VLOOKUP($B833,'BASE DE DATOS'!$B$6:$N$1670,4,0)</f>
        <v>#N/A</v>
      </c>
      <c r="E833" s="57" t="e">
        <f>+VLOOKUP($B833,'BASE DE DATOS'!$B$6:$N$1670,5,0)</f>
        <v>#N/A</v>
      </c>
      <c r="F833" s="58" t="e">
        <f>+VLOOKUP($B833,'BASE DE DATOS'!$B$6:$N$1670,6,0)</f>
        <v>#N/A</v>
      </c>
      <c r="G833" s="58" t="e">
        <f>+VLOOKUP($B833,'BASE DE DATOS'!$B$6:$N$1670,7,0)</f>
        <v>#N/A</v>
      </c>
      <c r="H833" s="57" t="e">
        <f>+VLOOKUP($B833,'BASE DE DATOS'!$B$6:$N$1670,8,0)</f>
        <v>#N/A</v>
      </c>
      <c r="I833" s="57" t="e">
        <f>+VLOOKUP($B833,'BASE DE DATOS'!$B$6:$N$1670,11,0)</f>
        <v>#N/A</v>
      </c>
      <c r="J833" s="57" t="e">
        <f>+VLOOKUP($B833,'BASE DE DATOS'!$B$6:$N$1670,12,0)</f>
        <v>#N/A</v>
      </c>
      <c r="K833" s="58" t="e">
        <f>+VLOOKUP($B833,'BASE DE DATOS'!$B$6:$N$1670,13,0)</f>
        <v>#N/A</v>
      </c>
      <c r="L833" s="59"/>
      <c r="M833" s="59"/>
      <c r="N833" s="59"/>
      <c r="O833" s="59"/>
      <c r="P833" s="59"/>
      <c r="Q833" s="59"/>
      <c r="R833" s="119"/>
      <c r="S833" s="119"/>
      <c r="T833" s="119"/>
      <c r="U833" s="119"/>
      <c r="V833" s="119"/>
      <c r="W833" s="119"/>
    </row>
    <row r="834" spans="2:23">
      <c r="B834" s="60"/>
      <c r="C834" s="57" t="e">
        <f>+VLOOKUP($B834,'BASE DE DATOS'!$B$6:$N$1670,3,0)</f>
        <v>#N/A</v>
      </c>
      <c r="D834" s="57" t="e">
        <f>+VLOOKUP($B834,'BASE DE DATOS'!$B$6:$N$1670,4,0)</f>
        <v>#N/A</v>
      </c>
      <c r="E834" s="57" t="e">
        <f>+VLOOKUP($B834,'BASE DE DATOS'!$B$6:$N$1670,5,0)</f>
        <v>#N/A</v>
      </c>
      <c r="F834" s="58" t="e">
        <f>+VLOOKUP($B834,'BASE DE DATOS'!$B$6:$N$1670,6,0)</f>
        <v>#N/A</v>
      </c>
      <c r="G834" s="58" t="e">
        <f>+VLOOKUP($B834,'BASE DE DATOS'!$B$6:$N$1670,7,0)</f>
        <v>#N/A</v>
      </c>
      <c r="H834" s="57" t="e">
        <f>+VLOOKUP($B834,'BASE DE DATOS'!$B$6:$N$1670,8,0)</f>
        <v>#N/A</v>
      </c>
      <c r="I834" s="57" t="e">
        <f>+VLOOKUP($B834,'BASE DE DATOS'!$B$6:$N$1670,11,0)</f>
        <v>#N/A</v>
      </c>
      <c r="J834" s="57" t="e">
        <f>+VLOOKUP($B834,'BASE DE DATOS'!$B$6:$N$1670,12,0)</f>
        <v>#N/A</v>
      </c>
      <c r="K834" s="58" t="e">
        <f>+VLOOKUP($B834,'BASE DE DATOS'!$B$6:$N$1670,13,0)</f>
        <v>#N/A</v>
      </c>
      <c r="L834" s="59"/>
      <c r="M834" s="59"/>
      <c r="N834" s="59"/>
      <c r="O834" s="59"/>
      <c r="P834" s="59"/>
      <c r="Q834" s="59"/>
      <c r="R834" s="119"/>
      <c r="S834" s="119"/>
      <c r="T834" s="119"/>
      <c r="U834" s="119"/>
      <c r="V834" s="119"/>
      <c r="W834" s="119"/>
    </row>
    <row r="835" spans="2:23">
      <c r="B835" s="60"/>
      <c r="C835" s="57" t="e">
        <f>+VLOOKUP($B835,'BASE DE DATOS'!$B$6:$N$1670,3,0)</f>
        <v>#N/A</v>
      </c>
      <c r="D835" s="57" t="e">
        <f>+VLOOKUP($B835,'BASE DE DATOS'!$B$6:$N$1670,4,0)</f>
        <v>#N/A</v>
      </c>
      <c r="E835" s="57" t="e">
        <f>+VLOOKUP($B835,'BASE DE DATOS'!$B$6:$N$1670,5,0)</f>
        <v>#N/A</v>
      </c>
      <c r="F835" s="58" t="e">
        <f>+VLOOKUP($B835,'BASE DE DATOS'!$B$6:$N$1670,6,0)</f>
        <v>#N/A</v>
      </c>
      <c r="G835" s="58" t="e">
        <f>+VLOOKUP($B835,'BASE DE DATOS'!$B$6:$N$1670,7,0)</f>
        <v>#N/A</v>
      </c>
      <c r="H835" s="57" t="e">
        <f>+VLOOKUP($B835,'BASE DE DATOS'!$B$6:$N$1670,8,0)</f>
        <v>#N/A</v>
      </c>
      <c r="I835" s="57" t="e">
        <f>+VLOOKUP($B835,'BASE DE DATOS'!$B$6:$N$1670,11,0)</f>
        <v>#N/A</v>
      </c>
      <c r="J835" s="57" t="e">
        <f>+VLOOKUP($B835,'BASE DE DATOS'!$B$6:$N$1670,12,0)</f>
        <v>#N/A</v>
      </c>
      <c r="K835" s="58" t="e">
        <f>+VLOOKUP($B835,'BASE DE DATOS'!$B$6:$N$1670,13,0)</f>
        <v>#N/A</v>
      </c>
      <c r="L835" s="59"/>
      <c r="M835" s="59"/>
      <c r="N835" s="59"/>
      <c r="O835" s="59"/>
      <c r="P835" s="59"/>
      <c r="Q835" s="59"/>
      <c r="R835" s="119"/>
      <c r="S835" s="119"/>
      <c r="T835" s="119"/>
      <c r="U835" s="119"/>
      <c r="V835" s="119"/>
      <c r="W835" s="119"/>
    </row>
    <row r="836" spans="2:23">
      <c r="B836" s="60"/>
      <c r="C836" s="57" t="e">
        <f>+VLOOKUP($B836,'BASE DE DATOS'!$B$6:$N$1670,3,0)</f>
        <v>#N/A</v>
      </c>
      <c r="D836" s="57" t="e">
        <f>+VLOOKUP($B836,'BASE DE DATOS'!$B$6:$N$1670,4,0)</f>
        <v>#N/A</v>
      </c>
      <c r="E836" s="57" t="e">
        <f>+VLOOKUP($B836,'BASE DE DATOS'!$B$6:$N$1670,5,0)</f>
        <v>#N/A</v>
      </c>
      <c r="F836" s="58" t="e">
        <f>+VLOOKUP($B836,'BASE DE DATOS'!$B$6:$N$1670,6,0)</f>
        <v>#N/A</v>
      </c>
      <c r="G836" s="58" t="e">
        <f>+VLOOKUP($B836,'BASE DE DATOS'!$B$6:$N$1670,7,0)</f>
        <v>#N/A</v>
      </c>
      <c r="H836" s="57" t="e">
        <f>+VLOOKUP($B836,'BASE DE DATOS'!$B$6:$N$1670,8,0)</f>
        <v>#N/A</v>
      </c>
      <c r="I836" s="57" t="e">
        <f>+VLOOKUP($B836,'BASE DE DATOS'!$B$6:$N$1670,11,0)</f>
        <v>#N/A</v>
      </c>
      <c r="J836" s="57" t="e">
        <f>+VLOOKUP($B836,'BASE DE DATOS'!$B$6:$N$1670,12,0)</f>
        <v>#N/A</v>
      </c>
      <c r="K836" s="58" t="e">
        <f>+VLOOKUP($B836,'BASE DE DATOS'!$B$6:$N$1670,13,0)</f>
        <v>#N/A</v>
      </c>
      <c r="L836" s="59"/>
      <c r="M836" s="59"/>
      <c r="N836" s="59"/>
      <c r="O836" s="59"/>
      <c r="P836" s="59"/>
      <c r="Q836" s="59"/>
      <c r="R836" s="119"/>
      <c r="S836" s="119"/>
      <c r="T836" s="119"/>
      <c r="U836" s="119"/>
      <c r="V836" s="119"/>
      <c r="W836" s="119"/>
    </row>
    <row r="837" spans="2:23">
      <c r="B837" s="60"/>
      <c r="C837" s="57" t="e">
        <f>+VLOOKUP($B837,'BASE DE DATOS'!$B$6:$N$1670,3,0)</f>
        <v>#N/A</v>
      </c>
      <c r="D837" s="57" t="e">
        <f>+VLOOKUP($B837,'BASE DE DATOS'!$B$6:$N$1670,4,0)</f>
        <v>#N/A</v>
      </c>
      <c r="E837" s="57" t="e">
        <f>+VLOOKUP($B837,'BASE DE DATOS'!$B$6:$N$1670,5,0)</f>
        <v>#N/A</v>
      </c>
      <c r="F837" s="58" t="e">
        <f>+VLOOKUP($B837,'BASE DE DATOS'!$B$6:$N$1670,6,0)</f>
        <v>#N/A</v>
      </c>
      <c r="G837" s="58" t="e">
        <f>+VLOOKUP($B837,'BASE DE DATOS'!$B$6:$N$1670,7,0)</f>
        <v>#N/A</v>
      </c>
      <c r="H837" s="57" t="e">
        <f>+VLOOKUP($B837,'BASE DE DATOS'!$B$6:$N$1670,8,0)</f>
        <v>#N/A</v>
      </c>
      <c r="I837" s="57" t="e">
        <f>+VLOOKUP($B837,'BASE DE DATOS'!$B$6:$N$1670,11,0)</f>
        <v>#N/A</v>
      </c>
      <c r="J837" s="57" t="e">
        <f>+VLOOKUP($B837,'BASE DE DATOS'!$B$6:$N$1670,12,0)</f>
        <v>#N/A</v>
      </c>
      <c r="K837" s="58" t="e">
        <f>+VLOOKUP($B837,'BASE DE DATOS'!$B$6:$N$1670,13,0)</f>
        <v>#N/A</v>
      </c>
      <c r="L837" s="59"/>
      <c r="M837" s="59"/>
      <c r="N837" s="59"/>
      <c r="O837" s="59"/>
      <c r="P837" s="59"/>
      <c r="Q837" s="59"/>
      <c r="R837" s="119"/>
      <c r="S837" s="119"/>
      <c r="T837" s="119"/>
      <c r="U837" s="119"/>
      <c r="V837" s="119"/>
      <c r="W837" s="119"/>
    </row>
    <row r="838" spans="2:23">
      <c r="B838" s="60"/>
      <c r="C838" s="57" t="e">
        <f>+VLOOKUP($B838,'BASE DE DATOS'!$B$6:$N$1670,3,0)</f>
        <v>#N/A</v>
      </c>
      <c r="D838" s="57" t="e">
        <f>+VLOOKUP($B838,'BASE DE DATOS'!$B$6:$N$1670,4,0)</f>
        <v>#N/A</v>
      </c>
      <c r="E838" s="57" t="e">
        <f>+VLOOKUP($B838,'BASE DE DATOS'!$B$6:$N$1670,5,0)</f>
        <v>#N/A</v>
      </c>
      <c r="F838" s="58" t="e">
        <f>+VLOOKUP($B838,'BASE DE DATOS'!$B$6:$N$1670,6,0)</f>
        <v>#N/A</v>
      </c>
      <c r="G838" s="58" t="e">
        <f>+VLOOKUP($B838,'BASE DE DATOS'!$B$6:$N$1670,7,0)</f>
        <v>#N/A</v>
      </c>
      <c r="H838" s="57" t="e">
        <f>+VLOOKUP($B838,'BASE DE DATOS'!$B$6:$N$1670,8,0)</f>
        <v>#N/A</v>
      </c>
      <c r="I838" s="57" t="e">
        <f>+VLOOKUP($B838,'BASE DE DATOS'!$B$6:$N$1670,11,0)</f>
        <v>#N/A</v>
      </c>
      <c r="J838" s="57" t="e">
        <f>+VLOOKUP($B838,'BASE DE DATOS'!$B$6:$N$1670,12,0)</f>
        <v>#N/A</v>
      </c>
      <c r="K838" s="58" t="e">
        <f>+VLOOKUP($B838,'BASE DE DATOS'!$B$6:$N$1670,13,0)</f>
        <v>#N/A</v>
      </c>
      <c r="L838" s="59"/>
      <c r="M838" s="59"/>
      <c r="N838" s="59"/>
      <c r="O838" s="59"/>
      <c r="P838" s="59"/>
      <c r="Q838" s="59"/>
      <c r="R838" s="119"/>
      <c r="S838" s="119"/>
      <c r="T838" s="119"/>
      <c r="U838" s="119"/>
      <c r="V838" s="119"/>
      <c r="W838" s="119"/>
    </row>
    <row r="839" spans="2:23">
      <c r="B839" s="60"/>
      <c r="C839" s="57" t="e">
        <f>+VLOOKUP($B839,'BASE DE DATOS'!$B$6:$N$1670,3,0)</f>
        <v>#N/A</v>
      </c>
      <c r="D839" s="57" t="e">
        <f>+VLOOKUP($B839,'BASE DE DATOS'!$B$6:$N$1670,4,0)</f>
        <v>#N/A</v>
      </c>
      <c r="E839" s="57" t="e">
        <f>+VLOOKUP($B839,'BASE DE DATOS'!$B$6:$N$1670,5,0)</f>
        <v>#N/A</v>
      </c>
      <c r="F839" s="58" t="e">
        <f>+VLOOKUP($B839,'BASE DE DATOS'!$B$6:$N$1670,6,0)</f>
        <v>#N/A</v>
      </c>
      <c r="G839" s="58" t="e">
        <f>+VLOOKUP($B839,'BASE DE DATOS'!$B$6:$N$1670,7,0)</f>
        <v>#N/A</v>
      </c>
      <c r="H839" s="57" t="e">
        <f>+VLOOKUP($B839,'BASE DE DATOS'!$B$6:$N$1670,8,0)</f>
        <v>#N/A</v>
      </c>
      <c r="I839" s="57" t="e">
        <f>+VLOOKUP($B839,'BASE DE DATOS'!$B$6:$N$1670,11,0)</f>
        <v>#N/A</v>
      </c>
      <c r="J839" s="57" t="e">
        <f>+VLOOKUP($B839,'BASE DE DATOS'!$B$6:$N$1670,12,0)</f>
        <v>#N/A</v>
      </c>
      <c r="K839" s="58" t="e">
        <f>+VLOOKUP($B839,'BASE DE DATOS'!$B$6:$N$1670,13,0)</f>
        <v>#N/A</v>
      </c>
      <c r="L839" s="59"/>
      <c r="M839" s="59"/>
      <c r="N839" s="59"/>
      <c r="O839" s="59"/>
      <c r="P839" s="59"/>
      <c r="Q839" s="59"/>
      <c r="R839" s="119"/>
      <c r="S839" s="119"/>
      <c r="T839" s="119"/>
      <c r="U839" s="119"/>
      <c r="V839" s="119"/>
      <c r="W839" s="119"/>
    </row>
    <row r="840" spans="2:23">
      <c r="B840" s="60"/>
      <c r="C840" s="57" t="e">
        <f>+VLOOKUP($B840,'BASE DE DATOS'!$B$6:$N$1670,3,0)</f>
        <v>#N/A</v>
      </c>
      <c r="D840" s="57" t="e">
        <f>+VLOOKUP($B840,'BASE DE DATOS'!$B$6:$N$1670,4,0)</f>
        <v>#N/A</v>
      </c>
      <c r="E840" s="57" t="e">
        <f>+VLOOKUP($B840,'BASE DE DATOS'!$B$6:$N$1670,5,0)</f>
        <v>#N/A</v>
      </c>
      <c r="F840" s="58" t="e">
        <f>+VLOOKUP($B840,'BASE DE DATOS'!$B$6:$N$1670,6,0)</f>
        <v>#N/A</v>
      </c>
      <c r="G840" s="58" t="e">
        <f>+VLOOKUP($B840,'BASE DE DATOS'!$B$6:$N$1670,7,0)</f>
        <v>#N/A</v>
      </c>
      <c r="H840" s="57" t="e">
        <f>+VLOOKUP($B840,'BASE DE DATOS'!$B$6:$N$1670,8,0)</f>
        <v>#N/A</v>
      </c>
      <c r="I840" s="57" t="e">
        <f>+VLOOKUP($B840,'BASE DE DATOS'!$B$6:$N$1670,11,0)</f>
        <v>#N/A</v>
      </c>
      <c r="J840" s="57" t="e">
        <f>+VLOOKUP($B840,'BASE DE DATOS'!$B$6:$N$1670,12,0)</f>
        <v>#N/A</v>
      </c>
      <c r="K840" s="58" t="e">
        <f>+VLOOKUP($B840,'BASE DE DATOS'!$B$6:$N$1670,13,0)</f>
        <v>#N/A</v>
      </c>
      <c r="L840" s="59"/>
      <c r="M840" s="59"/>
      <c r="N840" s="59"/>
      <c r="O840" s="59"/>
      <c r="P840" s="59"/>
      <c r="Q840" s="59"/>
      <c r="R840" s="119"/>
      <c r="S840" s="119"/>
      <c r="T840" s="119"/>
      <c r="U840" s="119"/>
      <c r="V840" s="119"/>
      <c r="W840" s="119"/>
    </row>
    <row r="841" spans="2:23">
      <c r="B841" s="60"/>
      <c r="C841" s="57" t="e">
        <f>+VLOOKUP($B841,'BASE DE DATOS'!$B$6:$N$1670,3,0)</f>
        <v>#N/A</v>
      </c>
      <c r="D841" s="57" t="e">
        <f>+VLOOKUP($B841,'BASE DE DATOS'!$B$6:$N$1670,4,0)</f>
        <v>#N/A</v>
      </c>
      <c r="E841" s="57" t="e">
        <f>+VLOOKUP($B841,'BASE DE DATOS'!$B$6:$N$1670,5,0)</f>
        <v>#N/A</v>
      </c>
      <c r="F841" s="58" t="e">
        <f>+VLOOKUP($B841,'BASE DE DATOS'!$B$6:$N$1670,6,0)</f>
        <v>#N/A</v>
      </c>
      <c r="G841" s="58" t="e">
        <f>+VLOOKUP($B841,'BASE DE DATOS'!$B$6:$N$1670,7,0)</f>
        <v>#N/A</v>
      </c>
      <c r="H841" s="57" t="e">
        <f>+VLOOKUP($B841,'BASE DE DATOS'!$B$6:$N$1670,8,0)</f>
        <v>#N/A</v>
      </c>
      <c r="I841" s="57" t="e">
        <f>+VLOOKUP($B841,'BASE DE DATOS'!$B$6:$N$1670,11,0)</f>
        <v>#N/A</v>
      </c>
      <c r="J841" s="57" t="e">
        <f>+VLOOKUP($B841,'BASE DE DATOS'!$B$6:$N$1670,12,0)</f>
        <v>#N/A</v>
      </c>
      <c r="K841" s="58" t="e">
        <f>+VLOOKUP($B841,'BASE DE DATOS'!$B$6:$N$1670,13,0)</f>
        <v>#N/A</v>
      </c>
      <c r="L841" s="59"/>
      <c r="M841" s="59"/>
      <c r="N841" s="59"/>
      <c r="O841" s="59"/>
      <c r="P841" s="59"/>
      <c r="Q841" s="59"/>
      <c r="R841" s="119"/>
      <c r="S841" s="119"/>
      <c r="T841" s="119"/>
      <c r="U841" s="119"/>
      <c r="V841" s="119"/>
      <c r="W841" s="119"/>
    </row>
    <row r="842" spans="2:23">
      <c r="B842" s="60"/>
      <c r="C842" s="57" t="e">
        <f>+VLOOKUP($B842,'BASE DE DATOS'!$B$6:$N$1670,3,0)</f>
        <v>#N/A</v>
      </c>
      <c r="D842" s="57" t="e">
        <f>+VLOOKUP($B842,'BASE DE DATOS'!$B$6:$N$1670,4,0)</f>
        <v>#N/A</v>
      </c>
      <c r="E842" s="57" t="e">
        <f>+VLOOKUP($B842,'BASE DE DATOS'!$B$6:$N$1670,5,0)</f>
        <v>#N/A</v>
      </c>
      <c r="F842" s="58" t="e">
        <f>+VLOOKUP($B842,'BASE DE DATOS'!$B$6:$N$1670,6,0)</f>
        <v>#N/A</v>
      </c>
      <c r="G842" s="58" t="e">
        <f>+VLOOKUP($B842,'BASE DE DATOS'!$B$6:$N$1670,7,0)</f>
        <v>#N/A</v>
      </c>
      <c r="H842" s="57" t="e">
        <f>+VLOOKUP($B842,'BASE DE DATOS'!$B$6:$N$1670,8,0)</f>
        <v>#N/A</v>
      </c>
      <c r="I842" s="57" t="e">
        <f>+VLOOKUP($B842,'BASE DE DATOS'!$B$6:$N$1670,11,0)</f>
        <v>#N/A</v>
      </c>
      <c r="J842" s="57" t="e">
        <f>+VLOOKUP($B842,'BASE DE DATOS'!$B$6:$N$1670,12,0)</f>
        <v>#N/A</v>
      </c>
      <c r="K842" s="58" t="e">
        <f>+VLOOKUP($B842,'BASE DE DATOS'!$B$6:$N$1670,13,0)</f>
        <v>#N/A</v>
      </c>
      <c r="L842" s="59"/>
      <c r="M842" s="59"/>
      <c r="N842" s="59"/>
      <c r="O842" s="59"/>
      <c r="P842" s="59"/>
      <c r="Q842" s="59"/>
      <c r="R842" s="119"/>
      <c r="S842" s="119"/>
      <c r="T842" s="119"/>
      <c r="U842" s="119"/>
      <c r="V842" s="119"/>
      <c r="W842" s="119"/>
    </row>
    <row r="843" spans="2:23">
      <c r="B843" s="60"/>
      <c r="C843" s="57" t="e">
        <f>+VLOOKUP($B843,'BASE DE DATOS'!$B$6:$N$1670,3,0)</f>
        <v>#N/A</v>
      </c>
      <c r="D843" s="57" t="e">
        <f>+VLOOKUP($B843,'BASE DE DATOS'!$B$6:$N$1670,4,0)</f>
        <v>#N/A</v>
      </c>
      <c r="E843" s="57" t="e">
        <f>+VLOOKUP($B843,'BASE DE DATOS'!$B$6:$N$1670,5,0)</f>
        <v>#N/A</v>
      </c>
      <c r="F843" s="58" t="e">
        <f>+VLOOKUP($B843,'BASE DE DATOS'!$B$6:$N$1670,6,0)</f>
        <v>#N/A</v>
      </c>
      <c r="G843" s="58" t="e">
        <f>+VLOOKUP($B843,'BASE DE DATOS'!$B$6:$N$1670,7,0)</f>
        <v>#N/A</v>
      </c>
      <c r="H843" s="57" t="e">
        <f>+VLOOKUP($B843,'BASE DE DATOS'!$B$6:$N$1670,8,0)</f>
        <v>#N/A</v>
      </c>
      <c r="I843" s="57" t="e">
        <f>+VLOOKUP($B843,'BASE DE DATOS'!$B$6:$N$1670,11,0)</f>
        <v>#N/A</v>
      </c>
      <c r="J843" s="57" t="e">
        <f>+VLOOKUP($B843,'BASE DE DATOS'!$B$6:$N$1670,12,0)</f>
        <v>#N/A</v>
      </c>
      <c r="K843" s="58" t="e">
        <f>+VLOOKUP($B843,'BASE DE DATOS'!$B$6:$N$1670,13,0)</f>
        <v>#N/A</v>
      </c>
      <c r="L843" s="59"/>
      <c r="M843" s="59"/>
      <c r="N843" s="59"/>
      <c r="O843" s="59"/>
      <c r="P843" s="59"/>
      <c r="Q843" s="59"/>
      <c r="R843" s="119"/>
      <c r="S843" s="119"/>
      <c r="T843" s="119"/>
      <c r="U843" s="119"/>
      <c r="V843" s="119"/>
      <c r="W843" s="119"/>
    </row>
    <row r="844" spans="2:23">
      <c r="B844" s="60"/>
      <c r="C844" s="57" t="e">
        <f>+VLOOKUP($B844,'BASE DE DATOS'!$B$6:$N$1670,3,0)</f>
        <v>#N/A</v>
      </c>
      <c r="D844" s="57" t="e">
        <f>+VLOOKUP($B844,'BASE DE DATOS'!$B$6:$N$1670,4,0)</f>
        <v>#N/A</v>
      </c>
      <c r="E844" s="57" t="e">
        <f>+VLOOKUP($B844,'BASE DE DATOS'!$B$6:$N$1670,5,0)</f>
        <v>#N/A</v>
      </c>
      <c r="F844" s="58" t="e">
        <f>+VLOOKUP($B844,'BASE DE DATOS'!$B$6:$N$1670,6,0)</f>
        <v>#N/A</v>
      </c>
      <c r="G844" s="58" t="e">
        <f>+VLOOKUP($B844,'BASE DE DATOS'!$B$6:$N$1670,7,0)</f>
        <v>#N/A</v>
      </c>
      <c r="H844" s="57" t="e">
        <f>+VLOOKUP($B844,'BASE DE DATOS'!$B$6:$N$1670,8,0)</f>
        <v>#N/A</v>
      </c>
      <c r="I844" s="57" t="e">
        <f>+VLOOKUP($B844,'BASE DE DATOS'!$B$6:$N$1670,11,0)</f>
        <v>#N/A</v>
      </c>
      <c r="J844" s="57" t="e">
        <f>+VLOOKUP($B844,'BASE DE DATOS'!$B$6:$N$1670,12,0)</f>
        <v>#N/A</v>
      </c>
      <c r="K844" s="58" t="e">
        <f>+VLOOKUP($B844,'BASE DE DATOS'!$B$6:$N$1670,13,0)</f>
        <v>#N/A</v>
      </c>
      <c r="L844" s="59"/>
      <c r="M844" s="59"/>
      <c r="N844" s="59"/>
      <c r="O844" s="59"/>
      <c r="P844" s="59"/>
      <c r="Q844" s="59"/>
      <c r="R844" s="119"/>
      <c r="S844" s="119"/>
      <c r="T844" s="119"/>
      <c r="U844" s="119"/>
      <c r="V844" s="119"/>
      <c r="W844" s="119"/>
    </row>
    <row r="845" spans="2:23">
      <c r="B845" s="60"/>
      <c r="C845" s="57" t="e">
        <f>+VLOOKUP($B845,'BASE DE DATOS'!$B$6:$N$1670,3,0)</f>
        <v>#N/A</v>
      </c>
      <c r="D845" s="57" t="e">
        <f>+VLOOKUP($B845,'BASE DE DATOS'!$B$6:$N$1670,4,0)</f>
        <v>#N/A</v>
      </c>
      <c r="E845" s="57" t="e">
        <f>+VLOOKUP($B845,'BASE DE DATOS'!$B$6:$N$1670,5,0)</f>
        <v>#N/A</v>
      </c>
      <c r="F845" s="58" t="e">
        <f>+VLOOKUP($B845,'BASE DE DATOS'!$B$6:$N$1670,6,0)</f>
        <v>#N/A</v>
      </c>
      <c r="G845" s="58" t="e">
        <f>+VLOOKUP($B845,'BASE DE DATOS'!$B$6:$N$1670,7,0)</f>
        <v>#N/A</v>
      </c>
      <c r="H845" s="57" t="e">
        <f>+VLOOKUP($B845,'BASE DE DATOS'!$B$6:$N$1670,8,0)</f>
        <v>#N/A</v>
      </c>
      <c r="I845" s="57" t="e">
        <f>+VLOOKUP($B845,'BASE DE DATOS'!$B$6:$N$1670,11,0)</f>
        <v>#N/A</v>
      </c>
      <c r="J845" s="57" t="e">
        <f>+VLOOKUP($B845,'BASE DE DATOS'!$B$6:$N$1670,12,0)</f>
        <v>#N/A</v>
      </c>
      <c r="K845" s="58" t="e">
        <f>+VLOOKUP($B845,'BASE DE DATOS'!$B$6:$N$1670,13,0)</f>
        <v>#N/A</v>
      </c>
      <c r="L845" s="59"/>
      <c r="M845" s="59"/>
      <c r="N845" s="59"/>
      <c r="O845" s="59"/>
      <c r="P845" s="59"/>
      <c r="Q845" s="59"/>
      <c r="R845" s="119"/>
      <c r="S845" s="119"/>
      <c r="T845" s="119"/>
      <c r="U845" s="119"/>
      <c r="V845" s="119"/>
      <c r="W845" s="119"/>
    </row>
    <row r="846" spans="2:23">
      <c r="B846" s="60"/>
      <c r="C846" s="57" t="e">
        <f>+VLOOKUP($B846,'BASE DE DATOS'!$B$6:$N$1670,3,0)</f>
        <v>#N/A</v>
      </c>
      <c r="D846" s="57" t="e">
        <f>+VLOOKUP($B846,'BASE DE DATOS'!$B$6:$N$1670,4,0)</f>
        <v>#N/A</v>
      </c>
      <c r="E846" s="57" t="e">
        <f>+VLOOKUP($B846,'BASE DE DATOS'!$B$6:$N$1670,5,0)</f>
        <v>#N/A</v>
      </c>
      <c r="F846" s="58" t="e">
        <f>+VLOOKUP($B846,'BASE DE DATOS'!$B$6:$N$1670,6,0)</f>
        <v>#N/A</v>
      </c>
      <c r="G846" s="58" t="e">
        <f>+VLOOKUP($B846,'BASE DE DATOS'!$B$6:$N$1670,7,0)</f>
        <v>#N/A</v>
      </c>
      <c r="H846" s="57" t="e">
        <f>+VLOOKUP($B846,'BASE DE DATOS'!$B$6:$N$1670,8,0)</f>
        <v>#N/A</v>
      </c>
      <c r="I846" s="57" t="e">
        <f>+VLOOKUP($B846,'BASE DE DATOS'!$B$6:$N$1670,11,0)</f>
        <v>#N/A</v>
      </c>
      <c r="J846" s="57" t="e">
        <f>+VLOOKUP($B846,'BASE DE DATOS'!$B$6:$N$1670,12,0)</f>
        <v>#N/A</v>
      </c>
      <c r="K846" s="58" t="e">
        <f>+VLOOKUP($B846,'BASE DE DATOS'!$B$6:$N$1670,13,0)</f>
        <v>#N/A</v>
      </c>
      <c r="L846" s="59"/>
      <c r="M846" s="59"/>
      <c r="N846" s="59"/>
      <c r="O846" s="59"/>
      <c r="P846" s="59"/>
      <c r="Q846" s="59"/>
      <c r="R846" s="119"/>
      <c r="S846" s="119"/>
      <c r="T846" s="119"/>
      <c r="U846" s="119"/>
      <c r="V846" s="119"/>
      <c r="W846" s="119"/>
    </row>
    <row r="847" spans="2:23">
      <c r="B847" s="60"/>
      <c r="C847" s="57" t="e">
        <f>+VLOOKUP($B847,'BASE DE DATOS'!$B$6:$N$1670,3,0)</f>
        <v>#N/A</v>
      </c>
      <c r="D847" s="57" t="e">
        <f>+VLOOKUP($B847,'BASE DE DATOS'!$B$6:$N$1670,4,0)</f>
        <v>#N/A</v>
      </c>
      <c r="E847" s="57" t="e">
        <f>+VLOOKUP($B847,'BASE DE DATOS'!$B$6:$N$1670,5,0)</f>
        <v>#N/A</v>
      </c>
      <c r="F847" s="58" t="e">
        <f>+VLOOKUP($B847,'BASE DE DATOS'!$B$6:$N$1670,6,0)</f>
        <v>#N/A</v>
      </c>
      <c r="G847" s="58" t="e">
        <f>+VLOOKUP($B847,'BASE DE DATOS'!$B$6:$N$1670,7,0)</f>
        <v>#N/A</v>
      </c>
      <c r="H847" s="57" t="e">
        <f>+VLOOKUP($B847,'BASE DE DATOS'!$B$6:$N$1670,8,0)</f>
        <v>#N/A</v>
      </c>
      <c r="I847" s="57" t="e">
        <f>+VLOOKUP($B847,'BASE DE DATOS'!$B$6:$N$1670,11,0)</f>
        <v>#N/A</v>
      </c>
      <c r="J847" s="57" t="e">
        <f>+VLOOKUP($B847,'BASE DE DATOS'!$B$6:$N$1670,12,0)</f>
        <v>#N/A</v>
      </c>
      <c r="K847" s="58" t="e">
        <f>+VLOOKUP($B847,'BASE DE DATOS'!$B$6:$N$1670,13,0)</f>
        <v>#N/A</v>
      </c>
      <c r="L847" s="59"/>
      <c r="M847" s="59"/>
      <c r="N847" s="59"/>
      <c r="O847" s="59"/>
      <c r="P847" s="59"/>
      <c r="Q847" s="59"/>
      <c r="R847" s="119"/>
      <c r="S847" s="119"/>
      <c r="T847" s="119"/>
      <c r="U847" s="119"/>
      <c r="V847" s="119"/>
      <c r="W847" s="119"/>
    </row>
    <row r="848" spans="2:23">
      <c r="B848" s="60"/>
      <c r="C848" s="57" t="e">
        <f>+VLOOKUP($B848,'BASE DE DATOS'!$B$6:$N$1670,3,0)</f>
        <v>#N/A</v>
      </c>
      <c r="D848" s="57" t="e">
        <f>+VLOOKUP($B848,'BASE DE DATOS'!$B$6:$N$1670,4,0)</f>
        <v>#N/A</v>
      </c>
      <c r="E848" s="57" t="e">
        <f>+VLOOKUP($B848,'BASE DE DATOS'!$B$6:$N$1670,5,0)</f>
        <v>#N/A</v>
      </c>
      <c r="F848" s="58" t="e">
        <f>+VLOOKUP($B848,'BASE DE DATOS'!$B$6:$N$1670,6,0)</f>
        <v>#N/A</v>
      </c>
      <c r="G848" s="58" t="e">
        <f>+VLOOKUP($B848,'BASE DE DATOS'!$B$6:$N$1670,7,0)</f>
        <v>#N/A</v>
      </c>
      <c r="H848" s="57" t="e">
        <f>+VLOOKUP($B848,'BASE DE DATOS'!$B$6:$N$1670,8,0)</f>
        <v>#N/A</v>
      </c>
      <c r="I848" s="57" t="e">
        <f>+VLOOKUP($B848,'BASE DE DATOS'!$B$6:$N$1670,11,0)</f>
        <v>#N/A</v>
      </c>
      <c r="J848" s="57" t="e">
        <f>+VLOOKUP($B848,'BASE DE DATOS'!$B$6:$N$1670,12,0)</f>
        <v>#N/A</v>
      </c>
      <c r="K848" s="58" t="e">
        <f>+VLOOKUP($B848,'BASE DE DATOS'!$B$6:$N$1670,13,0)</f>
        <v>#N/A</v>
      </c>
      <c r="L848" s="59"/>
      <c r="M848" s="59"/>
      <c r="N848" s="59"/>
      <c r="O848" s="59"/>
      <c r="P848" s="59"/>
      <c r="Q848" s="59"/>
      <c r="R848" s="119"/>
      <c r="S848" s="119"/>
      <c r="T848" s="119"/>
      <c r="U848" s="119"/>
      <c r="V848" s="119"/>
      <c r="W848" s="119"/>
    </row>
    <row r="849" spans="2:23">
      <c r="B849" s="60"/>
      <c r="C849" s="57" t="e">
        <f>+VLOOKUP($B849,'BASE DE DATOS'!$B$6:$N$1670,3,0)</f>
        <v>#N/A</v>
      </c>
      <c r="D849" s="57" t="e">
        <f>+VLOOKUP($B849,'BASE DE DATOS'!$B$6:$N$1670,4,0)</f>
        <v>#N/A</v>
      </c>
      <c r="E849" s="57" t="e">
        <f>+VLOOKUP($B849,'BASE DE DATOS'!$B$6:$N$1670,5,0)</f>
        <v>#N/A</v>
      </c>
      <c r="F849" s="58" t="e">
        <f>+VLOOKUP($B849,'BASE DE DATOS'!$B$6:$N$1670,6,0)</f>
        <v>#N/A</v>
      </c>
      <c r="G849" s="58" t="e">
        <f>+VLOOKUP($B849,'BASE DE DATOS'!$B$6:$N$1670,7,0)</f>
        <v>#N/A</v>
      </c>
      <c r="H849" s="57" t="e">
        <f>+VLOOKUP($B849,'BASE DE DATOS'!$B$6:$N$1670,8,0)</f>
        <v>#N/A</v>
      </c>
      <c r="I849" s="57" t="e">
        <f>+VLOOKUP($B849,'BASE DE DATOS'!$B$6:$N$1670,11,0)</f>
        <v>#N/A</v>
      </c>
      <c r="J849" s="57" t="e">
        <f>+VLOOKUP($B849,'BASE DE DATOS'!$B$6:$N$1670,12,0)</f>
        <v>#N/A</v>
      </c>
      <c r="K849" s="58" t="e">
        <f>+VLOOKUP($B849,'BASE DE DATOS'!$B$6:$N$1670,13,0)</f>
        <v>#N/A</v>
      </c>
      <c r="L849" s="59"/>
      <c r="M849" s="59"/>
      <c r="N849" s="59"/>
      <c r="O849" s="59"/>
      <c r="P849" s="59"/>
      <c r="Q849" s="59"/>
      <c r="R849" s="119"/>
      <c r="S849" s="119"/>
      <c r="T849" s="119"/>
      <c r="U849" s="119"/>
      <c r="V849" s="119"/>
      <c r="W849" s="119"/>
    </row>
    <row r="850" spans="2:23">
      <c r="B850" s="60"/>
      <c r="C850" s="57" t="e">
        <f>+VLOOKUP($B850,'BASE DE DATOS'!$B$6:$N$1670,3,0)</f>
        <v>#N/A</v>
      </c>
      <c r="D850" s="57" t="e">
        <f>+VLOOKUP($B850,'BASE DE DATOS'!$B$6:$N$1670,4,0)</f>
        <v>#N/A</v>
      </c>
      <c r="E850" s="57" t="e">
        <f>+VLOOKUP($B850,'BASE DE DATOS'!$B$6:$N$1670,5,0)</f>
        <v>#N/A</v>
      </c>
      <c r="F850" s="58" t="e">
        <f>+VLOOKUP($B850,'BASE DE DATOS'!$B$6:$N$1670,6,0)</f>
        <v>#N/A</v>
      </c>
      <c r="G850" s="58" t="e">
        <f>+VLOOKUP($B850,'BASE DE DATOS'!$B$6:$N$1670,7,0)</f>
        <v>#N/A</v>
      </c>
      <c r="H850" s="57" t="e">
        <f>+VLOOKUP($B850,'BASE DE DATOS'!$B$6:$N$1670,8,0)</f>
        <v>#N/A</v>
      </c>
      <c r="I850" s="57" t="e">
        <f>+VLOOKUP($B850,'BASE DE DATOS'!$B$6:$N$1670,11,0)</f>
        <v>#N/A</v>
      </c>
      <c r="J850" s="57" t="e">
        <f>+VLOOKUP($B850,'BASE DE DATOS'!$B$6:$N$1670,12,0)</f>
        <v>#N/A</v>
      </c>
      <c r="K850" s="58" t="e">
        <f>+VLOOKUP($B850,'BASE DE DATOS'!$B$6:$N$1670,13,0)</f>
        <v>#N/A</v>
      </c>
      <c r="L850" s="59"/>
      <c r="M850" s="59"/>
      <c r="N850" s="59"/>
      <c r="O850" s="59"/>
      <c r="P850" s="59"/>
      <c r="Q850" s="59"/>
      <c r="R850" s="119"/>
      <c r="S850" s="119"/>
      <c r="T850" s="119"/>
      <c r="U850" s="119"/>
      <c r="V850" s="119"/>
      <c r="W850" s="119"/>
    </row>
    <row r="851" spans="2:23">
      <c r="B851" s="60"/>
      <c r="C851" s="57" t="e">
        <f>+VLOOKUP($B851,'BASE DE DATOS'!$B$6:$N$1670,3,0)</f>
        <v>#N/A</v>
      </c>
      <c r="D851" s="57" t="e">
        <f>+VLOOKUP($B851,'BASE DE DATOS'!$B$6:$N$1670,4,0)</f>
        <v>#N/A</v>
      </c>
      <c r="E851" s="57" t="e">
        <f>+VLOOKUP($B851,'BASE DE DATOS'!$B$6:$N$1670,5,0)</f>
        <v>#N/A</v>
      </c>
      <c r="F851" s="58" t="e">
        <f>+VLOOKUP($B851,'BASE DE DATOS'!$B$6:$N$1670,6,0)</f>
        <v>#N/A</v>
      </c>
      <c r="G851" s="58" t="e">
        <f>+VLOOKUP($B851,'BASE DE DATOS'!$B$6:$N$1670,7,0)</f>
        <v>#N/A</v>
      </c>
      <c r="H851" s="57" t="e">
        <f>+VLOOKUP($B851,'BASE DE DATOS'!$B$6:$N$1670,8,0)</f>
        <v>#N/A</v>
      </c>
      <c r="I851" s="57" t="e">
        <f>+VLOOKUP($B851,'BASE DE DATOS'!$B$6:$N$1670,11,0)</f>
        <v>#N/A</v>
      </c>
      <c r="J851" s="57" t="e">
        <f>+VLOOKUP($B851,'BASE DE DATOS'!$B$6:$N$1670,12,0)</f>
        <v>#N/A</v>
      </c>
      <c r="K851" s="58" t="e">
        <f>+VLOOKUP($B851,'BASE DE DATOS'!$B$6:$N$1670,13,0)</f>
        <v>#N/A</v>
      </c>
      <c r="L851" s="59"/>
      <c r="M851" s="59"/>
      <c r="N851" s="59"/>
      <c r="O851" s="59"/>
      <c r="P851" s="59"/>
      <c r="Q851" s="59"/>
      <c r="R851" s="119"/>
      <c r="S851" s="119"/>
      <c r="T851" s="119"/>
      <c r="U851" s="119"/>
      <c r="V851" s="119"/>
      <c r="W851" s="119"/>
    </row>
    <row r="852" spans="2:23">
      <c r="B852" s="60"/>
      <c r="C852" s="57" t="e">
        <f>+VLOOKUP($B852,'BASE DE DATOS'!$B$6:$N$1670,3,0)</f>
        <v>#N/A</v>
      </c>
      <c r="D852" s="57" t="e">
        <f>+VLOOKUP($B852,'BASE DE DATOS'!$B$6:$N$1670,4,0)</f>
        <v>#N/A</v>
      </c>
      <c r="E852" s="57" t="e">
        <f>+VLOOKUP($B852,'BASE DE DATOS'!$B$6:$N$1670,5,0)</f>
        <v>#N/A</v>
      </c>
      <c r="F852" s="58" t="e">
        <f>+VLOOKUP($B852,'BASE DE DATOS'!$B$6:$N$1670,6,0)</f>
        <v>#N/A</v>
      </c>
      <c r="G852" s="58" t="e">
        <f>+VLOOKUP($B852,'BASE DE DATOS'!$B$6:$N$1670,7,0)</f>
        <v>#N/A</v>
      </c>
      <c r="H852" s="57" t="e">
        <f>+VLOOKUP($B852,'BASE DE DATOS'!$B$6:$N$1670,8,0)</f>
        <v>#N/A</v>
      </c>
      <c r="I852" s="57" t="e">
        <f>+VLOOKUP($B852,'BASE DE DATOS'!$B$6:$N$1670,11,0)</f>
        <v>#N/A</v>
      </c>
      <c r="J852" s="57" t="e">
        <f>+VLOOKUP($B852,'BASE DE DATOS'!$B$6:$N$1670,12,0)</f>
        <v>#N/A</v>
      </c>
      <c r="K852" s="58" t="e">
        <f>+VLOOKUP($B852,'BASE DE DATOS'!$B$6:$N$1670,13,0)</f>
        <v>#N/A</v>
      </c>
      <c r="L852" s="59"/>
      <c r="M852" s="59"/>
      <c r="N852" s="59"/>
      <c r="O852" s="59"/>
      <c r="P852" s="59"/>
      <c r="Q852" s="59"/>
      <c r="R852" s="119"/>
      <c r="S852" s="119"/>
      <c r="T852" s="119"/>
      <c r="U852" s="119"/>
      <c r="V852" s="119"/>
      <c r="W852" s="119"/>
    </row>
    <row r="853" spans="2:23">
      <c r="B853" s="60"/>
      <c r="C853" s="57" t="e">
        <f>+VLOOKUP($B853,'BASE DE DATOS'!$B$6:$N$1670,3,0)</f>
        <v>#N/A</v>
      </c>
      <c r="D853" s="57" t="e">
        <f>+VLOOKUP($B853,'BASE DE DATOS'!$B$6:$N$1670,4,0)</f>
        <v>#N/A</v>
      </c>
      <c r="E853" s="57" t="e">
        <f>+VLOOKUP($B853,'BASE DE DATOS'!$B$6:$N$1670,5,0)</f>
        <v>#N/A</v>
      </c>
      <c r="F853" s="58" t="e">
        <f>+VLOOKUP($B853,'BASE DE DATOS'!$B$6:$N$1670,6,0)</f>
        <v>#N/A</v>
      </c>
      <c r="G853" s="58" t="e">
        <f>+VLOOKUP($B853,'BASE DE DATOS'!$B$6:$N$1670,7,0)</f>
        <v>#N/A</v>
      </c>
      <c r="H853" s="57" t="e">
        <f>+VLOOKUP($B853,'BASE DE DATOS'!$B$6:$N$1670,8,0)</f>
        <v>#N/A</v>
      </c>
      <c r="I853" s="57" t="e">
        <f>+VLOOKUP($B853,'BASE DE DATOS'!$B$6:$N$1670,11,0)</f>
        <v>#N/A</v>
      </c>
      <c r="J853" s="57" t="e">
        <f>+VLOOKUP($B853,'BASE DE DATOS'!$B$6:$N$1670,12,0)</f>
        <v>#N/A</v>
      </c>
      <c r="K853" s="58" t="e">
        <f>+VLOOKUP($B853,'BASE DE DATOS'!$B$6:$N$1670,13,0)</f>
        <v>#N/A</v>
      </c>
      <c r="L853" s="59"/>
      <c r="M853" s="59"/>
      <c r="N853" s="59"/>
      <c r="O853" s="59"/>
      <c r="P853" s="59"/>
      <c r="Q853" s="59"/>
      <c r="R853" s="119"/>
      <c r="S853" s="119"/>
      <c r="T853" s="119"/>
      <c r="U853" s="119"/>
      <c r="V853" s="119"/>
      <c r="W853" s="119"/>
    </row>
    <row r="854" spans="2:23">
      <c r="B854" s="60"/>
      <c r="C854" s="57" t="e">
        <f>+VLOOKUP($B854,'BASE DE DATOS'!$B$6:$N$1670,3,0)</f>
        <v>#N/A</v>
      </c>
      <c r="D854" s="57" t="e">
        <f>+VLOOKUP($B854,'BASE DE DATOS'!$B$6:$N$1670,4,0)</f>
        <v>#N/A</v>
      </c>
      <c r="E854" s="57" t="e">
        <f>+VLOOKUP($B854,'BASE DE DATOS'!$B$6:$N$1670,5,0)</f>
        <v>#N/A</v>
      </c>
      <c r="F854" s="58" t="e">
        <f>+VLOOKUP($B854,'BASE DE DATOS'!$B$6:$N$1670,6,0)</f>
        <v>#N/A</v>
      </c>
      <c r="G854" s="58" t="e">
        <f>+VLOOKUP($B854,'BASE DE DATOS'!$B$6:$N$1670,7,0)</f>
        <v>#N/A</v>
      </c>
      <c r="H854" s="57" t="e">
        <f>+VLOOKUP($B854,'BASE DE DATOS'!$B$6:$N$1670,8,0)</f>
        <v>#N/A</v>
      </c>
      <c r="I854" s="57" t="e">
        <f>+VLOOKUP($B854,'BASE DE DATOS'!$B$6:$N$1670,11,0)</f>
        <v>#N/A</v>
      </c>
      <c r="J854" s="57" t="e">
        <f>+VLOOKUP($B854,'BASE DE DATOS'!$B$6:$N$1670,12,0)</f>
        <v>#N/A</v>
      </c>
      <c r="K854" s="58" t="e">
        <f>+VLOOKUP($B854,'BASE DE DATOS'!$B$6:$N$1670,13,0)</f>
        <v>#N/A</v>
      </c>
      <c r="L854" s="59"/>
      <c r="M854" s="59"/>
      <c r="N854" s="59"/>
      <c r="O854" s="59"/>
      <c r="P854" s="59"/>
      <c r="Q854" s="59"/>
      <c r="R854" s="119"/>
      <c r="S854" s="119"/>
      <c r="T854" s="119"/>
      <c r="U854" s="119"/>
      <c r="V854" s="119"/>
      <c r="W854" s="119"/>
    </row>
    <row r="855" spans="2:23">
      <c r="B855" s="60"/>
      <c r="C855" s="57" t="e">
        <f>+VLOOKUP($B855,'BASE DE DATOS'!$B$6:$N$1670,3,0)</f>
        <v>#N/A</v>
      </c>
      <c r="D855" s="57" t="e">
        <f>+VLOOKUP($B855,'BASE DE DATOS'!$B$6:$N$1670,4,0)</f>
        <v>#N/A</v>
      </c>
      <c r="E855" s="57" t="e">
        <f>+VLOOKUP($B855,'BASE DE DATOS'!$B$6:$N$1670,5,0)</f>
        <v>#N/A</v>
      </c>
      <c r="F855" s="58" t="e">
        <f>+VLOOKUP($B855,'BASE DE DATOS'!$B$6:$N$1670,6,0)</f>
        <v>#N/A</v>
      </c>
      <c r="G855" s="58" t="e">
        <f>+VLOOKUP($B855,'BASE DE DATOS'!$B$6:$N$1670,7,0)</f>
        <v>#N/A</v>
      </c>
      <c r="H855" s="57" t="e">
        <f>+VLOOKUP($B855,'BASE DE DATOS'!$B$6:$N$1670,8,0)</f>
        <v>#N/A</v>
      </c>
      <c r="I855" s="57" t="e">
        <f>+VLOOKUP($B855,'BASE DE DATOS'!$B$6:$N$1670,11,0)</f>
        <v>#N/A</v>
      </c>
      <c r="J855" s="57" t="e">
        <f>+VLOOKUP($B855,'BASE DE DATOS'!$B$6:$N$1670,12,0)</f>
        <v>#N/A</v>
      </c>
      <c r="K855" s="58" t="e">
        <f>+VLOOKUP($B855,'BASE DE DATOS'!$B$6:$N$1670,13,0)</f>
        <v>#N/A</v>
      </c>
      <c r="L855" s="59"/>
      <c r="M855" s="59"/>
      <c r="N855" s="59"/>
      <c r="O855" s="59"/>
      <c r="P855" s="59"/>
      <c r="Q855" s="59"/>
      <c r="R855" s="119"/>
      <c r="S855" s="119"/>
      <c r="T855" s="119"/>
      <c r="U855" s="119"/>
      <c r="V855" s="119"/>
      <c r="W855" s="119"/>
    </row>
    <row r="856" spans="2:23">
      <c r="B856" s="60"/>
      <c r="C856" s="57" t="e">
        <f>+VLOOKUP($B856,'BASE DE DATOS'!$B$6:$N$1670,3,0)</f>
        <v>#N/A</v>
      </c>
      <c r="D856" s="57" t="e">
        <f>+VLOOKUP($B856,'BASE DE DATOS'!$B$6:$N$1670,4,0)</f>
        <v>#N/A</v>
      </c>
      <c r="E856" s="57" t="e">
        <f>+VLOOKUP($B856,'BASE DE DATOS'!$B$6:$N$1670,5,0)</f>
        <v>#N/A</v>
      </c>
      <c r="F856" s="58" t="e">
        <f>+VLOOKUP($B856,'BASE DE DATOS'!$B$6:$N$1670,6,0)</f>
        <v>#N/A</v>
      </c>
      <c r="G856" s="58" t="e">
        <f>+VLOOKUP($B856,'BASE DE DATOS'!$B$6:$N$1670,7,0)</f>
        <v>#N/A</v>
      </c>
      <c r="H856" s="57" t="e">
        <f>+VLOOKUP($B856,'BASE DE DATOS'!$B$6:$N$1670,8,0)</f>
        <v>#N/A</v>
      </c>
      <c r="I856" s="57" t="e">
        <f>+VLOOKUP($B856,'BASE DE DATOS'!$B$6:$N$1670,11,0)</f>
        <v>#N/A</v>
      </c>
      <c r="J856" s="57" t="e">
        <f>+VLOOKUP($B856,'BASE DE DATOS'!$B$6:$N$1670,12,0)</f>
        <v>#N/A</v>
      </c>
      <c r="K856" s="58" t="e">
        <f>+VLOOKUP($B856,'BASE DE DATOS'!$B$6:$N$1670,13,0)</f>
        <v>#N/A</v>
      </c>
      <c r="L856" s="59"/>
      <c r="M856" s="59"/>
      <c r="N856" s="59"/>
      <c r="O856" s="59"/>
      <c r="P856" s="59"/>
      <c r="Q856" s="59"/>
      <c r="R856" s="119"/>
      <c r="S856" s="119"/>
      <c r="T856" s="119"/>
      <c r="U856" s="119"/>
      <c r="V856" s="119"/>
      <c r="W856" s="119"/>
    </row>
    <row r="857" spans="2:23">
      <c r="B857" s="60"/>
      <c r="C857" s="57" t="e">
        <f>+VLOOKUP($B857,'BASE DE DATOS'!$B$6:$N$1670,3,0)</f>
        <v>#N/A</v>
      </c>
      <c r="D857" s="57" t="e">
        <f>+VLOOKUP($B857,'BASE DE DATOS'!$B$6:$N$1670,4,0)</f>
        <v>#N/A</v>
      </c>
      <c r="E857" s="57" t="e">
        <f>+VLOOKUP($B857,'BASE DE DATOS'!$B$6:$N$1670,5,0)</f>
        <v>#N/A</v>
      </c>
      <c r="F857" s="58" t="e">
        <f>+VLOOKUP($B857,'BASE DE DATOS'!$B$6:$N$1670,6,0)</f>
        <v>#N/A</v>
      </c>
      <c r="G857" s="58" t="e">
        <f>+VLOOKUP($B857,'BASE DE DATOS'!$B$6:$N$1670,7,0)</f>
        <v>#N/A</v>
      </c>
      <c r="H857" s="57" t="e">
        <f>+VLOOKUP($B857,'BASE DE DATOS'!$B$6:$N$1670,8,0)</f>
        <v>#N/A</v>
      </c>
      <c r="I857" s="57" t="e">
        <f>+VLOOKUP($B857,'BASE DE DATOS'!$B$6:$N$1670,11,0)</f>
        <v>#N/A</v>
      </c>
      <c r="J857" s="57" t="e">
        <f>+VLOOKUP($B857,'BASE DE DATOS'!$B$6:$N$1670,12,0)</f>
        <v>#N/A</v>
      </c>
      <c r="K857" s="58" t="e">
        <f>+VLOOKUP($B857,'BASE DE DATOS'!$B$6:$N$1670,13,0)</f>
        <v>#N/A</v>
      </c>
      <c r="L857" s="59"/>
      <c r="M857" s="59"/>
      <c r="N857" s="59"/>
      <c r="O857" s="59"/>
      <c r="P857" s="59"/>
      <c r="Q857" s="59"/>
      <c r="R857" s="119"/>
      <c r="S857" s="119"/>
      <c r="T857" s="119"/>
      <c r="U857" s="119"/>
      <c r="V857" s="119"/>
      <c r="W857" s="119"/>
    </row>
    <row r="858" spans="2:23">
      <c r="B858" s="60"/>
      <c r="C858" s="57" t="e">
        <f>+VLOOKUP($B858,'BASE DE DATOS'!$B$6:$N$1670,3,0)</f>
        <v>#N/A</v>
      </c>
      <c r="D858" s="57" t="e">
        <f>+VLOOKUP($B858,'BASE DE DATOS'!$B$6:$N$1670,4,0)</f>
        <v>#N/A</v>
      </c>
      <c r="E858" s="57" t="e">
        <f>+VLOOKUP($B858,'BASE DE DATOS'!$B$6:$N$1670,5,0)</f>
        <v>#N/A</v>
      </c>
      <c r="F858" s="58" t="e">
        <f>+VLOOKUP($B858,'BASE DE DATOS'!$B$6:$N$1670,6,0)</f>
        <v>#N/A</v>
      </c>
      <c r="G858" s="58" t="e">
        <f>+VLOOKUP($B858,'BASE DE DATOS'!$B$6:$N$1670,7,0)</f>
        <v>#N/A</v>
      </c>
      <c r="H858" s="57" t="e">
        <f>+VLOOKUP($B858,'BASE DE DATOS'!$B$6:$N$1670,8,0)</f>
        <v>#N/A</v>
      </c>
      <c r="I858" s="57" t="e">
        <f>+VLOOKUP($B858,'BASE DE DATOS'!$B$6:$N$1670,11,0)</f>
        <v>#N/A</v>
      </c>
      <c r="J858" s="57" t="e">
        <f>+VLOOKUP($B858,'BASE DE DATOS'!$B$6:$N$1670,12,0)</f>
        <v>#N/A</v>
      </c>
      <c r="K858" s="58" t="e">
        <f>+VLOOKUP($B858,'BASE DE DATOS'!$B$6:$N$1670,13,0)</f>
        <v>#N/A</v>
      </c>
      <c r="L858" s="59"/>
      <c r="M858" s="59"/>
      <c r="N858" s="59"/>
      <c r="O858" s="59"/>
      <c r="P858" s="59"/>
      <c r="Q858" s="59"/>
      <c r="R858" s="119"/>
      <c r="S858" s="119"/>
      <c r="T858" s="119"/>
      <c r="U858" s="119"/>
      <c r="V858" s="119"/>
      <c r="W858" s="119"/>
    </row>
    <row r="859" spans="2:23">
      <c r="B859" s="60"/>
      <c r="C859" s="57" t="e">
        <f>+VLOOKUP($B859,'BASE DE DATOS'!$B$6:$N$1670,3,0)</f>
        <v>#N/A</v>
      </c>
      <c r="D859" s="57" t="e">
        <f>+VLOOKUP($B859,'BASE DE DATOS'!$B$6:$N$1670,4,0)</f>
        <v>#N/A</v>
      </c>
      <c r="E859" s="57" t="e">
        <f>+VLOOKUP($B859,'BASE DE DATOS'!$B$6:$N$1670,5,0)</f>
        <v>#N/A</v>
      </c>
      <c r="F859" s="58" t="e">
        <f>+VLOOKUP($B859,'BASE DE DATOS'!$B$6:$N$1670,6,0)</f>
        <v>#N/A</v>
      </c>
      <c r="G859" s="58" t="e">
        <f>+VLOOKUP($B859,'BASE DE DATOS'!$B$6:$N$1670,7,0)</f>
        <v>#N/A</v>
      </c>
      <c r="H859" s="57" t="e">
        <f>+VLOOKUP($B859,'BASE DE DATOS'!$B$6:$N$1670,8,0)</f>
        <v>#N/A</v>
      </c>
      <c r="I859" s="57" t="e">
        <f>+VLOOKUP($B859,'BASE DE DATOS'!$B$6:$N$1670,11,0)</f>
        <v>#N/A</v>
      </c>
      <c r="J859" s="57" t="e">
        <f>+VLOOKUP($B859,'BASE DE DATOS'!$B$6:$N$1670,12,0)</f>
        <v>#N/A</v>
      </c>
      <c r="K859" s="58" t="e">
        <f>+VLOOKUP($B859,'BASE DE DATOS'!$B$6:$N$1670,13,0)</f>
        <v>#N/A</v>
      </c>
      <c r="L859" s="59"/>
      <c r="M859" s="59"/>
      <c r="N859" s="59"/>
      <c r="O859" s="59"/>
      <c r="P859" s="59"/>
      <c r="Q859" s="59"/>
      <c r="R859" s="119"/>
      <c r="S859" s="119"/>
      <c r="T859" s="119"/>
      <c r="U859" s="119"/>
      <c r="V859" s="119"/>
      <c r="W859" s="119"/>
    </row>
    <row r="860" spans="2:23">
      <c r="B860" s="60"/>
      <c r="C860" s="57" t="e">
        <f>+VLOOKUP($B860,'BASE DE DATOS'!$B$6:$N$1670,3,0)</f>
        <v>#N/A</v>
      </c>
      <c r="D860" s="57" t="e">
        <f>+VLOOKUP($B860,'BASE DE DATOS'!$B$6:$N$1670,4,0)</f>
        <v>#N/A</v>
      </c>
      <c r="E860" s="57" t="e">
        <f>+VLOOKUP($B860,'BASE DE DATOS'!$B$6:$N$1670,5,0)</f>
        <v>#N/A</v>
      </c>
      <c r="F860" s="58" t="e">
        <f>+VLOOKUP($B860,'BASE DE DATOS'!$B$6:$N$1670,6,0)</f>
        <v>#N/A</v>
      </c>
      <c r="G860" s="58" t="e">
        <f>+VLOOKUP($B860,'BASE DE DATOS'!$B$6:$N$1670,7,0)</f>
        <v>#N/A</v>
      </c>
      <c r="H860" s="57" t="e">
        <f>+VLOOKUP($B860,'BASE DE DATOS'!$B$6:$N$1670,8,0)</f>
        <v>#N/A</v>
      </c>
      <c r="I860" s="57" t="e">
        <f>+VLOOKUP($B860,'BASE DE DATOS'!$B$6:$N$1670,11,0)</f>
        <v>#N/A</v>
      </c>
      <c r="J860" s="57" t="e">
        <f>+VLOOKUP($B860,'BASE DE DATOS'!$B$6:$N$1670,12,0)</f>
        <v>#N/A</v>
      </c>
      <c r="K860" s="58" t="e">
        <f>+VLOOKUP($B860,'BASE DE DATOS'!$B$6:$N$1670,13,0)</f>
        <v>#N/A</v>
      </c>
      <c r="L860" s="59"/>
      <c r="M860" s="59"/>
      <c r="N860" s="59"/>
      <c r="O860" s="59"/>
      <c r="P860" s="59"/>
      <c r="Q860" s="59"/>
      <c r="R860" s="119"/>
      <c r="S860" s="119"/>
      <c r="T860" s="119"/>
      <c r="U860" s="119"/>
      <c r="V860" s="119"/>
      <c r="W860" s="119"/>
    </row>
    <row r="861" spans="2:23">
      <c r="B861" s="60"/>
      <c r="C861" s="57" t="e">
        <f>+VLOOKUP($B861,'BASE DE DATOS'!$B$6:$N$1670,3,0)</f>
        <v>#N/A</v>
      </c>
      <c r="D861" s="57" t="e">
        <f>+VLOOKUP($B861,'BASE DE DATOS'!$B$6:$N$1670,4,0)</f>
        <v>#N/A</v>
      </c>
      <c r="E861" s="57" t="e">
        <f>+VLOOKUP($B861,'BASE DE DATOS'!$B$6:$N$1670,5,0)</f>
        <v>#N/A</v>
      </c>
      <c r="F861" s="58" t="e">
        <f>+VLOOKUP($B861,'BASE DE DATOS'!$B$6:$N$1670,6,0)</f>
        <v>#N/A</v>
      </c>
      <c r="G861" s="58" t="e">
        <f>+VLOOKUP($B861,'BASE DE DATOS'!$B$6:$N$1670,7,0)</f>
        <v>#N/A</v>
      </c>
      <c r="H861" s="57" t="e">
        <f>+VLOOKUP($B861,'BASE DE DATOS'!$B$6:$N$1670,8,0)</f>
        <v>#N/A</v>
      </c>
      <c r="I861" s="57" t="e">
        <f>+VLOOKUP($B861,'BASE DE DATOS'!$B$6:$N$1670,11,0)</f>
        <v>#N/A</v>
      </c>
      <c r="J861" s="57" t="e">
        <f>+VLOOKUP($B861,'BASE DE DATOS'!$B$6:$N$1670,12,0)</f>
        <v>#N/A</v>
      </c>
      <c r="K861" s="58" t="e">
        <f>+VLOOKUP($B861,'BASE DE DATOS'!$B$6:$N$1670,13,0)</f>
        <v>#N/A</v>
      </c>
      <c r="L861" s="59"/>
      <c r="M861" s="59"/>
      <c r="N861" s="59"/>
      <c r="O861" s="59"/>
      <c r="P861" s="59"/>
      <c r="Q861" s="59"/>
      <c r="R861" s="119"/>
      <c r="S861" s="119"/>
      <c r="T861" s="119"/>
      <c r="U861" s="119"/>
      <c r="V861" s="119"/>
      <c r="W861" s="119"/>
    </row>
    <row r="862" spans="2:23">
      <c r="B862" s="60"/>
      <c r="C862" s="57" t="e">
        <f>+VLOOKUP($B862,'BASE DE DATOS'!$B$6:$N$1670,3,0)</f>
        <v>#N/A</v>
      </c>
      <c r="D862" s="57" t="e">
        <f>+VLOOKUP($B862,'BASE DE DATOS'!$B$6:$N$1670,4,0)</f>
        <v>#N/A</v>
      </c>
      <c r="E862" s="57" t="e">
        <f>+VLOOKUP($B862,'BASE DE DATOS'!$B$6:$N$1670,5,0)</f>
        <v>#N/A</v>
      </c>
      <c r="F862" s="58" t="e">
        <f>+VLOOKUP($B862,'BASE DE DATOS'!$B$6:$N$1670,6,0)</f>
        <v>#N/A</v>
      </c>
      <c r="G862" s="58" t="e">
        <f>+VLOOKUP($B862,'BASE DE DATOS'!$B$6:$N$1670,7,0)</f>
        <v>#N/A</v>
      </c>
      <c r="H862" s="57" t="e">
        <f>+VLOOKUP($B862,'BASE DE DATOS'!$B$6:$N$1670,8,0)</f>
        <v>#N/A</v>
      </c>
      <c r="I862" s="57" t="e">
        <f>+VLOOKUP($B862,'BASE DE DATOS'!$B$6:$N$1670,11,0)</f>
        <v>#N/A</v>
      </c>
      <c r="J862" s="57" t="e">
        <f>+VLOOKUP($B862,'BASE DE DATOS'!$B$6:$N$1670,12,0)</f>
        <v>#N/A</v>
      </c>
      <c r="K862" s="58" t="e">
        <f>+VLOOKUP($B862,'BASE DE DATOS'!$B$6:$N$1670,13,0)</f>
        <v>#N/A</v>
      </c>
      <c r="L862" s="59"/>
      <c r="M862" s="59"/>
      <c r="N862" s="59"/>
      <c r="O862" s="59"/>
      <c r="P862" s="59"/>
      <c r="Q862" s="59"/>
      <c r="R862" s="119"/>
      <c r="S862" s="119"/>
      <c r="T862" s="119"/>
      <c r="U862" s="119"/>
      <c r="V862" s="119"/>
      <c r="W862" s="119"/>
    </row>
    <row r="863" spans="2:23">
      <c r="B863" s="60"/>
      <c r="C863" s="57" t="e">
        <f>+VLOOKUP($B863,'BASE DE DATOS'!$B$6:$N$1670,3,0)</f>
        <v>#N/A</v>
      </c>
      <c r="D863" s="57" t="e">
        <f>+VLOOKUP($B863,'BASE DE DATOS'!$B$6:$N$1670,4,0)</f>
        <v>#N/A</v>
      </c>
      <c r="E863" s="57" t="e">
        <f>+VLOOKUP($B863,'BASE DE DATOS'!$B$6:$N$1670,5,0)</f>
        <v>#N/A</v>
      </c>
      <c r="F863" s="58" t="e">
        <f>+VLOOKUP($B863,'BASE DE DATOS'!$B$6:$N$1670,6,0)</f>
        <v>#N/A</v>
      </c>
      <c r="G863" s="58" t="e">
        <f>+VLOOKUP($B863,'BASE DE DATOS'!$B$6:$N$1670,7,0)</f>
        <v>#N/A</v>
      </c>
      <c r="H863" s="57" t="e">
        <f>+VLOOKUP($B863,'BASE DE DATOS'!$B$6:$N$1670,8,0)</f>
        <v>#N/A</v>
      </c>
      <c r="I863" s="57" t="e">
        <f>+VLOOKUP($B863,'BASE DE DATOS'!$B$6:$N$1670,11,0)</f>
        <v>#N/A</v>
      </c>
      <c r="J863" s="57" t="e">
        <f>+VLOOKUP($B863,'BASE DE DATOS'!$B$6:$N$1670,12,0)</f>
        <v>#N/A</v>
      </c>
      <c r="K863" s="58" t="e">
        <f>+VLOOKUP($B863,'BASE DE DATOS'!$B$6:$N$1670,13,0)</f>
        <v>#N/A</v>
      </c>
      <c r="L863" s="59"/>
      <c r="M863" s="59"/>
      <c r="N863" s="59"/>
      <c r="O863" s="59"/>
      <c r="P863" s="59"/>
      <c r="Q863" s="59"/>
      <c r="R863" s="119"/>
      <c r="S863" s="119"/>
      <c r="T863" s="119"/>
      <c r="U863" s="119"/>
      <c r="V863" s="119"/>
      <c r="W863" s="119"/>
    </row>
    <row r="864" spans="2:23">
      <c r="B864" s="60"/>
      <c r="C864" s="57" t="e">
        <f>+VLOOKUP($B864,'BASE DE DATOS'!$B$6:$N$1670,3,0)</f>
        <v>#N/A</v>
      </c>
      <c r="D864" s="57" t="e">
        <f>+VLOOKUP($B864,'BASE DE DATOS'!$B$6:$N$1670,4,0)</f>
        <v>#N/A</v>
      </c>
      <c r="E864" s="57" t="e">
        <f>+VLOOKUP($B864,'BASE DE DATOS'!$B$6:$N$1670,5,0)</f>
        <v>#N/A</v>
      </c>
      <c r="F864" s="58" t="e">
        <f>+VLOOKUP($B864,'BASE DE DATOS'!$B$6:$N$1670,6,0)</f>
        <v>#N/A</v>
      </c>
      <c r="G864" s="58" t="e">
        <f>+VLOOKUP($B864,'BASE DE DATOS'!$B$6:$N$1670,7,0)</f>
        <v>#N/A</v>
      </c>
      <c r="H864" s="57" t="e">
        <f>+VLOOKUP($B864,'BASE DE DATOS'!$B$6:$N$1670,8,0)</f>
        <v>#N/A</v>
      </c>
      <c r="I864" s="57" t="e">
        <f>+VLOOKUP($B864,'BASE DE DATOS'!$B$6:$N$1670,11,0)</f>
        <v>#N/A</v>
      </c>
      <c r="J864" s="57" t="e">
        <f>+VLOOKUP($B864,'BASE DE DATOS'!$B$6:$N$1670,12,0)</f>
        <v>#N/A</v>
      </c>
      <c r="K864" s="58" t="e">
        <f>+VLOOKUP($B864,'BASE DE DATOS'!$B$6:$N$1670,13,0)</f>
        <v>#N/A</v>
      </c>
      <c r="L864" s="59"/>
      <c r="M864" s="59"/>
      <c r="N864" s="59"/>
      <c r="O864" s="59"/>
      <c r="P864" s="59"/>
      <c r="Q864" s="59"/>
      <c r="R864" s="119"/>
      <c r="S864" s="119"/>
      <c r="T864" s="119"/>
      <c r="U864" s="119"/>
      <c r="V864" s="119"/>
      <c r="W864" s="119"/>
    </row>
    <row r="865" spans="2:23">
      <c r="B865" s="60"/>
      <c r="C865" s="57" t="e">
        <f>+VLOOKUP($B865,'BASE DE DATOS'!$B$6:$N$1670,3,0)</f>
        <v>#N/A</v>
      </c>
      <c r="D865" s="57" t="e">
        <f>+VLOOKUP($B865,'BASE DE DATOS'!$B$6:$N$1670,4,0)</f>
        <v>#N/A</v>
      </c>
      <c r="E865" s="57" t="e">
        <f>+VLOOKUP($B865,'BASE DE DATOS'!$B$6:$N$1670,5,0)</f>
        <v>#N/A</v>
      </c>
      <c r="F865" s="58" t="e">
        <f>+VLOOKUP($B865,'BASE DE DATOS'!$B$6:$N$1670,6,0)</f>
        <v>#N/A</v>
      </c>
      <c r="G865" s="58" t="e">
        <f>+VLOOKUP($B865,'BASE DE DATOS'!$B$6:$N$1670,7,0)</f>
        <v>#N/A</v>
      </c>
      <c r="H865" s="57" t="e">
        <f>+VLOOKUP($B865,'BASE DE DATOS'!$B$6:$N$1670,8,0)</f>
        <v>#N/A</v>
      </c>
      <c r="I865" s="57" t="e">
        <f>+VLOOKUP($B865,'BASE DE DATOS'!$B$6:$N$1670,11,0)</f>
        <v>#N/A</v>
      </c>
      <c r="J865" s="57" t="e">
        <f>+VLOOKUP($B865,'BASE DE DATOS'!$B$6:$N$1670,12,0)</f>
        <v>#N/A</v>
      </c>
      <c r="K865" s="58" t="e">
        <f>+VLOOKUP($B865,'BASE DE DATOS'!$B$6:$N$1670,13,0)</f>
        <v>#N/A</v>
      </c>
      <c r="L865" s="59"/>
      <c r="M865" s="59"/>
      <c r="N865" s="59"/>
      <c r="O865" s="59"/>
      <c r="P865" s="59"/>
      <c r="Q865" s="59"/>
      <c r="R865" s="119"/>
      <c r="S865" s="119"/>
      <c r="T865" s="119"/>
      <c r="U865" s="119"/>
      <c r="V865" s="119"/>
      <c r="W865" s="119"/>
    </row>
    <row r="866" spans="2:23">
      <c r="B866" s="60"/>
      <c r="C866" s="57" t="e">
        <f>+VLOOKUP($B866,'BASE DE DATOS'!$B$6:$N$1670,3,0)</f>
        <v>#N/A</v>
      </c>
      <c r="D866" s="57" t="e">
        <f>+VLOOKUP($B866,'BASE DE DATOS'!$B$6:$N$1670,4,0)</f>
        <v>#N/A</v>
      </c>
      <c r="E866" s="57" t="e">
        <f>+VLOOKUP($B866,'BASE DE DATOS'!$B$6:$N$1670,5,0)</f>
        <v>#N/A</v>
      </c>
      <c r="F866" s="58" t="e">
        <f>+VLOOKUP($B866,'BASE DE DATOS'!$B$6:$N$1670,6,0)</f>
        <v>#N/A</v>
      </c>
      <c r="G866" s="58" t="e">
        <f>+VLOOKUP($B866,'BASE DE DATOS'!$B$6:$N$1670,7,0)</f>
        <v>#N/A</v>
      </c>
      <c r="H866" s="57" t="e">
        <f>+VLOOKUP($B866,'BASE DE DATOS'!$B$6:$N$1670,8,0)</f>
        <v>#N/A</v>
      </c>
      <c r="I866" s="57" t="e">
        <f>+VLOOKUP($B866,'BASE DE DATOS'!$B$6:$N$1670,11,0)</f>
        <v>#N/A</v>
      </c>
      <c r="J866" s="57" t="e">
        <f>+VLOOKUP($B866,'BASE DE DATOS'!$B$6:$N$1670,12,0)</f>
        <v>#N/A</v>
      </c>
      <c r="K866" s="58" t="e">
        <f>+VLOOKUP($B866,'BASE DE DATOS'!$B$6:$N$1670,13,0)</f>
        <v>#N/A</v>
      </c>
      <c r="L866" s="59"/>
      <c r="M866" s="59"/>
      <c r="N866" s="59"/>
      <c r="O866" s="59"/>
      <c r="P866" s="59"/>
      <c r="Q866" s="59"/>
      <c r="R866" s="119"/>
      <c r="S866" s="119"/>
      <c r="T866" s="119"/>
      <c r="U866" s="119"/>
      <c r="V866" s="119"/>
      <c r="W866" s="119"/>
    </row>
    <row r="867" spans="2:23">
      <c r="B867" s="60"/>
      <c r="C867" s="57" t="e">
        <f>+VLOOKUP($B867,'BASE DE DATOS'!$B$6:$N$1670,3,0)</f>
        <v>#N/A</v>
      </c>
      <c r="D867" s="57" t="e">
        <f>+VLOOKUP($B867,'BASE DE DATOS'!$B$6:$N$1670,4,0)</f>
        <v>#N/A</v>
      </c>
      <c r="E867" s="57" t="e">
        <f>+VLOOKUP($B867,'BASE DE DATOS'!$B$6:$N$1670,5,0)</f>
        <v>#N/A</v>
      </c>
      <c r="F867" s="58" t="e">
        <f>+VLOOKUP($B867,'BASE DE DATOS'!$B$6:$N$1670,6,0)</f>
        <v>#N/A</v>
      </c>
      <c r="G867" s="58" t="e">
        <f>+VLOOKUP($B867,'BASE DE DATOS'!$B$6:$N$1670,7,0)</f>
        <v>#N/A</v>
      </c>
      <c r="H867" s="57" t="e">
        <f>+VLOOKUP($B867,'BASE DE DATOS'!$B$6:$N$1670,8,0)</f>
        <v>#N/A</v>
      </c>
      <c r="I867" s="57" t="e">
        <f>+VLOOKUP($B867,'BASE DE DATOS'!$B$6:$N$1670,11,0)</f>
        <v>#N/A</v>
      </c>
      <c r="J867" s="57" t="e">
        <f>+VLOOKUP($B867,'BASE DE DATOS'!$B$6:$N$1670,12,0)</f>
        <v>#N/A</v>
      </c>
      <c r="K867" s="58" t="e">
        <f>+VLOOKUP($B867,'BASE DE DATOS'!$B$6:$N$1670,13,0)</f>
        <v>#N/A</v>
      </c>
      <c r="L867" s="59"/>
      <c r="M867" s="59"/>
      <c r="N867" s="59"/>
      <c r="O867" s="59"/>
      <c r="P867" s="59"/>
      <c r="Q867" s="59"/>
      <c r="R867" s="119"/>
      <c r="S867" s="119"/>
      <c r="T867" s="119"/>
      <c r="U867" s="119"/>
      <c r="V867" s="119"/>
      <c r="W867" s="119"/>
    </row>
    <row r="868" spans="2:23">
      <c r="B868" s="60"/>
      <c r="C868" s="57" t="e">
        <f>+VLOOKUP($B868,'BASE DE DATOS'!$B$6:$N$1670,3,0)</f>
        <v>#N/A</v>
      </c>
      <c r="D868" s="57" t="e">
        <f>+VLOOKUP($B868,'BASE DE DATOS'!$B$6:$N$1670,4,0)</f>
        <v>#N/A</v>
      </c>
      <c r="E868" s="57" t="e">
        <f>+VLOOKUP($B868,'BASE DE DATOS'!$B$6:$N$1670,5,0)</f>
        <v>#N/A</v>
      </c>
      <c r="F868" s="58" t="e">
        <f>+VLOOKUP($B868,'BASE DE DATOS'!$B$6:$N$1670,6,0)</f>
        <v>#N/A</v>
      </c>
      <c r="G868" s="58" t="e">
        <f>+VLOOKUP($B868,'BASE DE DATOS'!$B$6:$N$1670,7,0)</f>
        <v>#N/A</v>
      </c>
      <c r="H868" s="57" t="e">
        <f>+VLOOKUP($B868,'BASE DE DATOS'!$B$6:$N$1670,8,0)</f>
        <v>#N/A</v>
      </c>
      <c r="I868" s="57" t="e">
        <f>+VLOOKUP($B868,'BASE DE DATOS'!$B$6:$N$1670,11,0)</f>
        <v>#N/A</v>
      </c>
      <c r="J868" s="57" t="e">
        <f>+VLOOKUP($B868,'BASE DE DATOS'!$B$6:$N$1670,12,0)</f>
        <v>#N/A</v>
      </c>
      <c r="K868" s="58" t="e">
        <f>+VLOOKUP($B868,'BASE DE DATOS'!$B$6:$N$1670,13,0)</f>
        <v>#N/A</v>
      </c>
      <c r="L868" s="59"/>
      <c r="M868" s="59"/>
      <c r="N868" s="59"/>
      <c r="O868" s="59"/>
      <c r="P868" s="59"/>
      <c r="Q868" s="59"/>
      <c r="R868" s="119"/>
      <c r="S868" s="119"/>
      <c r="T868" s="119"/>
      <c r="U868" s="119"/>
      <c r="V868" s="119"/>
      <c r="W868" s="119"/>
    </row>
    <row r="869" spans="2:23">
      <c r="B869" s="60"/>
      <c r="C869" s="57" t="e">
        <f>+VLOOKUP($B869,'BASE DE DATOS'!$B$6:$N$1670,3,0)</f>
        <v>#N/A</v>
      </c>
      <c r="D869" s="57" t="e">
        <f>+VLOOKUP($B869,'BASE DE DATOS'!$B$6:$N$1670,4,0)</f>
        <v>#N/A</v>
      </c>
      <c r="E869" s="57" t="e">
        <f>+VLOOKUP($B869,'BASE DE DATOS'!$B$6:$N$1670,5,0)</f>
        <v>#N/A</v>
      </c>
      <c r="F869" s="58" t="e">
        <f>+VLOOKUP($B869,'BASE DE DATOS'!$B$6:$N$1670,6,0)</f>
        <v>#N/A</v>
      </c>
      <c r="G869" s="58" t="e">
        <f>+VLOOKUP($B869,'BASE DE DATOS'!$B$6:$N$1670,7,0)</f>
        <v>#N/A</v>
      </c>
      <c r="H869" s="57" t="e">
        <f>+VLOOKUP($B869,'BASE DE DATOS'!$B$6:$N$1670,8,0)</f>
        <v>#N/A</v>
      </c>
      <c r="I869" s="57" t="e">
        <f>+VLOOKUP($B869,'BASE DE DATOS'!$B$6:$N$1670,11,0)</f>
        <v>#N/A</v>
      </c>
      <c r="J869" s="57" t="e">
        <f>+VLOOKUP($B869,'BASE DE DATOS'!$B$6:$N$1670,12,0)</f>
        <v>#N/A</v>
      </c>
      <c r="K869" s="58" t="e">
        <f>+VLOOKUP($B869,'BASE DE DATOS'!$B$6:$N$1670,13,0)</f>
        <v>#N/A</v>
      </c>
      <c r="L869" s="59"/>
      <c r="M869" s="59"/>
      <c r="N869" s="59"/>
      <c r="O869" s="59"/>
      <c r="P869" s="59"/>
      <c r="Q869" s="59"/>
      <c r="R869" s="119"/>
      <c r="S869" s="119"/>
      <c r="T869" s="119"/>
      <c r="U869" s="119"/>
      <c r="V869" s="119"/>
      <c r="W869" s="119"/>
    </row>
    <row r="870" spans="2:23">
      <c r="B870" s="60"/>
      <c r="C870" s="57" t="e">
        <f>+VLOOKUP($B870,'BASE DE DATOS'!$B$6:$N$1670,3,0)</f>
        <v>#N/A</v>
      </c>
      <c r="D870" s="57" t="e">
        <f>+VLOOKUP($B870,'BASE DE DATOS'!$B$6:$N$1670,4,0)</f>
        <v>#N/A</v>
      </c>
      <c r="E870" s="57" t="e">
        <f>+VLOOKUP($B870,'BASE DE DATOS'!$B$6:$N$1670,5,0)</f>
        <v>#N/A</v>
      </c>
      <c r="F870" s="58" t="e">
        <f>+VLOOKUP($B870,'BASE DE DATOS'!$B$6:$N$1670,6,0)</f>
        <v>#N/A</v>
      </c>
      <c r="G870" s="58" t="e">
        <f>+VLOOKUP($B870,'BASE DE DATOS'!$B$6:$N$1670,7,0)</f>
        <v>#N/A</v>
      </c>
      <c r="H870" s="57" t="e">
        <f>+VLOOKUP($B870,'BASE DE DATOS'!$B$6:$N$1670,8,0)</f>
        <v>#N/A</v>
      </c>
      <c r="I870" s="57" t="e">
        <f>+VLOOKUP($B870,'BASE DE DATOS'!$B$6:$N$1670,11,0)</f>
        <v>#N/A</v>
      </c>
      <c r="J870" s="57" t="e">
        <f>+VLOOKUP($B870,'BASE DE DATOS'!$B$6:$N$1670,12,0)</f>
        <v>#N/A</v>
      </c>
      <c r="K870" s="58" t="e">
        <f>+VLOOKUP($B870,'BASE DE DATOS'!$B$6:$N$1670,13,0)</f>
        <v>#N/A</v>
      </c>
      <c r="L870" s="59"/>
      <c r="M870" s="59"/>
      <c r="N870" s="59"/>
      <c r="O870" s="59"/>
      <c r="P870" s="59"/>
      <c r="Q870" s="59"/>
      <c r="R870" s="119"/>
      <c r="S870" s="119"/>
      <c r="T870" s="119"/>
      <c r="U870" s="119"/>
      <c r="V870" s="119"/>
      <c r="W870" s="119"/>
    </row>
    <row r="871" spans="2:23">
      <c r="B871" s="60"/>
      <c r="C871" s="57" t="e">
        <f>+VLOOKUP($B871,'BASE DE DATOS'!$B$6:$N$1670,3,0)</f>
        <v>#N/A</v>
      </c>
      <c r="D871" s="57" t="e">
        <f>+VLOOKUP($B871,'BASE DE DATOS'!$B$6:$N$1670,4,0)</f>
        <v>#N/A</v>
      </c>
      <c r="E871" s="57" t="e">
        <f>+VLOOKUP($B871,'BASE DE DATOS'!$B$6:$N$1670,5,0)</f>
        <v>#N/A</v>
      </c>
      <c r="F871" s="58" t="e">
        <f>+VLOOKUP($B871,'BASE DE DATOS'!$B$6:$N$1670,6,0)</f>
        <v>#N/A</v>
      </c>
      <c r="G871" s="58" t="e">
        <f>+VLOOKUP($B871,'BASE DE DATOS'!$B$6:$N$1670,7,0)</f>
        <v>#N/A</v>
      </c>
      <c r="H871" s="57" t="e">
        <f>+VLOOKUP($B871,'BASE DE DATOS'!$B$6:$N$1670,8,0)</f>
        <v>#N/A</v>
      </c>
      <c r="I871" s="57" t="e">
        <f>+VLOOKUP($B871,'BASE DE DATOS'!$B$6:$N$1670,11,0)</f>
        <v>#N/A</v>
      </c>
      <c r="J871" s="57" t="e">
        <f>+VLOOKUP($B871,'BASE DE DATOS'!$B$6:$N$1670,12,0)</f>
        <v>#N/A</v>
      </c>
      <c r="K871" s="58" t="e">
        <f>+VLOOKUP($B871,'BASE DE DATOS'!$B$6:$N$1670,13,0)</f>
        <v>#N/A</v>
      </c>
      <c r="L871" s="59"/>
      <c r="M871" s="59"/>
      <c r="N871" s="59"/>
      <c r="O871" s="59"/>
      <c r="P871" s="59"/>
      <c r="Q871" s="59"/>
      <c r="R871" s="119"/>
      <c r="S871" s="119"/>
      <c r="T871" s="119"/>
      <c r="U871" s="119"/>
      <c r="V871" s="119"/>
      <c r="W871" s="119"/>
    </row>
    <row r="872" spans="2:23">
      <c r="B872" s="60"/>
      <c r="C872" s="57" t="e">
        <f>+VLOOKUP($B872,'BASE DE DATOS'!$B$6:$N$1670,3,0)</f>
        <v>#N/A</v>
      </c>
      <c r="D872" s="57" t="e">
        <f>+VLOOKUP($B872,'BASE DE DATOS'!$B$6:$N$1670,4,0)</f>
        <v>#N/A</v>
      </c>
      <c r="E872" s="57" t="e">
        <f>+VLOOKUP($B872,'BASE DE DATOS'!$B$6:$N$1670,5,0)</f>
        <v>#N/A</v>
      </c>
      <c r="F872" s="58" t="e">
        <f>+VLOOKUP($B872,'BASE DE DATOS'!$B$6:$N$1670,6,0)</f>
        <v>#N/A</v>
      </c>
      <c r="G872" s="58" t="e">
        <f>+VLOOKUP($B872,'BASE DE DATOS'!$B$6:$N$1670,7,0)</f>
        <v>#N/A</v>
      </c>
      <c r="H872" s="57" t="e">
        <f>+VLOOKUP($B872,'BASE DE DATOS'!$B$6:$N$1670,8,0)</f>
        <v>#N/A</v>
      </c>
      <c r="I872" s="57" t="e">
        <f>+VLOOKUP($B872,'BASE DE DATOS'!$B$6:$N$1670,11,0)</f>
        <v>#N/A</v>
      </c>
      <c r="J872" s="57" t="e">
        <f>+VLOOKUP($B872,'BASE DE DATOS'!$B$6:$N$1670,12,0)</f>
        <v>#N/A</v>
      </c>
      <c r="K872" s="58" t="e">
        <f>+VLOOKUP($B872,'BASE DE DATOS'!$B$6:$N$1670,13,0)</f>
        <v>#N/A</v>
      </c>
      <c r="L872" s="59"/>
      <c r="M872" s="59"/>
      <c r="N872" s="59"/>
      <c r="O872" s="59"/>
      <c r="P872" s="59"/>
      <c r="Q872" s="59"/>
      <c r="R872" s="119"/>
      <c r="S872" s="119"/>
      <c r="T872" s="119"/>
      <c r="U872" s="119"/>
      <c r="V872" s="119"/>
      <c r="W872" s="119"/>
    </row>
    <row r="873" spans="2:23">
      <c r="B873" s="60"/>
      <c r="C873" s="57" t="e">
        <f>+VLOOKUP($B873,'BASE DE DATOS'!$B$6:$N$1670,3,0)</f>
        <v>#N/A</v>
      </c>
      <c r="D873" s="57" t="e">
        <f>+VLOOKUP($B873,'BASE DE DATOS'!$B$6:$N$1670,4,0)</f>
        <v>#N/A</v>
      </c>
      <c r="E873" s="57" t="e">
        <f>+VLOOKUP($B873,'BASE DE DATOS'!$B$6:$N$1670,5,0)</f>
        <v>#N/A</v>
      </c>
      <c r="F873" s="58" t="e">
        <f>+VLOOKUP($B873,'BASE DE DATOS'!$B$6:$N$1670,6,0)</f>
        <v>#N/A</v>
      </c>
      <c r="G873" s="58" t="e">
        <f>+VLOOKUP($B873,'BASE DE DATOS'!$B$6:$N$1670,7,0)</f>
        <v>#N/A</v>
      </c>
      <c r="H873" s="57" t="e">
        <f>+VLOOKUP($B873,'BASE DE DATOS'!$B$6:$N$1670,8,0)</f>
        <v>#N/A</v>
      </c>
      <c r="I873" s="57" t="e">
        <f>+VLOOKUP($B873,'BASE DE DATOS'!$B$6:$N$1670,11,0)</f>
        <v>#N/A</v>
      </c>
      <c r="J873" s="57" t="e">
        <f>+VLOOKUP($B873,'BASE DE DATOS'!$B$6:$N$1670,12,0)</f>
        <v>#N/A</v>
      </c>
      <c r="K873" s="58" t="e">
        <f>+VLOOKUP($B873,'BASE DE DATOS'!$B$6:$N$1670,13,0)</f>
        <v>#N/A</v>
      </c>
      <c r="L873" s="59"/>
      <c r="M873" s="59"/>
      <c r="N873" s="59"/>
      <c r="O873" s="59"/>
      <c r="P873" s="59"/>
      <c r="Q873" s="59"/>
      <c r="R873" s="119"/>
      <c r="S873" s="119"/>
      <c r="T873" s="119"/>
      <c r="U873" s="119"/>
      <c r="V873" s="119"/>
      <c r="W873" s="119"/>
    </row>
    <row r="874" spans="2:23">
      <c r="B874" s="60"/>
      <c r="C874" s="57" t="e">
        <f>+VLOOKUP($B874,'BASE DE DATOS'!$B$6:$N$1670,3,0)</f>
        <v>#N/A</v>
      </c>
      <c r="D874" s="57" t="e">
        <f>+VLOOKUP($B874,'BASE DE DATOS'!$B$6:$N$1670,4,0)</f>
        <v>#N/A</v>
      </c>
      <c r="E874" s="57" t="e">
        <f>+VLOOKUP($B874,'BASE DE DATOS'!$B$6:$N$1670,5,0)</f>
        <v>#N/A</v>
      </c>
      <c r="F874" s="58" t="e">
        <f>+VLOOKUP($B874,'BASE DE DATOS'!$B$6:$N$1670,6,0)</f>
        <v>#N/A</v>
      </c>
      <c r="G874" s="58" t="e">
        <f>+VLOOKUP($B874,'BASE DE DATOS'!$B$6:$N$1670,7,0)</f>
        <v>#N/A</v>
      </c>
      <c r="H874" s="57" t="e">
        <f>+VLOOKUP($B874,'BASE DE DATOS'!$B$6:$N$1670,8,0)</f>
        <v>#N/A</v>
      </c>
      <c r="I874" s="57" t="e">
        <f>+VLOOKUP($B874,'BASE DE DATOS'!$B$6:$N$1670,11,0)</f>
        <v>#N/A</v>
      </c>
      <c r="J874" s="57" t="e">
        <f>+VLOOKUP($B874,'BASE DE DATOS'!$B$6:$N$1670,12,0)</f>
        <v>#N/A</v>
      </c>
      <c r="K874" s="58" t="e">
        <f>+VLOOKUP($B874,'BASE DE DATOS'!$B$6:$N$1670,13,0)</f>
        <v>#N/A</v>
      </c>
      <c r="L874" s="59"/>
      <c r="M874" s="59"/>
      <c r="N874" s="59"/>
      <c r="O874" s="59"/>
      <c r="P874" s="59"/>
      <c r="Q874" s="59"/>
      <c r="R874" s="119"/>
      <c r="S874" s="119"/>
      <c r="T874" s="119"/>
      <c r="U874" s="119"/>
      <c r="V874" s="119"/>
      <c r="W874" s="119"/>
    </row>
    <row r="875" spans="2:23">
      <c r="B875" s="60"/>
      <c r="C875" s="57" t="e">
        <f>+VLOOKUP($B875,'BASE DE DATOS'!$B$6:$N$1670,3,0)</f>
        <v>#N/A</v>
      </c>
      <c r="D875" s="57" t="e">
        <f>+VLOOKUP($B875,'BASE DE DATOS'!$B$6:$N$1670,4,0)</f>
        <v>#N/A</v>
      </c>
      <c r="E875" s="57" t="e">
        <f>+VLOOKUP($B875,'BASE DE DATOS'!$B$6:$N$1670,5,0)</f>
        <v>#N/A</v>
      </c>
      <c r="F875" s="58" t="e">
        <f>+VLOOKUP($B875,'BASE DE DATOS'!$B$6:$N$1670,6,0)</f>
        <v>#N/A</v>
      </c>
      <c r="G875" s="58" t="e">
        <f>+VLOOKUP($B875,'BASE DE DATOS'!$B$6:$N$1670,7,0)</f>
        <v>#N/A</v>
      </c>
      <c r="H875" s="57" t="e">
        <f>+VLOOKUP($B875,'BASE DE DATOS'!$B$6:$N$1670,8,0)</f>
        <v>#N/A</v>
      </c>
      <c r="I875" s="57" t="e">
        <f>+VLOOKUP($B875,'BASE DE DATOS'!$B$6:$N$1670,11,0)</f>
        <v>#N/A</v>
      </c>
      <c r="J875" s="57" t="e">
        <f>+VLOOKUP($B875,'BASE DE DATOS'!$B$6:$N$1670,12,0)</f>
        <v>#N/A</v>
      </c>
      <c r="K875" s="58" t="e">
        <f>+VLOOKUP($B875,'BASE DE DATOS'!$B$6:$N$1670,13,0)</f>
        <v>#N/A</v>
      </c>
      <c r="L875" s="59"/>
      <c r="M875" s="59"/>
      <c r="N875" s="59"/>
      <c r="O875" s="59"/>
      <c r="P875" s="59"/>
      <c r="Q875" s="59"/>
      <c r="R875" s="119"/>
      <c r="S875" s="119"/>
      <c r="T875" s="119"/>
      <c r="U875" s="119"/>
      <c r="V875" s="119"/>
      <c r="W875" s="119"/>
    </row>
    <row r="876" spans="2:23">
      <c r="B876" s="60"/>
      <c r="C876" s="57" t="e">
        <f>+VLOOKUP($B876,'BASE DE DATOS'!$B$6:$N$1670,3,0)</f>
        <v>#N/A</v>
      </c>
      <c r="D876" s="57" t="e">
        <f>+VLOOKUP($B876,'BASE DE DATOS'!$B$6:$N$1670,4,0)</f>
        <v>#N/A</v>
      </c>
      <c r="E876" s="57" t="e">
        <f>+VLOOKUP($B876,'BASE DE DATOS'!$B$6:$N$1670,5,0)</f>
        <v>#N/A</v>
      </c>
      <c r="F876" s="58" t="e">
        <f>+VLOOKUP($B876,'BASE DE DATOS'!$B$6:$N$1670,6,0)</f>
        <v>#N/A</v>
      </c>
      <c r="G876" s="58" t="e">
        <f>+VLOOKUP($B876,'BASE DE DATOS'!$B$6:$N$1670,7,0)</f>
        <v>#N/A</v>
      </c>
      <c r="H876" s="57" t="e">
        <f>+VLOOKUP($B876,'BASE DE DATOS'!$B$6:$N$1670,8,0)</f>
        <v>#N/A</v>
      </c>
      <c r="I876" s="57" t="e">
        <f>+VLOOKUP($B876,'BASE DE DATOS'!$B$6:$N$1670,11,0)</f>
        <v>#N/A</v>
      </c>
      <c r="J876" s="57" t="e">
        <f>+VLOOKUP($B876,'BASE DE DATOS'!$B$6:$N$1670,12,0)</f>
        <v>#N/A</v>
      </c>
      <c r="K876" s="58" t="e">
        <f>+VLOOKUP($B876,'BASE DE DATOS'!$B$6:$N$1670,13,0)</f>
        <v>#N/A</v>
      </c>
      <c r="L876" s="59"/>
      <c r="M876" s="59"/>
      <c r="N876" s="59"/>
      <c r="O876" s="59"/>
      <c r="P876" s="59"/>
      <c r="Q876" s="59"/>
      <c r="R876" s="119"/>
      <c r="S876" s="119"/>
      <c r="T876" s="119"/>
      <c r="U876" s="119"/>
      <c r="V876" s="119"/>
      <c r="W876" s="119"/>
    </row>
    <row r="877" spans="2:23">
      <c r="B877" s="60"/>
      <c r="C877" s="57" t="e">
        <f>+VLOOKUP($B877,'BASE DE DATOS'!$B$6:$N$1670,3,0)</f>
        <v>#N/A</v>
      </c>
      <c r="D877" s="57" t="e">
        <f>+VLOOKUP($B877,'BASE DE DATOS'!$B$6:$N$1670,4,0)</f>
        <v>#N/A</v>
      </c>
      <c r="E877" s="57" t="e">
        <f>+VLOOKUP($B877,'BASE DE DATOS'!$B$6:$N$1670,5,0)</f>
        <v>#N/A</v>
      </c>
      <c r="F877" s="58" t="e">
        <f>+VLOOKUP($B877,'BASE DE DATOS'!$B$6:$N$1670,6,0)</f>
        <v>#N/A</v>
      </c>
      <c r="G877" s="58" t="e">
        <f>+VLOOKUP($B877,'BASE DE DATOS'!$B$6:$N$1670,7,0)</f>
        <v>#N/A</v>
      </c>
      <c r="H877" s="57" t="e">
        <f>+VLOOKUP($B877,'BASE DE DATOS'!$B$6:$N$1670,8,0)</f>
        <v>#N/A</v>
      </c>
      <c r="I877" s="57" t="e">
        <f>+VLOOKUP($B877,'BASE DE DATOS'!$B$6:$N$1670,11,0)</f>
        <v>#N/A</v>
      </c>
      <c r="J877" s="57" t="e">
        <f>+VLOOKUP($B877,'BASE DE DATOS'!$B$6:$N$1670,12,0)</f>
        <v>#N/A</v>
      </c>
      <c r="K877" s="58" t="e">
        <f>+VLOOKUP($B877,'BASE DE DATOS'!$B$6:$N$1670,13,0)</f>
        <v>#N/A</v>
      </c>
      <c r="L877" s="59"/>
      <c r="M877" s="59"/>
      <c r="N877" s="59"/>
      <c r="O877" s="59"/>
      <c r="P877" s="59"/>
      <c r="Q877" s="59"/>
      <c r="R877" s="119"/>
      <c r="S877" s="119"/>
      <c r="T877" s="119"/>
      <c r="U877" s="119"/>
      <c r="V877" s="119"/>
      <c r="W877" s="119"/>
    </row>
    <row r="878" spans="2:23">
      <c r="B878" s="60"/>
      <c r="C878" s="57" t="e">
        <f>+VLOOKUP($B878,'BASE DE DATOS'!$B$6:$N$1670,3,0)</f>
        <v>#N/A</v>
      </c>
      <c r="D878" s="57" t="e">
        <f>+VLOOKUP($B878,'BASE DE DATOS'!$B$6:$N$1670,4,0)</f>
        <v>#N/A</v>
      </c>
      <c r="E878" s="57" t="e">
        <f>+VLOOKUP($B878,'BASE DE DATOS'!$B$6:$N$1670,5,0)</f>
        <v>#N/A</v>
      </c>
      <c r="F878" s="58" t="e">
        <f>+VLOOKUP($B878,'BASE DE DATOS'!$B$6:$N$1670,6,0)</f>
        <v>#N/A</v>
      </c>
      <c r="G878" s="58" t="e">
        <f>+VLOOKUP($B878,'BASE DE DATOS'!$B$6:$N$1670,7,0)</f>
        <v>#N/A</v>
      </c>
      <c r="H878" s="57" t="e">
        <f>+VLOOKUP($B878,'BASE DE DATOS'!$B$6:$N$1670,8,0)</f>
        <v>#N/A</v>
      </c>
      <c r="I878" s="57" t="e">
        <f>+VLOOKUP($B878,'BASE DE DATOS'!$B$6:$N$1670,11,0)</f>
        <v>#N/A</v>
      </c>
      <c r="J878" s="57" t="e">
        <f>+VLOOKUP($B878,'BASE DE DATOS'!$B$6:$N$1670,12,0)</f>
        <v>#N/A</v>
      </c>
      <c r="K878" s="58" t="e">
        <f>+VLOOKUP($B878,'BASE DE DATOS'!$B$6:$N$1670,13,0)</f>
        <v>#N/A</v>
      </c>
      <c r="L878" s="59"/>
      <c r="M878" s="59"/>
      <c r="N878" s="59"/>
      <c r="O878" s="59"/>
      <c r="P878" s="59"/>
      <c r="Q878" s="59"/>
      <c r="R878" s="119"/>
      <c r="S878" s="119"/>
      <c r="T878" s="119"/>
      <c r="U878" s="119"/>
      <c r="V878" s="119"/>
      <c r="W878" s="119"/>
    </row>
    <row r="879" spans="2:23">
      <c r="B879" s="60"/>
      <c r="C879" s="57" t="e">
        <f>+VLOOKUP($B879,'BASE DE DATOS'!$B$6:$N$1670,3,0)</f>
        <v>#N/A</v>
      </c>
      <c r="D879" s="57" t="e">
        <f>+VLOOKUP($B879,'BASE DE DATOS'!$B$6:$N$1670,4,0)</f>
        <v>#N/A</v>
      </c>
      <c r="E879" s="57" t="e">
        <f>+VLOOKUP($B879,'BASE DE DATOS'!$B$6:$N$1670,5,0)</f>
        <v>#N/A</v>
      </c>
      <c r="F879" s="58" t="e">
        <f>+VLOOKUP($B879,'BASE DE DATOS'!$B$6:$N$1670,6,0)</f>
        <v>#N/A</v>
      </c>
      <c r="G879" s="58" t="e">
        <f>+VLOOKUP($B879,'BASE DE DATOS'!$B$6:$N$1670,7,0)</f>
        <v>#N/A</v>
      </c>
      <c r="H879" s="57" t="e">
        <f>+VLOOKUP($B879,'BASE DE DATOS'!$B$6:$N$1670,8,0)</f>
        <v>#N/A</v>
      </c>
      <c r="I879" s="57" t="e">
        <f>+VLOOKUP($B879,'BASE DE DATOS'!$B$6:$N$1670,11,0)</f>
        <v>#N/A</v>
      </c>
      <c r="J879" s="57" t="e">
        <f>+VLOOKUP($B879,'BASE DE DATOS'!$B$6:$N$1670,12,0)</f>
        <v>#N/A</v>
      </c>
      <c r="K879" s="58" t="e">
        <f>+VLOOKUP($B879,'BASE DE DATOS'!$B$6:$N$1670,13,0)</f>
        <v>#N/A</v>
      </c>
      <c r="L879" s="59"/>
      <c r="M879" s="59"/>
      <c r="N879" s="59"/>
      <c r="O879" s="59"/>
      <c r="P879" s="59"/>
      <c r="Q879" s="59"/>
      <c r="R879" s="119"/>
      <c r="S879" s="119"/>
      <c r="T879" s="119"/>
      <c r="U879" s="119"/>
      <c r="V879" s="119"/>
      <c r="W879" s="119"/>
    </row>
    <row r="880" spans="2:23">
      <c r="B880" s="60"/>
      <c r="C880" s="57" t="e">
        <f>+VLOOKUP($B880,'BASE DE DATOS'!$B$6:$N$1670,3,0)</f>
        <v>#N/A</v>
      </c>
      <c r="D880" s="57" t="e">
        <f>+VLOOKUP($B880,'BASE DE DATOS'!$B$6:$N$1670,4,0)</f>
        <v>#N/A</v>
      </c>
      <c r="E880" s="57" t="e">
        <f>+VLOOKUP($B880,'BASE DE DATOS'!$B$6:$N$1670,5,0)</f>
        <v>#N/A</v>
      </c>
      <c r="F880" s="58" t="e">
        <f>+VLOOKUP($B880,'BASE DE DATOS'!$B$6:$N$1670,6,0)</f>
        <v>#N/A</v>
      </c>
      <c r="G880" s="58" t="e">
        <f>+VLOOKUP($B880,'BASE DE DATOS'!$B$6:$N$1670,7,0)</f>
        <v>#N/A</v>
      </c>
      <c r="H880" s="57" t="e">
        <f>+VLOOKUP($B880,'BASE DE DATOS'!$B$6:$N$1670,8,0)</f>
        <v>#N/A</v>
      </c>
      <c r="I880" s="57" t="e">
        <f>+VLOOKUP($B880,'BASE DE DATOS'!$B$6:$N$1670,11,0)</f>
        <v>#N/A</v>
      </c>
      <c r="J880" s="57" t="e">
        <f>+VLOOKUP($B880,'BASE DE DATOS'!$B$6:$N$1670,12,0)</f>
        <v>#N/A</v>
      </c>
      <c r="K880" s="58" t="e">
        <f>+VLOOKUP($B880,'BASE DE DATOS'!$B$6:$N$1670,13,0)</f>
        <v>#N/A</v>
      </c>
      <c r="L880" s="59"/>
      <c r="M880" s="59"/>
      <c r="N880" s="59"/>
      <c r="O880" s="59"/>
      <c r="P880" s="59"/>
      <c r="Q880" s="59"/>
      <c r="R880" s="119"/>
      <c r="S880" s="119"/>
      <c r="T880" s="119"/>
      <c r="U880" s="119"/>
      <c r="V880" s="119"/>
      <c r="W880" s="119"/>
    </row>
    <row r="881" spans="2:23">
      <c r="B881" s="60"/>
      <c r="C881" s="57" t="e">
        <f>+VLOOKUP($B881,'BASE DE DATOS'!$B$6:$N$1670,3,0)</f>
        <v>#N/A</v>
      </c>
      <c r="D881" s="57" t="e">
        <f>+VLOOKUP($B881,'BASE DE DATOS'!$B$6:$N$1670,4,0)</f>
        <v>#N/A</v>
      </c>
      <c r="E881" s="57" t="e">
        <f>+VLOOKUP($B881,'BASE DE DATOS'!$B$6:$N$1670,5,0)</f>
        <v>#N/A</v>
      </c>
      <c r="F881" s="58" t="e">
        <f>+VLOOKUP($B881,'BASE DE DATOS'!$B$6:$N$1670,6,0)</f>
        <v>#N/A</v>
      </c>
      <c r="G881" s="58" t="e">
        <f>+VLOOKUP($B881,'BASE DE DATOS'!$B$6:$N$1670,7,0)</f>
        <v>#N/A</v>
      </c>
      <c r="H881" s="57" t="e">
        <f>+VLOOKUP($B881,'BASE DE DATOS'!$B$6:$N$1670,8,0)</f>
        <v>#N/A</v>
      </c>
      <c r="I881" s="57" t="e">
        <f>+VLOOKUP($B881,'BASE DE DATOS'!$B$6:$N$1670,11,0)</f>
        <v>#N/A</v>
      </c>
      <c r="J881" s="57" t="e">
        <f>+VLOOKUP($B881,'BASE DE DATOS'!$B$6:$N$1670,12,0)</f>
        <v>#N/A</v>
      </c>
      <c r="K881" s="58" t="e">
        <f>+VLOOKUP($B881,'BASE DE DATOS'!$B$6:$N$1670,13,0)</f>
        <v>#N/A</v>
      </c>
      <c r="L881" s="59"/>
      <c r="M881" s="59"/>
      <c r="N881" s="59"/>
      <c r="O881" s="59"/>
      <c r="P881" s="59"/>
      <c r="Q881" s="59"/>
      <c r="R881" s="119"/>
      <c r="S881" s="119"/>
      <c r="T881" s="119"/>
      <c r="U881" s="119"/>
      <c r="V881" s="119"/>
      <c r="W881" s="119"/>
    </row>
    <row r="882" spans="2:23">
      <c r="B882" s="60"/>
      <c r="C882" s="57" t="e">
        <f>+VLOOKUP($B882,'BASE DE DATOS'!$B$6:$N$1670,3,0)</f>
        <v>#N/A</v>
      </c>
      <c r="D882" s="57" t="e">
        <f>+VLOOKUP($B882,'BASE DE DATOS'!$B$6:$N$1670,4,0)</f>
        <v>#N/A</v>
      </c>
      <c r="E882" s="57" t="e">
        <f>+VLOOKUP($B882,'BASE DE DATOS'!$B$6:$N$1670,5,0)</f>
        <v>#N/A</v>
      </c>
      <c r="F882" s="58" t="e">
        <f>+VLOOKUP($B882,'BASE DE DATOS'!$B$6:$N$1670,6,0)</f>
        <v>#N/A</v>
      </c>
      <c r="G882" s="58" t="e">
        <f>+VLOOKUP($B882,'BASE DE DATOS'!$B$6:$N$1670,7,0)</f>
        <v>#N/A</v>
      </c>
      <c r="H882" s="57" t="e">
        <f>+VLOOKUP($B882,'BASE DE DATOS'!$B$6:$N$1670,8,0)</f>
        <v>#N/A</v>
      </c>
      <c r="I882" s="57" t="e">
        <f>+VLOOKUP($B882,'BASE DE DATOS'!$B$6:$N$1670,11,0)</f>
        <v>#N/A</v>
      </c>
      <c r="J882" s="57" t="e">
        <f>+VLOOKUP($B882,'BASE DE DATOS'!$B$6:$N$1670,12,0)</f>
        <v>#N/A</v>
      </c>
      <c r="K882" s="58" t="e">
        <f>+VLOOKUP($B882,'BASE DE DATOS'!$B$6:$N$1670,13,0)</f>
        <v>#N/A</v>
      </c>
      <c r="L882" s="59"/>
      <c r="M882" s="59"/>
      <c r="N882" s="59"/>
      <c r="O882" s="59"/>
      <c r="P882" s="59"/>
      <c r="Q882" s="59"/>
      <c r="R882" s="119"/>
      <c r="S882" s="119"/>
      <c r="T882" s="119"/>
      <c r="U882" s="119"/>
      <c r="V882" s="119"/>
      <c r="W882" s="119"/>
    </row>
    <row r="883" spans="2:23">
      <c r="B883" s="60"/>
      <c r="C883" s="57" t="e">
        <f>+VLOOKUP($B883,'BASE DE DATOS'!$B$6:$N$1670,3,0)</f>
        <v>#N/A</v>
      </c>
      <c r="D883" s="57" t="e">
        <f>+VLOOKUP($B883,'BASE DE DATOS'!$B$6:$N$1670,4,0)</f>
        <v>#N/A</v>
      </c>
      <c r="E883" s="57" t="e">
        <f>+VLOOKUP($B883,'BASE DE DATOS'!$B$6:$N$1670,5,0)</f>
        <v>#N/A</v>
      </c>
      <c r="F883" s="58" t="e">
        <f>+VLOOKUP($B883,'BASE DE DATOS'!$B$6:$N$1670,6,0)</f>
        <v>#N/A</v>
      </c>
      <c r="G883" s="58" t="e">
        <f>+VLOOKUP($B883,'BASE DE DATOS'!$B$6:$N$1670,7,0)</f>
        <v>#N/A</v>
      </c>
      <c r="H883" s="57" t="e">
        <f>+VLOOKUP($B883,'BASE DE DATOS'!$B$6:$N$1670,8,0)</f>
        <v>#N/A</v>
      </c>
      <c r="I883" s="57" t="e">
        <f>+VLOOKUP($B883,'BASE DE DATOS'!$B$6:$N$1670,11,0)</f>
        <v>#N/A</v>
      </c>
      <c r="J883" s="57" t="e">
        <f>+VLOOKUP($B883,'BASE DE DATOS'!$B$6:$N$1670,12,0)</f>
        <v>#N/A</v>
      </c>
      <c r="K883" s="58" t="e">
        <f>+VLOOKUP($B883,'BASE DE DATOS'!$B$6:$N$1670,13,0)</f>
        <v>#N/A</v>
      </c>
      <c r="L883" s="59"/>
      <c r="M883" s="59"/>
      <c r="N883" s="59"/>
      <c r="O883" s="59"/>
      <c r="P883" s="59"/>
      <c r="Q883" s="59"/>
      <c r="R883" s="119"/>
      <c r="S883" s="119"/>
      <c r="T883" s="119"/>
      <c r="U883" s="119"/>
      <c r="V883" s="119"/>
      <c r="W883" s="119"/>
    </row>
    <row r="884" spans="2:23">
      <c r="B884" s="60"/>
      <c r="C884" s="57" t="e">
        <f>+VLOOKUP($B884,'BASE DE DATOS'!$B$6:$N$1670,3,0)</f>
        <v>#N/A</v>
      </c>
      <c r="D884" s="57" t="e">
        <f>+VLOOKUP($B884,'BASE DE DATOS'!$B$6:$N$1670,4,0)</f>
        <v>#N/A</v>
      </c>
      <c r="E884" s="57" t="e">
        <f>+VLOOKUP($B884,'BASE DE DATOS'!$B$6:$N$1670,5,0)</f>
        <v>#N/A</v>
      </c>
      <c r="F884" s="58" t="e">
        <f>+VLOOKUP($B884,'BASE DE DATOS'!$B$6:$N$1670,6,0)</f>
        <v>#N/A</v>
      </c>
      <c r="G884" s="58" t="e">
        <f>+VLOOKUP($B884,'BASE DE DATOS'!$B$6:$N$1670,7,0)</f>
        <v>#N/A</v>
      </c>
      <c r="H884" s="57" t="e">
        <f>+VLOOKUP($B884,'BASE DE DATOS'!$B$6:$N$1670,8,0)</f>
        <v>#N/A</v>
      </c>
      <c r="I884" s="57" t="e">
        <f>+VLOOKUP($B884,'BASE DE DATOS'!$B$6:$N$1670,11,0)</f>
        <v>#N/A</v>
      </c>
      <c r="J884" s="57" t="e">
        <f>+VLOOKUP($B884,'BASE DE DATOS'!$B$6:$N$1670,12,0)</f>
        <v>#N/A</v>
      </c>
      <c r="K884" s="58" t="e">
        <f>+VLOOKUP($B884,'BASE DE DATOS'!$B$6:$N$1670,13,0)</f>
        <v>#N/A</v>
      </c>
      <c r="L884" s="59"/>
      <c r="M884" s="59"/>
      <c r="N884" s="59"/>
      <c r="O884" s="59"/>
      <c r="P884" s="59"/>
      <c r="Q884" s="59"/>
      <c r="R884" s="119"/>
      <c r="S884" s="119"/>
      <c r="T884" s="119"/>
      <c r="U884" s="119"/>
      <c r="V884" s="119"/>
      <c r="W884" s="119"/>
    </row>
    <row r="885" spans="2:23">
      <c r="B885" s="60"/>
      <c r="C885" s="57" t="e">
        <f>+VLOOKUP($B885,'BASE DE DATOS'!$B$6:$N$1670,3,0)</f>
        <v>#N/A</v>
      </c>
      <c r="D885" s="57" t="e">
        <f>+VLOOKUP($B885,'BASE DE DATOS'!$B$6:$N$1670,4,0)</f>
        <v>#N/A</v>
      </c>
      <c r="E885" s="57" t="e">
        <f>+VLOOKUP($B885,'BASE DE DATOS'!$B$6:$N$1670,5,0)</f>
        <v>#N/A</v>
      </c>
      <c r="F885" s="58" t="e">
        <f>+VLOOKUP($B885,'BASE DE DATOS'!$B$6:$N$1670,6,0)</f>
        <v>#N/A</v>
      </c>
      <c r="G885" s="58" t="e">
        <f>+VLOOKUP($B885,'BASE DE DATOS'!$B$6:$N$1670,7,0)</f>
        <v>#N/A</v>
      </c>
      <c r="H885" s="57" t="e">
        <f>+VLOOKUP($B885,'BASE DE DATOS'!$B$6:$N$1670,8,0)</f>
        <v>#N/A</v>
      </c>
      <c r="I885" s="57" t="e">
        <f>+VLOOKUP($B885,'BASE DE DATOS'!$B$6:$N$1670,11,0)</f>
        <v>#N/A</v>
      </c>
      <c r="J885" s="57" t="e">
        <f>+VLOOKUP($B885,'BASE DE DATOS'!$B$6:$N$1670,12,0)</f>
        <v>#N/A</v>
      </c>
      <c r="K885" s="58" t="e">
        <f>+VLOOKUP($B885,'BASE DE DATOS'!$B$6:$N$1670,13,0)</f>
        <v>#N/A</v>
      </c>
      <c r="L885" s="59"/>
      <c r="M885" s="59"/>
      <c r="N885" s="59"/>
      <c r="O885" s="59"/>
      <c r="P885" s="59"/>
      <c r="Q885" s="59"/>
      <c r="R885" s="119"/>
      <c r="S885" s="119"/>
      <c r="T885" s="119"/>
      <c r="U885" s="119"/>
      <c r="V885" s="119"/>
      <c r="W885" s="119"/>
    </row>
    <row r="886" spans="2:23">
      <c r="B886" s="60"/>
      <c r="C886" s="57" t="e">
        <f>+VLOOKUP($B886,'BASE DE DATOS'!$B$6:$N$1670,3,0)</f>
        <v>#N/A</v>
      </c>
      <c r="D886" s="57" t="e">
        <f>+VLOOKUP($B886,'BASE DE DATOS'!$B$6:$N$1670,4,0)</f>
        <v>#N/A</v>
      </c>
      <c r="E886" s="57" t="e">
        <f>+VLOOKUP($B886,'BASE DE DATOS'!$B$6:$N$1670,5,0)</f>
        <v>#N/A</v>
      </c>
      <c r="F886" s="58" t="e">
        <f>+VLOOKUP($B886,'BASE DE DATOS'!$B$6:$N$1670,6,0)</f>
        <v>#N/A</v>
      </c>
      <c r="G886" s="58" t="e">
        <f>+VLOOKUP($B886,'BASE DE DATOS'!$B$6:$N$1670,7,0)</f>
        <v>#N/A</v>
      </c>
      <c r="H886" s="57" t="e">
        <f>+VLOOKUP($B886,'BASE DE DATOS'!$B$6:$N$1670,8,0)</f>
        <v>#N/A</v>
      </c>
      <c r="I886" s="57" t="e">
        <f>+VLOOKUP($B886,'BASE DE DATOS'!$B$6:$N$1670,11,0)</f>
        <v>#N/A</v>
      </c>
      <c r="J886" s="57" t="e">
        <f>+VLOOKUP($B886,'BASE DE DATOS'!$B$6:$N$1670,12,0)</f>
        <v>#N/A</v>
      </c>
      <c r="K886" s="58" t="e">
        <f>+VLOOKUP($B886,'BASE DE DATOS'!$B$6:$N$1670,13,0)</f>
        <v>#N/A</v>
      </c>
      <c r="L886" s="59"/>
      <c r="M886" s="59"/>
      <c r="N886" s="59"/>
      <c r="O886" s="59"/>
      <c r="P886" s="59"/>
      <c r="Q886" s="59"/>
      <c r="R886" s="119"/>
      <c r="S886" s="119"/>
      <c r="T886" s="119"/>
      <c r="U886" s="119"/>
      <c r="V886" s="119"/>
      <c r="W886" s="119"/>
    </row>
    <row r="887" spans="2:23">
      <c r="B887" s="60"/>
      <c r="C887" s="57" t="e">
        <f>+VLOOKUP($B887,'BASE DE DATOS'!$B$6:$N$1670,3,0)</f>
        <v>#N/A</v>
      </c>
      <c r="D887" s="57" t="e">
        <f>+VLOOKUP($B887,'BASE DE DATOS'!$B$6:$N$1670,4,0)</f>
        <v>#N/A</v>
      </c>
      <c r="E887" s="57" t="e">
        <f>+VLOOKUP($B887,'BASE DE DATOS'!$B$6:$N$1670,5,0)</f>
        <v>#N/A</v>
      </c>
      <c r="F887" s="58" t="e">
        <f>+VLOOKUP($B887,'BASE DE DATOS'!$B$6:$N$1670,6,0)</f>
        <v>#N/A</v>
      </c>
      <c r="G887" s="58" t="e">
        <f>+VLOOKUP($B887,'BASE DE DATOS'!$B$6:$N$1670,7,0)</f>
        <v>#N/A</v>
      </c>
      <c r="H887" s="57" t="e">
        <f>+VLOOKUP($B887,'BASE DE DATOS'!$B$6:$N$1670,8,0)</f>
        <v>#N/A</v>
      </c>
      <c r="I887" s="57" t="e">
        <f>+VLOOKUP($B887,'BASE DE DATOS'!$B$6:$N$1670,11,0)</f>
        <v>#N/A</v>
      </c>
      <c r="J887" s="57" t="e">
        <f>+VLOOKUP($B887,'BASE DE DATOS'!$B$6:$N$1670,12,0)</f>
        <v>#N/A</v>
      </c>
      <c r="K887" s="58" t="e">
        <f>+VLOOKUP($B887,'BASE DE DATOS'!$B$6:$N$1670,13,0)</f>
        <v>#N/A</v>
      </c>
      <c r="L887" s="59"/>
      <c r="M887" s="59"/>
      <c r="N887" s="59"/>
      <c r="O887" s="59"/>
      <c r="P887" s="59"/>
      <c r="Q887" s="59"/>
      <c r="R887" s="119"/>
      <c r="S887" s="119"/>
      <c r="T887" s="119"/>
      <c r="U887" s="119"/>
      <c r="V887" s="119"/>
      <c r="W887" s="119"/>
    </row>
    <row r="888" spans="2:23">
      <c r="B888" s="60"/>
      <c r="C888" s="57" t="e">
        <f>+VLOOKUP($B888,'BASE DE DATOS'!$B$6:$N$1670,3,0)</f>
        <v>#N/A</v>
      </c>
      <c r="D888" s="57" t="e">
        <f>+VLOOKUP($B888,'BASE DE DATOS'!$B$6:$N$1670,4,0)</f>
        <v>#N/A</v>
      </c>
      <c r="E888" s="57" t="e">
        <f>+VLOOKUP($B888,'BASE DE DATOS'!$B$6:$N$1670,5,0)</f>
        <v>#N/A</v>
      </c>
      <c r="F888" s="58" t="e">
        <f>+VLOOKUP($B888,'BASE DE DATOS'!$B$6:$N$1670,6,0)</f>
        <v>#N/A</v>
      </c>
      <c r="G888" s="58" t="e">
        <f>+VLOOKUP($B888,'BASE DE DATOS'!$B$6:$N$1670,7,0)</f>
        <v>#N/A</v>
      </c>
      <c r="H888" s="57" t="e">
        <f>+VLOOKUP($B888,'BASE DE DATOS'!$B$6:$N$1670,8,0)</f>
        <v>#N/A</v>
      </c>
      <c r="I888" s="57" t="e">
        <f>+VLOOKUP($B888,'BASE DE DATOS'!$B$6:$N$1670,11,0)</f>
        <v>#N/A</v>
      </c>
      <c r="J888" s="57" t="e">
        <f>+VLOOKUP($B888,'BASE DE DATOS'!$B$6:$N$1670,12,0)</f>
        <v>#N/A</v>
      </c>
      <c r="K888" s="58" t="e">
        <f>+VLOOKUP($B888,'BASE DE DATOS'!$B$6:$N$1670,13,0)</f>
        <v>#N/A</v>
      </c>
      <c r="L888" s="59"/>
      <c r="M888" s="59"/>
      <c r="N888" s="59"/>
      <c r="O888" s="59"/>
      <c r="P888" s="59"/>
      <c r="Q888" s="59"/>
      <c r="R888" s="119"/>
      <c r="S888" s="119"/>
      <c r="T888" s="119"/>
      <c r="U888" s="119"/>
      <c r="V888" s="119"/>
      <c r="W888" s="119"/>
    </row>
    <row r="889" spans="2:23">
      <c r="B889" s="60"/>
      <c r="C889" s="57" t="e">
        <f>+VLOOKUP($B889,'BASE DE DATOS'!$B$6:$N$1670,3,0)</f>
        <v>#N/A</v>
      </c>
      <c r="D889" s="57" t="e">
        <f>+VLOOKUP($B889,'BASE DE DATOS'!$B$6:$N$1670,4,0)</f>
        <v>#N/A</v>
      </c>
      <c r="E889" s="57" t="e">
        <f>+VLOOKUP($B889,'BASE DE DATOS'!$B$6:$N$1670,5,0)</f>
        <v>#N/A</v>
      </c>
      <c r="F889" s="58" t="e">
        <f>+VLOOKUP($B889,'BASE DE DATOS'!$B$6:$N$1670,6,0)</f>
        <v>#N/A</v>
      </c>
      <c r="G889" s="58" t="e">
        <f>+VLOOKUP($B889,'BASE DE DATOS'!$B$6:$N$1670,7,0)</f>
        <v>#N/A</v>
      </c>
      <c r="H889" s="57" t="e">
        <f>+VLOOKUP($B889,'BASE DE DATOS'!$B$6:$N$1670,8,0)</f>
        <v>#N/A</v>
      </c>
      <c r="I889" s="57" t="e">
        <f>+VLOOKUP($B889,'BASE DE DATOS'!$B$6:$N$1670,11,0)</f>
        <v>#N/A</v>
      </c>
      <c r="J889" s="57" t="e">
        <f>+VLOOKUP($B889,'BASE DE DATOS'!$B$6:$N$1670,12,0)</f>
        <v>#N/A</v>
      </c>
      <c r="K889" s="58" t="e">
        <f>+VLOOKUP($B889,'BASE DE DATOS'!$B$6:$N$1670,13,0)</f>
        <v>#N/A</v>
      </c>
      <c r="L889" s="59"/>
      <c r="M889" s="59"/>
      <c r="N889" s="59"/>
      <c r="O889" s="59"/>
      <c r="P889" s="59"/>
      <c r="Q889" s="59"/>
      <c r="R889" s="119"/>
      <c r="S889" s="119"/>
      <c r="T889" s="119"/>
      <c r="U889" s="119"/>
      <c r="V889" s="119"/>
      <c r="W889" s="119"/>
    </row>
    <row r="890" spans="2:23">
      <c r="B890" s="60"/>
      <c r="C890" s="57" t="e">
        <f>+VLOOKUP($B890,'BASE DE DATOS'!$B$6:$N$1670,3,0)</f>
        <v>#N/A</v>
      </c>
      <c r="D890" s="57" t="e">
        <f>+VLOOKUP($B890,'BASE DE DATOS'!$B$6:$N$1670,4,0)</f>
        <v>#N/A</v>
      </c>
      <c r="E890" s="57" t="e">
        <f>+VLOOKUP($B890,'BASE DE DATOS'!$B$6:$N$1670,5,0)</f>
        <v>#N/A</v>
      </c>
      <c r="F890" s="58" t="e">
        <f>+VLOOKUP($B890,'BASE DE DATOS'!$B$6:$N$1670,6,0)</f>
        <v>#N/A</v>
      </c>
      <c r="G890" s="58" t="e">
        <f>+VLOOKUP($B890,'BASE DE DATOS'!$B$6:$N$1670,7,0)</f>
        <v>#N/A</v>
      </c>
      <c r="H890" s="57" t="e">
        <f>+VLOOKUP($B890,'BASE DE DATOS'!$B$6:$N$1670,8,0)</f>
        <v>#N/A</v>
      </c>
      <c r="I890" s="57" t="e">
        <f>+VLOOKUP($B890,'BASE DE DATOS'!$B$6:$N$1670,11,0)</f>
        <v>#N/A</v>
      </c>
      <c r="J890" s="57" t="e">
        <f>+VLOOKUP($B890,'BASE DE DATOS'!$B$6:$N$1670,12,0)</f>
        <v>#N/A</v>
      </c>
      <c r="K890" s="58" t="e">
        <f>+VLOOKUP($B890,'BASE DE DATOS'!$B$6:$N$1670,13,0)</f>
        <v>#N/A</v>
      </c>
      <c r="L890" s="59"/>
      <c r="M890" s="59"/>
      <c r="N890" s="59"/>
      <c r="O890" s="59"/>
      <c r="P890" s="59"/>
      <c r="Q890" s="59"/>
      <c r="R890" s="119"/>
      <c r="S890" s="119"/>
      <c r="T890" s="119"/>
      <c r="U890" s="119"/>
      <c r="V890" s="119"/>
      <c r="W890" s="119"/>
    </row>
    <row r="891" spans="2:23">
      <c r="B891" s="60"/>
      <c r="C891" s="57" t="e">
        <f>+VLOOKUP($B891,'BASE DE DATOS'!$B$6:$N$1670,3,0)</f>
        <v>#N/A</v>
      </c>
      <c r="D891" s="57" t="e">
        <f>+VLOOKUP($B891,'BASE DE DATOS'!$B$6:$N$1670,4,0)</f>
        <v>#N/A</v>
      </c>
      <c r="E891" s="57" t="e">
        <f>+VLOOKUP($B891,'BASE DE DATOS'!$B$6:$N$1670,5,0)</f>
        <v>#N/A</v>
      </c>
      <c r="F891" s="58" t="e">
        <f>+VLOOKUP($B891,'BASE DE DATOS'!$B$6:$N$1670,6,0)</f>
        <v>#N/A</v>
      </c>
      <c r="G891" s="58" t="e">
        <f>+VLOOKUP($B891,'BASE DE DATOS'!$B$6:$N$1670,7,0)</f>
        <v>#N/A</v>
      </c>
      <c r="H891" s="57" t="e">
        <f>+VLOOKUP($B891,'BASE DE DATOS'!$B$6:$N$1670,8,0)</f>
        <v>#N/A</v>
      </c>
      <c r="I891" s="57" t="e">
        <f>+VLOOKUP($B891,'BASE DE DATOS'!$B$6:$N$1670,11,0)</f>
        <v>#N/A</v>
      </c>
      <c r="J891" s="57" t="e">
        <f>+VLOOKUP($B891,'BASE DE DATOS'!$B$6:$N$1670,12,0)</f>
        <v>#N/A</v>
      </c>
      <c r="K891" s="58" t="e">
        <f>+VLOOKUP($B891,'BASE DE DATOS'!$B$6:$N$1670,13,0)</f>
        <v>#N/A</v>
      </c>
      <c r="L891" s="59"/>
      <c r="M891" s="59"/>
      <c r="N891" s="59"/>
      <c r="O891" s="59"/>
      <c r="P891" s="59"/>
      <c r="Q891" s="59"/>
      <c r="R891" s="119"/>
      <c r="S891" s="119"/>
      <c r="T891" s="119"/>
      <c r="U891" s="119"/>
      <c r="V891" s="119"/>
      <c r="W891" s="119"/>
    </row>
    <row r="892" spans="2:23">
      <c r="B892" s="60"/>
      <c r="C892" s="57" t="e">
        <f>+VLOOKUP($B892,'BASE DE DATOS'!$B$6:$N$1670,3,0)</f>
        <v>#N/A</v>
      </c>
      <c r="D892" s="57" t="e">
        <f>+VLOOKUP($B892,'BASE DE DATOS'!$B$6:$N$1670,4,0)</f>
        <v>#N/A</v>
      </c>
      <c r="E892" s="57" t="e">
        <f>+VLOOKUP($B892,'BASE DE DATOS'!$B$6:$N$1670,5,0)</f>
        <v>#N/A</v>
      </c>
      <c r="F892" s="58" t="e">
        <f>+VLOOKUP($B892,'BASE DE DATOS'!$B$6:$N$1670,6,0)</f>
        <v>#N/A</v>
      </c>
      <c r="G892" s="58" t="e">
        <f>+VLOOKUP($B892,'BASE DE DATOS'!$B$6:$N$1670,7,0)</f>
        <v>#N/A</v>
      </c>
      <c r="H892" s="57" t="e">
        <f>+VLOOKUP($B892,'BASE DE DATOS'!$B$6:$N$1670,8,0)</f>
        <v>#N/A</v>
      </c>
      <c r="I892" s="57" t="e">
        <f>+VLOOKUP($B892,'BASE DE DATOS'!$B$6:$N$1670,11,0)</f>
        <v>#N/A</v>
      </c>
      <c r="J892" s="57" t="e">
        <f>+VLOOKUP($B892,'BASE DE DATOS'!$B$6:$N$1670,12,0)</f>
        <v>#N/A</v>
      </c>
      <c r="K892" s="58" t="e">
        <f>+VLOOKUP($B892,'BASE DE DATOS'!$B$6:$N$1670,13,0)</f>
        <v>#N/A</v>
      </c>
      <c r="L892" s="59"/>
      <c r="M892" s="59"/>
      <c r="N892" s="59"/>
      <c r="O892" s="59"/>
      <c r="P892" s="59"/>
      <c r="Q892" s="59"/>
      <c r="R892" s="119"/>
      <c r="S892" s="119"/>
      <c r="T892" s="119"/>
      <c r="U892" s="119"/>
      <c r="V892" s="119"/>
      <c r="W892" s="119"/>
    </row>
    <row r="893" spans="2:23">
      <c r="B893" s="60"/>
      <c r="C893" s="57" t="e">
        <f>+VLOOKUP($B893,'BASE DE DATOS'!$B$6:$N$1670,3,0)</f>
        <v>#N/A</v>
      </c>
      <c r="D893" s="57" t="e">
        <f>+VLOOKUP($B893,'BASE DE DATOS'!$B$6:$N$1670,4,0)</f>
        <v>#N/A</v>
      </c>
      <c r="E893" s="57" t="e">
        <f>+VLOOKUP($B893,'BASE DE DATOS'!$B$6:$N$1670,5,0)</f>
        <v>#N/A</v>
      </c>
      <c r="F893" s="58" t="e">
        <f>+VLOOKUP($B893,'BASE DE DATOS'!$B$6:$N$1670,6,0)</f>
        <v>#N/A</v>
      </c>
      <c r="G893" s="58" t="e">
        <f>+VLOOKUP($B893,'BASE DE DATOS'!$B$6:$N$1670,7,0)</f>
        <v>#N/A</v>
      </c>
      <c r="H893" s="57" t="e">
        <f>+VLOOKUP($B893,'BASE DE DATOS'!$B$6:$N$1670,8,0)</f>
        <v>#N/A</v>
      </c>
      <c r="I893" s="57" t="e">
        <f>+VLOOKUP($B893,'BASE DE DATOS'!$B$6:$N$1670,11,0)</f>
        <v>#N/A</v>
      </c>
      <c r="J893" s="57" t="e">
        <f>+VLOOKUP($B893,'BASE DE DATOS'!$B$6:$N$1670,12,0)</f>
        <v>#N/A</v>
      </c>
      <c r="K893" s="58" t="e">
        <f>+VLOOKUP($B893,'BASE DE DATOS'!$B$6:$N$1670,13,0)</f>
        <v>#N/A</v>
      </c>
      <c r="L893" s="59"/>
      <c r="M893" s="59"/>
      <c r="N893" s="59"/>
      <c r="O893" s="59"/>
      <c r="P893" s="59"/>
      <c r="Q893" s="59"/>
      <c r="R893" s="119"/>
      <c r="S893" s="119"/>
      <c r="T893" s="119"/>
      <c r="U893" s="119"/>
      <c r="V893" s="119"/>
      <c r="W893" s="119"/>
    </row>
    <row r="894" spans="2:23">
      <c r="B894" s="60"/>
      <c r="C894" s="57" t="e">
        <f>+VLOOKUP($B894,'BASE DE DATOS'!$B$6:$N$1670,3,0)</f>
        <v>#N/A</v>
      </c>
      <c r="D894" s="57" t="e">
        <f>+VLOOKUP($B894,'BASE DE DATOS'!$B$6:$N$1670,4,0)</f>
        <v>#N/A</v>
      </c>
      <c r="E894" s="57" t="e">
        <f>+VLOOKUP($B894,'BASE DE DATOS'!$B$6:$N$1670,5,0)</f>
        <v>#N/A</v>
      </c>
      <c r="F894" s="58" t="e">
        <f>+VLOOKUP($B894,'BASE DE DATOS'!$B$6:$N$1670,6,0)</f>
        <v>#N/A</v>
      </c>
      <c r="G894" s="58" t="e">
        <f>+VLOOKUP($B894,'BASE DE DATOS'!$B$6:$N$1670,7,0)</f>
        <v>#N/A</v>
      </c>
      <c r="H894" s="57" t="e">
        <f>+VLOOKUP($B894,'BASE DE DATOS'!$B$6:$N$1670,8,0)</f>
        <v>#N/A</v>
      </c>
      <c r="I894" s="57" t="e">
        <f>+VLOOKUP($B894,'BASE DE DATOS'!$B$6:$N$1670,11,0)</f>
        <v>#N/A</v>
      </c>
      <c r="J894" s="57" t="e">
        <f>+VLOOKUP($B894,'BASE DE DATOS'!$B$6:$N$1670,12,0)</f>
        <v>#N/A</v>
      </c>
      <c r="K894" s="58" t="e">
        <f>+VLOOKUP($B894,'BASE DE DATOS'!$B$6:$N$1670,13,0)</f>
        <v>#N/A</v>
      </c>
      <c r="L894" s="59"/>
      <c r="M894" s="59"/>
      <c r="N894" s="59"/>
      <c r="O894" s="59"/>
      <c r="P894" s="59"/>
      <c r="Q894" s="59"/>
      <c r="R894" s="119"/>
      <c r="S894" s="119"/>
      <c r="T894" s="119"/>
      <c r="U894" s="119"/>
      <c r="V894" s="119"/>
      <c r="W894" s="119"/>
    </row>
    <row r="895" spans="2:23">
      <c r="B895" s="60"/>
      <c r="C895" s="57" t="e">
        <f>+VLOOKUP($B895,'BASE DE DATOS'!$B$6:$N$1670,3,0)</f>
        <v>#N/A</v>
      </c>
      <c r="D895" s="57" t="e">
        <f>+VLOOKUP($B895,'BASE DE DATOS'!$B$6:$N$1670,4,0)</f>
        <v>#N/A</v>
      </c>
      <c r="E895" s="57" t="e">
        <f>+VLOOKUP($B895,'BASE DE DATOS'!$B$6:$N$1670,5,0)</f>
        <v>#N/A</v>
      </c>
      <c r="F895" s="58" t="e">
        <f>+VLOOKUP($B895,'BASE DE DATOS'!$B$6:$N$1670,6,0)</f>
        <v>#N/A</v>
      </c>
      <c r="G895" s="58" t="e">
        <f>+VLOOKUP($B895,'BASE DE DATOS'!$B$6:$N$1670,7,0)</f>
        <v>#N/A</v>
      </c>
      <c r="H895" s="57" t="e">
        <f>+VLOOKUP($B895,'BASE DE DATOS'!$B$6:$N$1670,8,0)</f>
        <v>#N/A</v>
      </c>
      <c r="I895" s="57" t="e">
        <f>+VLOOKUP($B895,'BASE DE DATOS'!$B$6:$N$1670,11,0)</f>
        <v>#N/A</v>
      </c>
      <c r="J895" s="57" t="e">
        <f>+VLOOKUP($B895,'BASE DE DATOS'!$B$6:$N$1670,12,0)</f>
        <v>#N/A</v>
      </c>
      <c r="K895" s="58" t="e">
        <f>+VLOOKUP($B895,'BASE DE DATOS'!$B$6:$N$1670,13,0)</f>
        <v>#N/A</v>
      </c>
      <c r="L895" s="59"/>
      <c r="M895" s="59"/>
      <c r="N895" s="59"/>
      <c r="O895" s="59"/>
      <c r="P895" s="59"/>
      <c r="Q895" s="59"/>
      <c r="R895" s="119"/>
      <c r="S895" s="119"/>
      <c r="T895" s="119"/>
      <c r="U895" s="119"/>
      <c r="V895" s="119"/>
      <c r="W895" s="119"/>
    </row>
    <row r="896" spans="2:23">
      <c r="B896" s="60"/>
      <c r="C896" s="57" t="e">
        <f>+VLOOKUP($B896,'BASE DE DATOS'!$B$6:$N$1670,3,0)</f>
        <v>#N/A</v>
      </c>
      <c r="D896" s="57" t="e">
        <f>+VLOOKUP($B896,'BASE DE DATOS'!$B$6:$N$1670,4,0)</f>
        <v>#N/A</v>
      </c>
      <c r="E896" s="57" t="e">
        <f>+VLOOKUP($B896,'BASE DE DATOS'!$B$6:$N$1670,5,0)</f>
        <v>#N/A</v>
      </c>
      <c r="F896" s="58" t="e">
        <f>+VLOOKUP($B896,'BASE DE DATOS'!$B$6:$N$1670,6,0)</f>
        <v>#N/A</v>
      </c>
      <c r="G896" s="58" t="e">
        <f>+VLOOKUP($B896,'BASE DE DATOS'!$B$6:$N$1670,7,0)</f>
        <v>#N/A</v>
      </c>
      <c r="H896" s="57" t="e">
        <f>+VLOOKUP($B896,'BASE DE DATOS'!$B$6:$N$1670,8,0)</f>
        <v>#N/A</v>
      </c>
      <c r="I896" s="57" t="e">
        <f>+VLOOKUP($B896,'BASE DE DATOS'!$B$6:$N$1670,11,0)</f>
        <v>#N/A</v>
      </c>
      <c r="J896" s="57" t="e">
        <f>+VLOOKUP($B896,'BASE DE DATOS'!$B$6:$N$1670,12,0)</f>
        <v>#N/A</v>
      </c>
      <c r="K896" s="58" t="e">
        <f>+VLOOKUP($B896,'BASE DE DATOS'!$B$6:$N$1670,13,0)</f>
        <v>#N/A</v>
      </c>
      <c r="L896" s="59"/>
      <c r="M896" s="59"/>
      <c r="N896" s="59"/>
      <c r="O896" s="59"/>
      <c r="P896" s="59"/>
      <c r="Q896" s="59"/>
      <c r="R896" s="119"/>
      <c r="S896" s="119"/>
      <c r="T896" s="119"/>
      <c r="U896" s="119"/>
      <c r="V896" s="119"/>
      <c r="W896" s="119"/>
    </row>
    <row r="897" spans="2:23">
      <c r="B897" s="60"/>
      <c r="C897" s="57" t="e">
        <f>+VLOOKUP($B897,'BASE DE DATOS'!$B$6:$N$1670,3,0)</f>
        <v>#N/A</v>
      </c>
      <c r="D897" s="57" t="e">
        <f>+VLOOKUP($B897,'BASE DE DATOS'!$B$6:$N$1670,4,0)</f>
        <v>#N/A</v>
      </c>
      <c r="E897" s="57" t="e">
        <f>+VLOOKUP($B897,'BASE DE DATOS'!$B$6:$N$1670,5,0)</f>
        <v>#N/A</v>
      </c>
      <c r="F897" s="58" t="e">
        <f>+VLOOKUP($B897,'BASE DE DATOS'!$B$6:$N$1670,6,0)</f>
        <v>#N/A</v>
      </c>
      <c r="G897" s="58" t="e">
        <f>+VLOOKUP($B897,'BASE DE DATOS'!$B$6:$N$1670,7,0)</f>
        <v>#N/A</v>
      </c>
      <c r="H897" s="57" t="e">
        <f>+VLOOKUP($B897,'BASE DE DATOS'!$B$6:$N$1670,8,0)</f>
        <v>#N/A</v>
      </c>
      <c r="I897" s="57" t="e">
        <f>+VLOOKUP($B897,'BASE DE DATOS'!$B$6:$N$1670,11,0)</f>
        <v>#N/A</v>
      </c>
      <c r="J897" s="57" t="e">
        <f>+VLOOKUP($B897,'BASE DE DATOS'!$B$6:$N$1670,12,0)</f>
        <v>#N/A</v>
      </c>
      <c r="K897" s="58" t="e">
        <f>+VLOOKUP($B897,'BASE DE DATOS'!$B$6:$N$1670,13,0)</f>
        <v>#N/A</v>
      </c>
      <c r="L897" s="59"/>
      <c r="M897" s="59"/>
      <c r="N897" s="59"/>
      <c r="O897" s="59"/>
      <c r="P897" s="59"/>
      <c r="Q897" s="59"/>
      <c r="R897" s="119"/>
      <c r="S897" s="119"/>
      <c r="T897" s="119"/>
      <c r="U897" s="119"/>
      <c r="V897" s="119"/>
      <c r="W897" s="119"/>
    </row>
    <row r="898" spans="2:23">
      <c r="B898" s="60"/>
      <c r="C898" s="57" t="e">
        <f>+VLOOKUP($B898,'BASE DE DATOS'!$B$6:$N$1670,3,0)</f>
        <v>#N/A</v>
      </c>
      <c r="D898" s="57" t="e">
        <f>+VLOOKUP($B898,'BASE DE DATOS'!$B$6:$N$1670,4,0)</f>
        <v>#N/A</v>
      </c>
      <c r="E898" s="57" t="e">
        <f>+VLOOKUP($B898,'BASE DE DATOS'!$B$6:$N$1670,5,0)</f>
        <v>#N/A</v>
      </c>
      <c r="F898" s="58" t="e">
        <f>+VLOOKUP($B898,'BASE DE DATOS'!$B$6:$N$1670,6,0)</f>
        <v>#N/A</v>
      </c>
      <c r="G898" s="58" t="e">
        <f>+VLOOKUP($B898,'BASE DE DATOS'!$B$6:$N$1670,7,0)</f>
        <v>#N/A</v>
      </c>
      <c r="H898" s="57" t="e">
        <f>+VLOOKUP($B898,'BASE DE DATOS'!$B$6:$N$1670,8,0)</f>
        <v>#N/A</v>
      </c>
      <c r="I898" s="57" t="e">
        <f>+VLOOKUP($B898,'BASE DE DATOS'!$B$6:$N$1670,11,0)</f>
        <v>#N/A</v>
      </c>
      <c r="J898" s="57" t="e">
        <f>+VLOOKUP($B898,'BASE DE DATOS'!$B$6:$N$1670,12,0)</f>
        <v>#N/A</v>
      </c>
      <c r="K898" s="58" t="e">
        <f>+VLOOKUP($B898,'BASE DE DATOS'!$B$6:$N$1670,13,0)</f>
        <v>#N/A</v>
      </c>
      <c r="L898" s="59"/>
      <c r="M898" s="59"/>
      <c r="N898" s="59"/>
      <c r="O898" s="59"/>
      <c r="P898" s="59"/>
      <c r="Q898" s="59"/>
      <c r="R898" s="119"/>
      <c r="S898" s="119"/>
      <c r="T898" s="119"/>
      <c r="U898" s="119"/>
      <c r="V898" s="119"/>
      <c r="W898" s="119"/>
    </row>
    <row r="899" spans="2:23">
      <c r="B899" s="60"/>
      <c r="C899" s="57" t="e">
        <f>+VLOOKUP($B899,'BASE DE DATOS'!$B$6:$N$1670,3,0)</f>
        <v>#N/A</v>
      </c>
      <c r="D899" s="57" t="e">
        <f>+VLOOKUP($B899,'BASE DE DATOS'!$B$6:$N$1670,4,0)</f>
        <v>#N/A</v>
      </c>
      <c r="E899" s="57" t="e">
        <f>+VLOOKUP($B899,'BASE DE DATOS'!$B$6:$N$1670,5,0)</f>
        <v>#N/A</v>
      </c>
      <c r="F899" s="58" t="e">
        <f>+VLOOKUP($B899,'BASE DE DATOS'!$B$6:$N$1670,6,0)</f>
        <v>#N/A</v>
      </c>
      <c r="G899" s="58" t="e">
        <f>+VLOOKUP($B899,'BASE DE DATOS'!$B$6:$N$1670,7,0)</f>
        <v>#N/A</v>
      </c>
      <c r="H899" s="57" t="e">
        <f>+VLOOKUP($B899,'BASE DE DATOS'!$B$6:$N$1670,8,0)</f>
        <v>#N/A</v>
      </c>
      <c r="I899" s="57" t="e">
        <f>+VLOOKUP($B899,'BASE DE DATOS'!$B$6:$N$1670,11,0)</f>
        <v>#N/A</v>
      </c>
      <c r="J899" s="57" t="e">
        <f>+VLOOKUP($B899,'BASE DE DATOS'!$B$6:$N$1670,12,0)</f>
        <v>#N/A</v>
      </c>
      <c r="K899" s="58" t="e">
        <f>+VLOOKUP($B899,'BASE DE DATOS'!$B$6:$N$1670,13,0)</f>
        <v>#N/A</v>
      </c>
      <c r="L899" s="59"/>
      <c r="M899" s="59"/>
      <c r="N899" s="59"/>
      <c r="O899" s="59"/>
      <c r="P899" s="59"/>
      <c r="Q899" s="59"/>
      <c r="R899" s="119"/>
      <c r="S899" s="119"/>
      <c r="T899" s="119"/>
      <c r="U899" s="119"/>
      <c r="V899" s="119"/>
      <c r="W899" s="119"/>
    </row>
    <row r="900" spans="2:23">
      <c r="B900" s="60"/>
      <c r="C900" s="57" t="e">
        <f>+VLOOKUP($B900,'BASE DE DATOS'!$B$6:$N$1670,3,0)</f>
        <v>#N/A</v>
      </c>
      <c r="D900" s="57" t="e">
        <f>+VLOOKUP($B900,'BASE DE DATOS'!$B$6:$N$1670,4,0)</f>
        <v>#N/A</v>
      </c>
      <c r="E900" s="57" t="e">
        <f>+VLOOKUP($B900,'BASE DE DATOS'!$B$6:$N$1670,5,0)</f>
        <v>#N/A</v>
      </c>
      <c r="F900" s="58" t="e">
        <f>+VLOOKUP($B900,'BASE DE DATOS'!$B$6:$N$1670,6,0)</f>
        <v>#N/A</v>
      </c>
      <c r="G900" s="58" t="e">
        <f>+VLOOKUP($B900,'BASE DE DATOS'!$B$6:$N$1670,7,0)</f>
        <v>#N/A</v>
      </c>
      <c r="H900" s="57" t="e">
        <f>+VLOOKUP($B900,'BASE DE DATOS'!$B$6:$N$1670,8,0)</f>
        <v>#N/A</v>
      </c>
      <c r="I900" s="57" t="e">
        <f>+VLOOKUP($B900,'BASE DE DATOS'!$B$6:$N$1670,11,0)</f>
        <v>#N/A</v>
      </c>
      <c r="J900" s="57" t="e">
        <f>+VLOOKUP($B900,'BASE DE DATOS'!$B$6:$N$1670,12,0)</f>
        <v>#N/A</v>
      </c>
      <c r="K900" s="58" t="e">
        <f>+VLOOKUP($B900,'BASE DE DATOS'!$B$6:$N$1670,13,0)</f>
        <v>#N/A</v>
      </c>
      <c r="L900" s="59"/>
      <c r="M900" s="59"/>
      <c r="N900" s="59"/>
      <c r="O900" s="59"/>
      <c r="P900" s="59"/>
      <c r="Q900" s="59"/>
      <c r="R900" s="119"/>
      <c r="S900" s="119"/>
      <c r="T900" s="119"/>
      <c r="U900" s="119"/>
      <c r="V900" s="119"/>
      <c r="W900" s="119"/>
    </row>
    <row r="901" spans="2:23">
      <c r="B901" s="60"/>
      <c r="C901" s="57" t="e">
        <f>+VLOOKUP($B901,'BASE DE DATOS'!$B$6:$N$1670,3,0)</f>
        <v>#N/A</v>
      </c>
      <c r="D901" s="57" t="e">
        <f>+VLOOKUP($B901,'BASE DE DATOS'!$B$6:$N$1670,4,0)</f>
        <v>#N/A</v>
      </c>
      <c r="E901" s="57" t="e">
        <f>+VLOOKUP($B901,'BASE DE DATOS'!$B$6:$N$1670,5,0)</f>
        <v>#N/A</v>
      </c>
      <c r="F901" s="58" t="e">
        <f>+VLOOKUP($B901,'BASE DE DATOS'!$B$6:$N$1670,6,0)</f>
        <v>#N/A</v>
      </c>
      <c r="G901" s="58" t="e">
        <f>+VLOOKUP($B901,'BASE DE DATOS'!$B$6:$N$1670,7,0)</f>
        <v>#N/A</v>
      </c>
      <c r="H901" s="57" t="e">
        <f>+VLOOKUP($B901,'BASE DE DATOS'!$B$6:$N$1670,8,0)</f>
        <v>#N/A</v>
      </c>
      <c r="I901" s="57" t="e">
        <f>+VLOOKUP($B901,'BASE DE DATOS'!$B$6:$N$1670,11,0)</f>
        <v>#N/A</v>
      </c>
      <c r="J901" s="57" t="e">
        <f>+VLOOKUP($B901,'BASE DE DATOS'!$B$6:$N$1670,12,0)</f>
        <v>#N/A</v>
      </c>
      <c r="K901" s="58" t="e">
        <f>+VLOOKUP($B901,'BASE DE DATOS'!$B$6:$N$1670,13,0)</f>
        <v>#N/A</v>
      </c>
      <c r="L901" s="59"/>
      <c r="M901" s="59"/>
      <c r="N901" s="59"/>
      <c r="O901" s="59"/>
      <c r="P901" s="59"/>
      <c r="Q901" s="59"/>
      <c r="R901" s="119"/>
      <c r="S901" s="119"/>
      <c r="T901" s="119"/>
      <c r="U901" s="119"/>
      <c r="V901" s="119"/>
      <c r="W901" s="119"/>
    </row>
    <row r="902" spans="2:23">
      <c r="B902" s="60"/>
      <c r="C902" s="57" t="e">
        <f>+VLOOKUP($B902,'BASE DE DATOS'!$B$6:$N$1670,3,0)</f>
        <v>#N/A</v>
      </c>
      <c r="D902" s="57" t="e">
        <f>+VLOOKUP($B902,'BASE DE DATOS'!$B$6:$N$1670,4,0)</f>
        <v>#N/A</v>
      </c>
      <c r="E902" s="57" t="e">
        <f>+VLOOKUP($B902,'BASE DE DATOS'!$B$6:$N$1670,5,0)</f>
        <v>#N/A</v>
      </c>
      <c r="F902" s="58" t="e">
        <f>+VLOOKUP($B902,'BASE DE DATOS'!$B$6:$N$1670,6,0)</f>
        <v>#N/A</v>
      </c>
      <c r="G902" s="58" t="e">
        <f>+VLOOKUP($B902,'BASE DE DATOS'!$B$6:$N$1670,7,0)</f>
        <v>#N/A</v>
      </c>
      <c r="H902" s="57" t="e">
        <f>+VLOOKUP($B902,'BASE DE DATOS'!$B$6:$N$1670,8,0)</f>
        <v>#N/A</v>
      </c>
      <c r="I902" s="57" t="e">
        <f>+VLOOKUP($B902,'BASE DE DATOS'!$B$6:$N$1670,11,0)</f>
        <v>#N/A</v>
      </c>
      <c r="J902" s="57" t="e">
        <f>+VLOOKUP($B902,'BASE DE DATOS'!$B$6:$N$1670,12,0)</f>
        <v>#N/A</v>
      </c>
      <c r="K902" s="58" t="e">
        <f>+VLOOKUP($B902,'BASE DE DATOS'!$B$6:$N$1670,13,0)</f>
        <v>#N/A</v>
      </c>
      <c r="L902" s="59"/>
      <c r="M902" s="59"/>
      <c r="N902" s="59"/>
      <c r="O902" s="59"/>
      <c r="P902" s="59"/>
      <c r="Q902" s="59"/>
      <c r="R902" s="119"/>
      <c r="S902" s="119"/>
      <c r="T902" s="119"/>
      <c r="U902" s="119"/>
      <c r="V902" s="119"/>
      <c r="W902" s="119"/>
    </row>
    <row r="903" spans="2:23">
      <c r="B903" s="60"/>
      <c r="C903" s="57" t="e">
        <f>+VLOOKUP($B903,'BASE DE DATOS'!$B$6:$N$1670,3,0)</f>
        <v>#N/A</v>
      </c>
      <c r="D903" s="57" t="e">
        <f>+VLOOKUP($B903,'BASE DE DATOS'!$B$6:$N$1670,4,0)</f>
        <v>#N/A</v>
      </c>
      <c r="E903" s="57" t="e">
        <f>+VLOOKUP($B903,'BASE DE DATOS'!$B$6:$N$1670,5,0)</f>
        <v>#N/A</v>
      </c>
      <c r="F903" s="58" t="e">
        <f>+VLOOKUP($B903,'BASE DE DATOS'!$B$6:$N$1670,6,0)</f>
        <v>#N/A</v>
      </c>
      <c r="G903" s="58" t="e">
        <f>+VLOOKUP($B903,'BASE DE DATOS'!$B$6:$N$1670,7,0)</f>
        <v>#N/A</v>
      </c>
      <c r="H903" s="57" t="e">
        <f>+VLOOKUP($B903,'BASE DE DATOS'!$B$6:$N$1670,8,0)</f>
        <v>#N/A</v>
      </c>
      <c r="I903" s="57" t="e">
        <f>+VLOOKUP($B903,'BASE DE DATOS'!$B$6:$N$1670,11,0)</f>
        <v>#N/A</v>
      </c>
      <c r="J903" s="57" t="e">
        <f>+VLOOKUP($B903,'BASE DE DATOS'!$B$6:$N$1670,12,0)</f>
        <v>#N/A</v>
      </c>
      <c r="K903" s="58" t="e">
        <f>+VLOOKUP($B903,'BASE DE DATOS'!$B$6:$N$1670,13,0)</f>
        <v>#N/A</v>
      </c>
      <c r="L903" s="59"/>
      <c r="M903" s="59"/>
      <c r="N903" s="59"/>
      <c r="O903" s="59"/>
      <c r="P903" s="59"/>
      <c r="Q903" s="59"/>
      <c r="R903" s="119"/>
      <c r="S903" s="119"/>
      <c r="T903" s="119"/>
      <c r="U903" s="119"/>
      <c r="V903" s="119"/>
      <c r="W903" s="119"/>
    </row>
    <row r="904" spans="2:23">
      <c r="B904" s="60"/>
      <c r="C904" s="57" t="e">
        <f>+VLOOKUP($B904,'BASE DE DATOS'!$B$6:$N$1670,3,0)</f>
        <v>#N/A</v>
      </c>
      <c r="D904" s="57" t="e">
        <f>+VLOOKUP($B904,'BASE DE DATOS'!$B$6:$N$1670,4,0)</f>
        <v>#N/A</v>
      </c>
      <c r="E904" s="57" t="e">
        <f>+VLOOKUP($B904,'BASE DE DATOS'!$B$6:$N$1670,5,0)</f>
        <v>#N/A</v>
      </c>
      <c r="F904" s="58" t="e">
        <f>+VLOOKUP($B904,'BASE DE DATOS'!$B$6:$N$1670,6,0)</f>
        <v>#N/A</v>
      </c>
      <c r="G904" s="58" t="e">
        <f>+VLOOKUP($B904,'BASE DE DATOS'!$B$6:$N$1670,7,0)</f>
        <v>#N/A</v>
      </c>
      <c r="H904" s="57" t="e">
        <f>+VLOOKUP($B904,'BASE DE DATOS'!$B$6:$N$1670,8,0)</f>
        <v>#N/A</v>
      </c>
      <c r="I904" s="57" t="e">
        <f>+VLOOKUP($B904,'BASE DE DATOS'!$B$6:$N$1670,11,0)</f>
        <v>#N/A</v>
      </c>
      <c r="J904" s="57" t="e">
        <f>+VLOOKUP($B904,'BASE DE DATOS'!$B$6:$N$1670,12,0)</f>
        <v>#N/A</v>
      </c>
      <c r="K904" s="58" t="e">
        <f>+VLOOKUP($B904,'BASE DE DATOS'!$B$6:$N$1670,13,0)</f>
        <v>#N/A</v>
      </c>
      <c r="L904" s="59"/>
      <c r="M904" s="59"/>
      <c r="N904" s="59"/>
      <c r="O904" s="59"/>
      <c r="P904" s="59"/>
      <c r="Q904" s="59"/>
      <c r="R904" s="119"/>
      <c r="S904" s="119"/>
      <c r="T904" s="119"/>
      <c r="U904" s="119"/>
      <c r="V904" s="119"/>
      <c r="W904" s="119"/>
    </row>
    <row r="905" spans="2:23">
      <c r="B905" s="60"/>
      <c r="C905" s="57" t="e">
        <f>+VLOOKUP($B905,'BASE DE DATOS'!$B$6:$N$1670,3,0)</f>
        <v>#N/A</v>
      </c>
      <c r="D905" s="57" t="e">
        <f>+VLOOKUP($B905,'BASE DE DATOS'!$B$6:$N$1670,4,0)</f>
        <v>#N/A</v>
      </c>
      <c r="E905" s="57" t="e">
        <f>+VLOOKUP($B905,'BASE DE DATOS'!$B$6:$N$1670,5,0)</f>
        <v>#N/A</v>
      </c>
      <c r="F905" s="58" t="e">
        <f>+VLOOKUP($B905,'BASE DE DATOS'!$B$6:$N$1670,6,0)</f>
        <v>#N/A</v>
      </c>
      <c r="G905" s="58" t="e">
        <f>+VLOOKUP($B905,'BASE DE DATOS'!$B$6:$N$1670,7,0)</f>
        <v>#N/A</v>
      </c>
      <c r="H905" s="57" t="e">
        <f>+VLOOKUP($B905,'BASE DE DATOS'!$B$6:$N$1670,8,0)</f>
        <v>#N/A</v>
      </c>
      <c r="I905" s="57" t="e">
        <f>+VLOOKUP($B905,'BASE DE DATOS'!$B$6:$N$1670,11,0)</f>
        <v>#N/A</v>
      </c>
      <c r="J905" s="57" t="e">
        <f>+VLOOKUP($B905,'BASE DE DATOS'!$B$6:$N$1670,12,0)</f>
        <v>#N/A</v>
      </c>
      <c r="K905" s="58" t="e">
        <f>+VLOOKUP($B905,'BASE DE DATOS'!$B$6:$N$1670,13,0)</f>
        <v>#N/A</v>
      </c>
      <c r="L905" s="59"/>
      <c r="M905" s="59"/>
      <c r="N905" s="59"/>
      <c r="O905" s="59"/>
      <c r="P905" s="59"/>
      <c r="Q905" s="59"/>
      <c r="R905" s="119"/>
      <c r="S905" s="119"/>
      <c r="T905" s="119"/>
      <c r="U905" s="119"/>
      <c r="V905" s="119"/>
      <c r="W905" s="119"/>
    </row>
    <row r="906" spans="2:23">
      <c r="B906" s="60"/>
      <c r="C906" s="57" t="e">
        <f>+VLOOKUP($B906,'BASE DE DATOS'!$B$6:$N$1670,3,0)</f>
        <v>#N/A</v>
      </c>
      <c r="D906" s="57" t="e">
        <f>+VLOOKUP($B906,'BASE DE DATOS'!$B$6:$N$1670,4,0)</f>
        <v>#N/A</v>
      </c>
      <c r="E906" s="57" t="e">
        <f>+VLOOKUP($B906,'BASE DE DATOS'!$B$6:$N$1670,5,0)</f>
        <v>#N/A</v>
      </c>
      <c r="F906" s="58" t="e">
        <f>+VLOOKUP($B906,'BASE DE DATOS'!$B$6:$N$1670,6,0)</f>
        <v>#N/A</v>
      </c>
      <c r="G906" s="58" t="e">
        <f>+VLOOKUP($B906,'BASE DE DATOS'!$B$6:$N$1670,7,0)</f>
        <v>#N/A</v>
      </c>
      <c r="H906" s="57" t="e">
        <f>+VLOOKUP($B906,'BASE DE DATOS'!$B$6:$N$1670,8,0)</f>
        <v>#N/A</v>
      </c>
      <c r="I906" s="57" t="e">
        <f>+VLOOKUP($B906,'BASE DE DATOS'!$B$6:$N$1670,11,0)</f>
        <v>#N/A</v>
      </c>
      <c r="J906" s="57" t="e">
        <f>+VLOOKUP($B906,'BASE DE DATOS'!$B$6:$N$1670,12,0)</f>
        <v>#N/A</v>
      </c>
      <c r="K906" s="58" t="e">
        <f>+VLOOKUP($B906,'BASE DE DATOS'!$B$6:$N$1670,13,0)</f>
        <v>#N/A</v>
      </c>
      <c r="L906" s="59"/>
      <c r="M906" s="59"/>
      <c r="N906" s="59"/>
      <c r="O906" s="59"/>
      <c r="P906" s="59"/>
      <c r="Q906" s="59"/>
      <c r="R906" s="119"/>
      <c r="S906" s="119"/>
      <c r="T906" s="119"/>
      <c r="U906" s="119"/>
      <c r="V906" s="119"/>
      <c r="W906" s="119"/>
    </row>
    <row r="907" spans="2:23">
      <c r="B907" s="60"/>
      <c r="C907" s="57" t="e">
        <f>+VLOOKUP($B907,'BASE DE DATOS'!$B$6:$N$1670,3,0)</f>
        <v>#N/A</v>
      </c>
      <c r="D907" s="57" t="e">
        <f>+VLOOKUP($B907,'BASE DE DATOS'!$B$6:$N$1670,4,0)</f>
        <v>#N/A</v>
      </c>
      <c r="E907" s="57" t="e">
        <f>+VLOOKUP($B907,'BASE DE DATOS'!$B$6:$N$1670,5,0)</f>
        <v>#N/A</v>
      </c>
      <c r="F907" s="58" t="e">
        <f>+VLOOKUP($B907,'BASE DE DATOS'!$B$6:$N$1670,6,0)</f>
        <v>#N/A</v>
      </c>
      <c r="G907" s="58" t="e">
        <f>+VLOOKUP($B907,'BASE DE DATOS'!$B$6:$N$1670,7,0)</f>
        <v>#N/A</v>
      </c>
      <c r="H907" s="57" t="e">
        <f>+VLOOKUP($B907,'BASE DE DATOS'!$B$6:$N$1670,8,0)</f>
        <v>#N/A</v>
      </c>
      <c r="I907" s="57" t="e">
        <f>+VLOOKUP($B907,'BASE DE DATOS'!$B$6:$N$1670,11,0)</f>
        <v>#N/A</v>
      </c>
      <c r="J907" s="57" t="e">
        <f>+VLOOKUP($B907,'BASE DE DATOS'!$B$6:$N$1670,12,0)</f>
        <v>#N/A</v>
      </c>
      <c r="K907" s="58" t="e">
        <f>+VLOOKUP($B907,'BASE DE DATOS'!$B$6:$N$1670,13,0)</f>
        <v>#N/A</v>
      </c>
      <c r="L907" s="59"/>
      <c r="M907" s="59"/>
      <c r="N907" s="59"/>
      <c r="O907" s="59"/>
      <c r="P907" s="59"/>
      <c r="Q907" s="59"/>
      <c r="R907" s="119"/>
      <c r="S907" s="119"/>
      <c r="T907" s="119"/>
      <c r="U907" s="119"/>
      <c r="V907" s="119"/>
      <c r="W907" s="119"/>
    </row>
    <row r="908" spans="2:23">
      <c r="B908" s="60"/>
      <c r="C908" s="57" t="e">
        <f>+VLOOKUP($B908,'BASE DE DATOS'!$B$6:$N$1670,3,0)</f>
        <v>#N/A</v>
      </c>
      <c r="D908" s="57" t="e">
        <f>+VLOOKUP($B908,'BASE DE DATOS'!$B$6:$N$1670,4,0)</f>
        <v>#N/A</v>
      </c>
      <c r="E908" s="57" t="e">
        <f>+VLOOKUP($B908,'BASE DE DATOS'!$B$6:$N$1670,5,0)</f>
        <v>#N/A</v>
      </c>
      <c r="F908" s="58" t="e">
        <f>+VLOOKUP($B908,'BASE DE DATOS'!$B$6:$N$1670,6,0)</f>
        <v>#N/A</v>
      </c>
      <c r="G908" s="58" t="e">
        <f>+VLOOKUP($B908,'BASE DE DATOS'!$B$6:$N$1670,7,0)</f>
        <v>#N/A</v>
      </c>
      <c r="H908" s="57" t="e">
        <f>+VLOOKUP($B908,'BASE DE DATOS'!$B$6:$N$1670,8,0)</f>
        <v>#N/A</v>
      </c>
      <c r="I908" s="57" t="e">
        <f>+VLOOKUP($B908,'BASE DE DATOS'!$B$6:$N$1670,11,0)</f>
        <v>#N/A</v>
      </c>
      <c r="J908" s="57" t="e">
        <f>+VLOOKUP($B908,'BASE DE DATOS'!$B$6:$N$1670,12,0)</f>
        <v>#N/A</v>
      </c>
      <c r="K908" s="58" t="e">
        <f>+VLOOKUP($B908,'BASE DE DATOS'!$B$6:$N$1670,13,0)</f>
        <v>#N/A</v>
      </c>
      <c r="L908" s="59"/>
      <c r="M908" s="59"/>
      <c r="N908" s="59"/>
      <c r="O908" s="59"/>
      <c r="P908" s="59"/>
      <c r="Q908" s="59"/>
      <c r="R908" s="119"/>
      <c r="S908" s="119"/>
      <c r="T908" s="119"/>
      <c r="U908" s="119"/>
      <c r="V908" s="119"/>
      <c r="W908" s="119"/>
    </row>
    <row r="909" spans="2:23">
      <c r="B909" s="60"/>
      <c r="C909" s="57" t="e">
        <f>+VLOOKUP($B909,'BASE DE DATOS'!$B$6:$N$1670,3,0)</f>
        <v>#N/A</v>
      </c>
      <c r="D909" s="57" t="e">
        <f>+VLOOKUP($B909,'BASE DE DATOS'!$B$6:$N$1670,4,0)</f>
        <v>#N/A</v>
      </c>
      <c r="E909" s="57" t="e">
        <f>+VLOOKUP($B909,'BASE DE DATOS'!$B$6:$N$1670,5,0)</f>
        <v>#N/A</v>
      </c>
      <c r="F909" s="58" t="e">
        <f>+VLOOKUP($B909,'BASE DE DATOS'!$B$6:$N$1670,6,0)</f>
        <v>#N/A</v>
      </c>
      <c r="G909" s="58" t="e">
        <f>+VLOOKUP($B909,'BASE DE DATOS'!$B$6:$N$1670,7,0)</f>
        <v>#N/A</v>
      </c>
      <c r="H909" s="57" t="e">
        <f>+VLOOKUP($B909,'BASE DE DATOS'!$B$6:$N$1670,8,0)</f>
        <v>#N/A</v>
      </c>
      <c r="I909" s="57" t="e">
        <f>+VLOOKUP($B909,'BASE DE DATOS'!$B$6:$N$1670,11,0)</f>
        <v>#N/A</v>
      </c>
      <c r="J909" s="57" t="e">
        <f>+VLOOKUP($B909,'BASE DE DATOS'!$B$6:$N$1670,12,0)</f>
        <v>#N/A</v>
      </c>
      <c r="K909" s="58" t="e">
        <f>+VLOOKUP($B909,'BASE DE DATOS'!$B$6:$N$1670,13,0)</f>
        <v>#N/A</v>
      </c>
      <c r="L909" s="59"/>
      <c r="M909" s="59"/>
      <c r="N909" s="59"/>
      <c r="O909" s="59"/>
      <c r="P909" s="59"/>
      <c r="Q909" s="59"/>
      <c r="R909" s="119"/>
      <c r="S909" s="119"/>
      <c r="T909" s="119"/>
      <c r="U909" s="119"/>
      <c r="V909" s="119"/>
      <c r="W909" s="119"/>
    </row>
    <row r="910" spans="2:23">
      <c r="B910" s="60"/>
      <c r="C910" s="57" t="e">
        <f>+VLOOKUP($B910,'BASE DE DATOS'!$B$6:$N$1670,3,0)</f>
        <v>#N/A</v>
      </c>
      <c r="D910" s="57" t="e">
        <f>+VLOOKUP($B910,'BASE DE DATOS'!$B$6:$N$1670,4,0)</f>
        <v>#N/A</v>
      </c>
      <c r="E910" s="57" t="e">
        <f>+VLOOKUP($B910,'BASE DE DATOS'!$B$6:$N$1670,5,0)</f>
        <v>#N/A</v>
      </c>
      <c r="F910" s="58" t="e">
        <f>+VLOOKUP($B910,'BASE DE DATOS'!$B$6:$N$1670,6,0)</f>
        <v>#N/A</v>
      </c>
      <c r="G910" s="58" t="e">
        <f>+VLOOKUP($B910,'BASE DE DATOS'!$B$6:$N$1670,7,0)</f>
        <v>#N/A</v>
      </c>
      <c r="H910" s="57" t="e">
        <f>+VLOOKUP($B910,'BASE DE DATOS'!$B$6:$N$1670,8,0)</f>
        <v>#N/A</v>
      </c>
      <c r="I910" s="57" t="e">
        <f>+VLOOKUP($B910,'BASE DE DATOS'!$B$6:$N$1670,11,0)</f>
        <v>#N/A</v>
      </c>
      <c r="J910" s="57" t="e">
        <f>+VLOOKUP($B910,'BASE DE DATOS'!$B$6:$N$1670,12,0)</f>
        <v>#N/A</v>
      </c>
      <c r="K910" s="58" t="e">
        <f>+VLOOKUP($B910,'BASE DE DATOS'!$B$6:$N$1670,13,0)</f>
        <v>#N/A</v>
      </c>
      <c r="L910" s="59"/>
      <c r="M910" s="59"/>
      <c r="N910" s="59"/>
      <c r="O910" s="59"/>
      <c r="P910" s="59"/>
      <c r="Q910" s="59"/>
      <c r="R910" s="119"/>
      <c r="S910" s="119"/>
      <c r="T910" s="119"/>
      <c r="U910" s="119"/>
      <c r="V910" s="119"/>
      <c r="W910" s="119"/>
    </row>
    <row r="911" spans="2:23">
      <c r="B911" s="60"/>
      <c r="C911" s="57" t="e">
        <f>+VLOOKUP($B911,'BASE DE DATOS'!$B$6:$N$1670,3,0)</f>
        <v>#N/A</v>
      </c>
      <c r="D911" s="57" t="e">
        <f>+VLOOKUP($B911,'BASE DE DATOS'!$B$6:$N$1670,4,0)</f>
        <v>#N/A</v>
      </c>
      <c r="E911" s="57" t="e">
        <f>+VLOOKUP($B911,'BASE DE DATOS'!$B$6:$N$1670,5,0)</f>
        <v>#N/A</v>
      </c>
      <c r="F911" s="58" t="e">
        <f>+VLOOKUP($B911,'BASE DE DATOS'!$B$6:$N$1670,6,0)</f>
        <v>#N/A</v>
      </c>
      <c r="G911" s="58" t="e">
        <f>+VLOOKUP($B911,'BASE DE DATOS'!$B$6:$N$1670,7,0)</f>
        <v>#N/A</v>
      </c>
      <c r="H911" s="57" t="e">
        <f>+VLOOKUP($B911,'BASE DE DATOS'!$B$6:$N$1670,8,0)</f>
        <v>#N/A</v>
      </c>
      <c r="I911" s="57" t="e">
        <f>+VLOOKUP($B911,'BASE DE DATOS'!$B$6:$N$1670,11,0)</f>
        <v>#N/A</v>
      </c>
      <c r="J911" s="57" t="e">
        <f>+VLOOKUP($B911,'BASE DE DATOS'!$B$6:$N$1670,12,0)</f>
        <v>#N/A</v>
      </c>
      <c r="K911" s="58" t="e">
        <f>+VLOOKUP($B911,'BASE DE DATOS'!$B$6:$N$1670,13,0)</f>
        <v>#N/A</v>
      </c>
      <c r="L911" s="59"/>
      <c r="M911" s="59"/>
      <c r="N911" s="59"/>
      <c r="O911" s="59"/>
      <c r="P911" s="59"/>
      <c r="Q911" s="59"/>
      <c r="R911" s="119"/>
      <c r="S911" s="119"/>
      <c r="T911" s="119"/>
      <c r="U911" s="119"/>
      <c r="V911" s="119"/>
      <c r="W911" s="119"/>
    </row>
    <row r="912" spans="2:23">
      <c r="B912" s="60"/>
      <c r="C912" s="57" t="e">
        <f>+VLOOKUP($B912,'BASE DE DATOS'!$B$6:$N$1670,3,0)</f>
        <v>#N/A</v>
      </c>
      <c r="D912" s="57" t="e">
        <f>+VLOOKUP($B912,'BASE DE DATOS'!$B$6:$N$1670,4,0)</f>
        <v>#N/A</v>
      </c>
      <c r="E912" s="57" t="e">
        <f>+VLOOKUP($B912,'BASE DE DATOS'!$B$6:$N$1670,5,0)</f>
        <v>#N/A</v>
      </c>
      <c r="F912" s="58" t="e">
        <f>+VLOOKUP($B912,'BASE DE DATOS'!$B$6:$N$1670,6,0)</f>
        <v>#N/A</v>
      </c>
      <c r="G912" s="58" t="e">
        <f>+VLOOKUP($B912,'BASE DE DATOS'!$B$6:$N$1670,7,0)</f>
        <v>#N/A</v>
      </c>
      <c r="H912" s="57" t="e">
        <f>+VLOOKUP($B912,'BASE DE DATOS'!$B$6:$N$1670,8,0)</f>
        <v>#N/A</v>
      </c>
      <c r="I912" s="57" t="e">
        <f>+VLOOKUP($B912,'BASE DE DATOS'!$B$6:$N$1670,11,0)</f>
        <v>#N/A</v>
      </c>
      <c r="J912" s="57" t="e">
        <f>+VLOOKUP($B912,'BASE DE DATOS'!$B$6:$N$1670,12,0)</f>
        <v>#N/A</v>
      </c>
      <c r="K912" s="58" t="e">
        <f>+VLOOKUP($B912,'BASE DE DATOS'!$B$6:$N$1670,13,0)</f>
        <v>#N/A</v>
      </c>
      <c r="L912" s="59"/>
      <c r="M912" s="59"/>
      <c r="N912" s="59"/>
      <c r="O912" s="59"/>
      <c r="P912" s="59"/>
      <c r="Q912" s="59"/>
      <c r="R912" s="119"/>
      <c r="S912" s="119"/>
      <c r="T912" s="119"/>
      <c r="U912" s="119"/>
      <c r="V912" s="119"/>
      <c r="W912" s="119"/>
    </row>
    <row r="913" spans="2:23">
      <c r="B913" s="60"/>
      <c r="C913" s="57" t="e">
        <f>+VLOOKUP($B913,'BASE DE DATOS'!$B$6:$N$1670,3,0)</f>
        <v>#N/A</v>
      </c>
      <c r="D913" s="57" t="e">
        <f>+VLOOKUP($B913,'BASE DE DATOS'!$B$6:$N$1670,4,0)</f>
        <v>#N/A</v>
      </c>
      <c r="E913" s="57" t="e">
        <f>+VLOOKUP($B913,'BASE DE DATOS'!$B$6:$N$1670,5,0)</f>
        <v>#N/A</v>
      </c>
      <c r="F913" s="58" t="e">
        <f>+VLOOKUP($B913,'BASE DE DATOS'!$B$6:$N$1670,6,0)</f>
        <v>#N/A</v>
      </c>
      <c r="G913" s="58" t="e">
        <f>+VLOOKUP($B913,'BASE DE DATOS'!$B$6:$N$1670,7,0)</f>
        <v>#N/A</v>
      </c>
      <c r="H913" s="57" t="e">
        <f>+VLOOKUP($B913,'BASE DE DATOS'!$B$6:$N$1670,8,0)</f>
        <v>#N/A</v>
      </c>
      <c r="I913" s="57" t="e">
        <f>+VLOOKUP($B913,'BASE DE DATOS'!$B$6:$N$1670,11,0)</f>
        <v>#N/A</v>
      </c>
      <c r="J913" s="57" t="e">
        <f>+VLOOKUP($B913,'BASE DE DATOS'!$B$6:$N$1670,12,0)</f>
        <v>#N/A</v>
      </c>
      <c r="K913" s="58" t="e">
        <f>+VLOOKUP($B913,'BASE DE DATOS'!$B$6:$N$1670,13,0)</f>
        <v>#N/A</v>
      </c>
      <c r="L913" s="59"/>
      <c r="M913" s="59"/>
      <c r="N913" s="59"/>
      <c r="O913" s="59"/>
      <c r="P913" s="59"/>
      <c r="Q913" s="59"/>
      <c r="R913" s="119"/>
      <c r="S913" s="119"/>
      <c r="T913" s="119"/>
      <c r="U913" s="119"/>
      <c r="V913" s="119"/>
      <c r="W913" s="119"/>
    </row>
    <row r="914" spans="2:23">
      <c r="B914" s="60"/>
      <c r="C914" s="57" t="e">
        <f>+VLOOKUP($B914,'BASE DE DATOS'!$B$6:$N$1670,3,0)</f>
        <v>#N/A</v>
      </c>
      <c r="D914" s="57" t="e">
        <f>+VLOOKUP($B914,'BASE DE DATOS'!$B$6:$N$1670,4,0)</f>
        <v>#N/A</v>
      </c>
      <c r="E914" s="57" t="e">
        <f>+VLOOKUP($B914,'BASE DE DATOS'!$B$6:$N$1670,5,0)</f>
        <v>#N/A</v>
      </c>
      <c r="F914" s="58" t="e">
        <f>+VLOOKUP($B914,'BASE DE DATOS'!$B$6:$N$1670,6,0)</f>
        <v>#N/A</v>
      </c>
      <c r="G914" s="58" t="e">
        <f>+VLOOKUP($B914,'BASE DE DATOS'!$B$6:$N$1670,7,0)</f>
        <v>#N/A</v>
      </c>
      <c r="H914" s="57" t="e">
        <f>+VLOOKUP($B914,'BASE DE DATOS'!$B$6:$N$1670,8,0)</f>
        <v>#N/A</v>
      </c>
      <c r="I914" s="57" t="e">
        <f>+VLOOKUP($B914,'BASE DE DATOS'!$B$6:$N$1670,11,0)</f>
        <v>#N/A</v>
      </c>
      <c r="J914" s="57" t="e">
        <f>+VLOOKUP($B914,'BASE DE DATOS'!$B$6:$N$1670,12,0)</f>
        <v>#N/A</v>
      </c>
      <c r="K914" s="58" t="e">
        <f>+VLOOKUP($B914,'BASE DE DATOS'!$B$6:$N$1670,13,0)</f>
        <v>#N/A</v>
      </c>
      <c r="L914" s="59"/>
      <c r="M914" s="59"/>
      <c r="N914" s="59"/>
      <c r="O914" s="59"/>
      <c r="P914" s="59"/>
      <c r="Q914" s="59"/>
      <c r="R914" s="119"/>
      <c r="S914" s="119"/>
      <c r="T914" s="119"/>
      <c r="U914" s="119"/>
      <c r="V914" s="119"/>
      <c r="W914" s="119"/>
    </row>
    <row r="915" spans="2:23">
      <c r="B915" s="60"/>
      <c r="C915" s="57" t="e">
        <f>+VLOOKUP($B915,'BASE DE DATOS'!$B$6:$N$1670,3,0)</f>
        <v>#N/A</v>
      </c>
      <c r="D915" s="57" t="e">
        <f>+VLOOKUP($B915,'BASE DE DATOS'!$B$6:$N$1670,4,0)</f>
        <v>#N/A</v>
      </c>
      <c r="E915" s="57" t="e">
        <f>+VLOOKUP($B915,'BASE DE DATOS'!$B$6:$N$1670,5,0)</f>
        <v>#N/A</v>
      </c>
      <c r="F915" s="58" t="e">
        <f>+VLOOKUP($B915,'BASE DE DATOS'!$B$6:$N$1670,6,0)</f>
        <v>#N/A</v>
      </c>
      <c r="G915" s="58" t="e">
        <f>+VLOOKUP($B915,'BASE DE DATOS'!$B$6:$N$1670,7,0)</f>
        <v>#N/A</v>
      </c>
      <c r="H915" s="57" t="e">
        <f>+VLOOKUP($B915,'BASE DE DATOS'!$B$6:$N$1670,8,0)</f>
        <v>#N/A</v>
      </c>
      <c r="I915" s="57" t="e">
        <f>+VLOOKUP($B915,'BASE DE DATOS'!$B$6:$N$1670,11,0)</f>
        <v>#N/A</v>
      </c>
      <c r="J915" s="57" t="e">
        <f>+VLOOKUP($B915,'BASE DE DATOS'!$B$6:$N$1670,12,0)</f>
        <v>#N/A</v>
      </c>
      <c r="K915" s="58" t="e">
        <f>+VLOOKUP($B915,'BASE DE DATOS'!$B$6:$N$1670,13,0)</f>
        <v>#N/A</v>
      </c>
      <c r="L915" s="59"/>
      <c r="M915" s="59"/>
      <c r="N915" s="59"/>
      <c r="O915" s="59"/>
      <c r="P915" s="59"/>
      <c r="Q915" s="59"/>
      <c r="R915" s="119"/>
      <c r="S915" s="119"/>
      <c r="T915" s="119"/>
      <c r="U915" s="119"/>
      <c r="V915" s="119"/>
      <c r="W915" s="119"/>
    </row>
    <row r="916" spans="2:23">
      <c r="B916" s="60"/>
      <c r="C916" s="57" t="e">
        <f>+VLOOKUP($B916,'BASE DE DATOS'!$B$6:$N$1670,3,0)</f>
        <v>#N/A</v>
      </c>
      <c r="D916" s="57" t="e">
        <f>+VLOOKUP($B916,'BASE DE DATOS'!$B$6:$N$1670,4,0)</f>
        <v>#N/A</v>
      </c>
      <c r="E916" s="57" t="e">
        <f>+VLOOKUP($B916,'BASE DE DATOS'!$B$6:$N$1670,5,0)</f>
        <v>#N/A</v>
      </c>
      <c r="F916" s="58" t="e">
        <f>+VLOOKUP($B916,'BASE DE DATOS'!$B$6:$N$1670,6,0)</f>
        <v>#N/A</v>
      </c>
      <c r="G916" s="58" t="e">
        <f>+VLOOKUP($B916,'BASE DE DATOS'!$B$6:$N$1670,7,0)</f>
        <v>#N/A</v>
      </c>
      <c r="H916" s="57" t="e">
        <f>+VLOOKUP($B916,'BASE DE DATOS'!$B$6:$N$1670,8,0)</f>
        <v>#N/A</v>
      </c>
      <c r="I916" s="57" t="e">
        <f>+VLOOKUP($B916,'BASE DE DATOS'!$B$6:$N$1670,11,0)</f>
        <v>#N/A</v>
      </c>
      <c r="J916" s="57" t="e">
        <f>+VLOOKUP($B916,'BASE DE DATOS'!$B$6:$N$1670,12,0)</f>
        <v>#N/A</v>
      </c>
      <c r="K916" s="58" t="e">
        <f>+VLOOKUP($B916,'BASE DE DATOS'!$B$6:$N$1670,13,0)</f>
        <v>#N/A</v>
      </c>
      <c r="L916" s="59"/>
      <c r="M916" s="59"/>
      <c r="N916" s="59"/>
      <c r="O916" s="59"/>
      <c r="P916" s="59"/>
      <c r="Q916" s="59"/>
      <c r="R916" s="119"/>
      <c r="S916" s="119"/>
      <c r="T916" s="119"/>
      <c r="U916" s="119"/>
      <c r="V916" s="119"/>
      <c r="W916" s="119"/>
    </row>
    <row r="917" spans="2:23">
      <c r="B917" s="60"/>
      <c r="C917" s="57" t="e">
        <f>+VLOOKUP($B917,'BASE DE DATOS'!$B$6:$N$1670,3,0)</f>
        <v>#N/A</v>
      </c>
      <c r="D917" s="57" t="e">
        <f>+VLOOKUP($B917,'BASE DE DATOS'!$B$6:$N$1670,4,0)</f>
        <v>#N/A</v>
      </c>
      <c r="E917" s="57" t="e">
        <f>+VLOOKUP($B917,'BASE DE DATOS'!$B$6:$N$1670,5,0)</f>
        <v>#N/A</v>
      </c>
      <c r="F917" s="58" t="e">
        <f>+VLOOKUP($B917,'BASE DE DATOS'!$B$6:$N$1670,6,0)</f>
        <v>#N/A</v>
      </c>
      <c r="G917" s="58" t="e">
        <f>+VLOOKUP($B917,'BASE DE DATOS'!$B$6:$N$1670,7,0)</f>
        <v>#N/A</v>
      </c>
      <c r="H917" s="57" t="e">
        <f>+VLOOKUP($B917,'BASE DE DATOS'!$B$6:$N$1670,8,0)</f>
        <v>#N/A</v>
      </c>
      <c r="I917" s="57" t="e">
        <f>+VLOOKUP($B917,'BASE DE DATOS'!$B$6:$N$1670,11,0)</f>
        <v>#N/A</v>
      </c>
      <c r="J917" s="57" t="e">
        <f>+VLOOKUP($B917,'BASE DE DATOS'!$B$6:$N$1670,12,0)</f>
        <v>#N/A</v>
      </c>
      <c r="K917" s="58" t="e">
        <f>+VLOOKUP($B917,'BASE DE DATOS'!$B$6:$N$1670,13,0)</f>
        <v>#N/A</v>
      </c>
      <c r="L917" s="59"/>
      <c r="M917" s="59"/>
      <c r="N917" s="59"/>
      <c r="O917" s="59"/>
      <c r="P917" s="59"/>
      <c r="Q917" s="59"/>
      <c r="R917" s="119"/>
      <c r="S917" s="119"/>
      <c r="T917" s="119"/>
      <c r="U917" s="119"/>
      <c r="V917" s="119"/>
      <c r="W917" s="119"/>
    </row>
    <row r="918" spans="2:23">
      <c r="B918" s="60"/>
      <c r="C918" s="57" t="e">
        <f>+VLOOKUP($B918,'BASE DE DATOS'!$B$6:$N$1670,3,0)</f>
        <v>#N/A</v>
      </c>
      <c r="D918" s="57" t="e">
        <f>+VLOOKUP($B918,'BASE DE DATOS'!$B$6:$N$1670,4,0)</f>
        <v>#N/A</v>
      </c>
      <c r="E918" s="57" t="e">
        <f>+VLOOKUP($B918,'BASE DE DATOS'!$B$6:$N$1670,5,0)</f>
        <v>#N/A</v>
      </c>
      <c r="F918" s="58" t="e">
        <f>+VLOOKUP($B918,'BASE DE DATOS'!$B$6:$N$1670,6,0)</f>
        <v>#N/A</v>
      </c>
      <c r="G918" s="58" t="e">
        <f>+VLOOKUP($B918,'BASE DE DATOS'!$B$6:$N$1670,7,0)</f>
        <v>#N/A</v>
      </c>
      <c r="H918" s="57" t="e">
        <f>+VLOOKUP($B918,'BASE DE DATOS'!$B$6:$N$1670,8,0)</f>
        <v>#N/A</v>
      </c>
      <c r="I918" s="57" t="e">
        <f>+VLOOKUP($B918,'BASE DE DATOS'!$B$6:$N$1670,11,0)</f>
        <v>#N/A</v>
      </c>
      <c r="J918" s="57" t="e">
        <f>+VLOOKUP($B918,'BASE DE DATOS'!$B$6:$N$1670,12,0)</f>
        <v>#N/A</v>
      </c>
      <c r="K918" s="58" t="e">
        <f>+VLOOKUP($B918,'BASE DE DATOS'!$B$6:$N$1670,13,0)</f>
        <v>#N/A</v>
      </c>
      <c r="L918" s="59"/>
      <c r="M918" s="59"/>
      <c r="N918" s="59"/>
      <c r="O918" s="59"/>
      <c r="P918" s="59"/>
      <c r="Q918" s="59"/>
      <c r="R918" s="119"/>
      <c r="S918" s="119"/>
      <c r="T918" s="119"/>
      <c r="U918" s="119"/>
      <c r="V918" s="119"/>
      <c r="W918" s="119"/>
    </row>
    <row r="919" spans="2:23">
      <c r="B919" s="60"/>
      <c r="C919" s="57" t="e">
        <f>+VLOOKUP($B919,'BASE DE DATOS'!$B$6:$N$1670,3,0)</f>
        <v>#N/A</v>
      </c>
      <c r="D919" s="57" t="e">
        <f>+VLOOKUP($B919,'BASE DE DATOS'!$B$6:$N$1670,4,0)</f>
        <v>#N/A</v>
      </c>
      <c r="E919" s="57" t="e">
        <f>+VLOOKUP($B919,'BASE DE DATOS'!$B$6:$N$1670,5,0)</f>
        <v>#N/A</v>
      </c>
      <c r="F919" s="58" t="e">
        <f>+VLOOKUP($B919,'BASE DE DATOS'!$B$6:$N$1670,6,0)</f>
        <v>#N/A</v>
      </c>
      <c r="G919" s="58" t="e">
        <f>+VLOOKUP($B919,'BASE DE DATOS'!$B$6:$N$1670,7,0)</f>
        <v>#N/A</v>
      </c>
      <c r="H919" s="57" t="e">
        <f>+VLOOKUP($B919,'BASE DE DATOS'!$B$6:$N$1670,8,0)</f>
        <v>#N/A</v>
      </c>
      <c r="I919" s="57" t="e">
        <f>+VLOOKUP($B919,'BASE DE DATOS'!$B$6:$N$1670,11,0)</f>
        <v>#N/A</v>
      </c>
      <c r="J919" s="57" t="e">
        <f>+VLOOKUP($B919,'BASE DE DATOS'!$B$6:$N$1670,12,0)</f>
        <v>#N/A</v>
      </c>
      <c r="K919" s="58" t="e">
        <f>+VLOOKUP($B919,'BASE DE DATOS'!$B$6:$N$1670,13,0)</f>
        <v>#N/A</v>
      </c>
      <c r="L919" s="59"/>
      <c r="M919" s="59"/>
      <c r="N919" s="59"/>
      <c r="O919" s="59"/>
      <c r="P919" s="59"/>
      <c r="Q919" s="59"/>
      <c r="R919" s="119"/>
      <c r="S919" s="119"/>
      <c r="T919" s="119"/>
      <c r="U919" s="119"/>
      <c r="V919" s="119"/>
      <c r="W919" s="119"/>
    </row>
    <row r="920" spans="2:23">
      <c r="B920" s="60"/>
      <c r="C920" s="57" t="e">
        <f>+VLOOKUP($B920,'BASE DE DATOS'!$B$6:$N$1670,3,0)</f>
        <v>#N/A</v>
      </c>
      <c r="D920" s="57" t="e">
        <f>+VLOOKUP($B920,'BASE DE DATOS'!$B$6:$N$1670,4,0)</f>
        <v>#N/A</v>
      </c>
      <c r="E920" s="57" t="e">
        <f>+VLOOKUP($B920,'BASE DE DATOS'!$B$6:$N$1670,5,0)</f>
        <v>#N/A</v>
      </c>
      <c r="F920" s="58" t="e">
        <f>+VLOOKUP($B920,'BASE DE DATOS'!$B$6:$N$1670,6,0)</f>
        <v>#N/A</v>
      </c>
      <c r="G920" s="58" t="e">
        <f>+VLOOKUP($B920,'BASE DE DATOS'!$B$6:$N$1670,7,0)</f>
        <v>#N/A</v>
      </c>
      <c r="H920" s="57" t="e">
        <f>+VLOOKUP($B920,'BASE DE DATOS'!$B$6:$N$1670,8,0)</f>
        <v>#N/A</v>
      </c>
      <c r="I920" s="57" t="e">
        <f>+VLOOKUP($B920,'BASE DE DATOS'!$B$6:$N$1670,11,0)</f>
        <v>#N/A</v>
      </c>
      <c r="J920" s="57" t="e">
        <f>+VLOOKUP($B920,'BASE DE DATOS'!$B$6:$N$1670,12,0)</f>
        <v>#N/A</v>
      </c>
      <c r="K920" s="58" t="e">
        <f>+VLOOKUP($B920,'BASE DE DATOS'!$B$6:$N$1670,13,0)</f>
        <v>#N/A</v>
      </c>
      <c r="L920" s="59"/>
      <c r="M920" s="59"/>
      <c r="N920" s="59"/>
      <c r="O920" s="59"/>
      <c r="P920" s="59"/>
      <c r="Q920" s="59"/>
      <c r="R920" s="119"/>
      <c r="S920" s="119"/>
      <c r="T920" s="119"/>
      <c r="U920" s="119"/>
      <c r="V920" s="119"/>
      <c r="W920" s="119"/>
    </row>
    <row r="921" spans="2:23">
      <c r="B921" s="60"/>
      <c r="C921" s="57" t="e">
        <f>+VLOOKUP($B921,'BASE DE DATOS'!$B$6:$N$1670,3,0)</f>
        <v>#N/A</v>
      </c>
      <c r="D921" s="57" t="e">
        <f>+VLOOKUP($B921,'BASE DE DATOS'!$B$6:$N$1670,4,0)</f>
        <v>#N/A</v>
      </c>
      <c r="E921" s="57" t="e">
        <f>+VLOOKUP($B921,'BASE DE DATOS'!$B$6:$N$1670,5,0)</f>
        <v>#N/A</v>
      </c>
      <c r="F921" s="58" t="e">
        <f>+VLOOKUP($B921,'BASE DE DATOS'!$B$6:$N$1670,6,0)</f>
        <v>#N/A</v>
      </c>
      <c r="G921" s="58" t="e">
        <f>+VLOOKUP($B921,'BASE DE DATOS'!$B$6:$N$1670,7,0)</f>
        <v>#N/A</v>
      </c>
      <c r="H921" s="57" t="e">
        <f>+VLOOKUP($B921,'BASE DE DATOS'!$B$6:$N$1670,8,0)</f>
        <v>#N/A</v>
      </c>
      <c r="I921" s="57" t="e">
        <f>+VLOOKUP($B921,'BASE DE DATOS'!$B$6:$N$1670,11,0)</f>
        <v>#N/A</v>
      </c>
      <c r="J921" s="57" t="e">
        <f>+VLOOKUP($B921,'BASE DE DATOS'!$B$6:$N$1670,12,0)</f>
        <v>#N/A</v>
      </c>
      <c r="K921" s="58" t="e">
        <f>+VLOOKUP($B921,'BASE DE DATOS'!$B$6:$N$1670,13,0)</f>
        <v>#N/A</v>
      </c>
      <c r="L921" s="59"/>
      <c r="M921" s="59"/>
      <c r="N921" s="59"/>
      <c r="O921" s="59"/>
      <c r="P921" s="59"/>
      <c r="Q921" s="59"/>
      <c r="R921" s="119"/>
      <c r="S921" s="119"/>
      <c r="T921" s="119"/>
      <c r="U921" s="119"/>
      <c r="V921" s="119"/>
      <c r="W921" s="119"/>
    </row>
    <row r="922" spans="2:23">
      <c r="B922" s="60"/>
      <c r="C922" s="57" t="e">
        <f>+VLOOKUP($B922,'BASE DE DATOS'!$B$6:$N$1670,3,0)</f>
        <v>#N/A</v>
      </c>
      <c r="D922" s="57" t="e">
        <f>+VLOOKUP($B922,'BASE DE DATOS'!$B$6:$N$1670,4,0)</f>
        <v>#N/A</v>
      </c>
      <c r="E922" s="57" t="e">
        <f>+VLOOKUP($B922,'BASE DE DATOS'!$B$6:$N$1670,5,0)</f>
        <v>#N/A</v>
      </c>
      <c r="F922" s="58" t="e">
        <f>+VLOOKUP($B922,'BASE DE DATOS'!$B$6:$N$1670,6,0)</f>
        <v>#N/A</v>
      </c>
      <c r="G922" s="58" t="e">
        <f>+VLOOKUP($B922,'BASE DE DATOS'!$B$6:$N$1670,7,0)</f>
        <v>#N/A</v>
      </c>
      <c r="H922" s="57" t="e">
        <f>+VLOOKUP($B922,'BASE DE DATOS'!$B$6:$N$1670,8,0)</f>
        <v>#N/A</v>
      </c>
      <c r="I922" s="57" t="e">
        <f>+VLOOKUP($B922,'BASE DE DATOS'!$B$6:$N$1670,11,0)</f>
        <v>#N/A</v>
      </c>
      <c r="J922" s="57" t="e">
        <f>+VLOOKUP($B922,'BASE DE DATOS'!$B$6:$N$1670,12,0)</f>
        <v>#N/A</v>
      </c>
      <c r="K922" s="58" t="e">
        <f>+VLOOKUP($B922,'BASE DE DATOS'!$B$6:$N$1670,13,0)</f>
        <v>#N/A</v>
      </c>
      <c r="L922" s="59"/>
      <c r="M922" s="59"/>
      <c r="N922" s="59"/>
      <c r="O922" s="59"/>
      <c r="P922" s="59"/>
      <c r="Q922" s="59"/>
      <c r="R922" s="119"/>
      <c r="S922" s="119"/>
      <c r="T922" s="119"/>
      <c r="U922" s="119"/>
      <c r="V922" s="119"/>
      <c r="W922" s="119"/>
    </row>
    <row r="923" spans="2:23">
      <c r="B923" s="60"/>
      <c r="C923" s="57" t="e">
        <f>+VLOOKUP($B923,'BASE DE DATOS'!$B$6:$N$1670,3,0)</f>
        <v>#N/A</v>
      </c>
      <c r="D923" s="57" t="e">
        <f>+VLOOKUP($B923,'BASE DE DATOS'!$B$6:$N$1670,4,0)</f>
        <v>#N/A</v>
      </c>
      <c r="E923" s="57" t="e">
        <f>+VLOOKUP($B923,'BASE DE DATOS'!$B$6:$N$1670,5,0)</f>
        <v>#N/A</v>
      </c>
      <c r="F923" s="58" t="e">
        <f>+VLOOKUP($B923,'BASE DE DATOS'!$B$6:$N$1670,6,0)</f>
        <v>#N/A</v>
      </c>
      <c r="G923" s="58" t="e">
        <f>+VLOOKUP($B923,'BASE DE DATOS'!$B$6:$N$1670,7,0)</f>
        <v>#N/A</v>
      </c>
      <c r="H923" s="57" t="e">
        <f>+VLOOKUP($B923,'BASE DE DATOS'!$B$6:$N$1670,8,0)</f>
        <v>#N/A</v>
      </c>
      <c r="I923" s="57" t="e">
        <f>+VLOOKUP($B923,'BASE DE DATOS'!$B$6:$N$1670,11,0)</f>
        <v>#N/A</v>
      </c>
      <c r="J923" s="57" t="e">
        <f>+VLOOKUP($B923,'BASE DE DATOS'!$B$6:$N$1670,12,0)</f>
        <v>#N/A</v>
      </c>
      <c r="K923" s="58" t="e">
        <f>+VLOOKUP($B923,'BASE DE DATOS'!$B$6:$N$1670,13,0)</f>
        <v>#N/A</v>
      </c>
      <c r="L923" s="59"/>
      <c r="M923" s="59"/>
      <c r="N923" s="59"/>
      <c r="O923" s="59"/>
      <c r="P923" s="59"/>
      <c r="Q923" s="59"/>
      <c r="R923" s="119"/>
      <c r="S923" s="119"/>
      <c r="T923" s="119"/>
      <c r="U923" s="119"/>
      <c r="V923" s="119"/>
      <c r="W923" s="119"/>
    </row>
    <row r="924" spans="2:23">
      <c r="B924" s="60"/>
      <c r="C924" s="57" t="e">
        <f>+VLOOKUP($B924,'BASE DE DATOS'!$B$6:$N$1670,3,0)</f>
        <v>#N/A</v>
      </c>
      <c r="D924" s="57" t="e">
        <f>+VLOOKUP($B924,'BASE DE DATOS'!$B$6:$N$1670,4,0)</f>
        <v>#N/A</v>
      </c>
      <c r="E924" s="57" t="e">
        <f>+VLOOKUP($B924,'BASE DE DATOS'!$B$6:$N$1670,5,0)</f>
        <v>#N/A</v>
      </c>
      <c r="F924" s="58" t="e">
        <f>+VLOOKUP($B924,'BASE DE DATOS'!$B$6:$N$1670,6,0)</f>
        <v>#N/A</v>
      </c>
      <c r="G924" s="58" t="e">
        <f>+VLOOKUP($B924,'BASE DE DATOS'!$B$6:$N$1670,7,0)</f>
        <v>#N/A</v>
      </c>
      <c r="H924" s="57" t="e">
        <f>+VLOOKUP($B924,'BASE DE DATOS'!$B$6:$N$1670,8,0)</f>
        <v>#N/A</v>
      </c>
      <c r="I924" s="57" t="e">
        <f>+VLOOKUP($B924,'BASE DE DATOS'!$B$6:$N$1670,11,0)</f>
        <v>#N/A</v>
      </c>
      <c r="J924" s="57" t="e">
        <f>+VLOOKUP($B924,'BASE DE DATOS'!$B$6:$N$1670,12,0)</f>
        <v>#N/A</v>
      </c>
      <c r="K924" s="58" t="e">
        <f>+VLOOKUP($B924,'BASE DE DATOS'!$B$6:$N$1670,13,0)</f>
        <v>#N/A</v>
      </c>
      <c r="L924" s="59"/>
      <c r="M924" s="59"/>
      <c r="N924" s="59"/>
      <c r="O924" s="59"/>
      <c r="P924" s="59"/>
      <c r="Q924" s="59"/>
      <c r="R924" s="119"/>
      <c r="S924" s="119"/>
      <c r="T924" s="119"/>
      <c r="U924" s="119"/>
      <c r="V924" s="119"/>
      <c r="W924" s="119"/>
    </row>
    <row r="925" spans="2:23">
      <c r="B925" s="60"/>
      <c r="C925" s="57" t="e">
        <f>+VLOOKUP($B925,'BASE DE DATOS'!$B$6:$N$1670,3,0)</f>
        <v>#N/A</v>
      </c>
      <c r="D925" s="57" t="e">
        <f>+VLOOKUP($B925,'BASE DE DATOS'!$B$6:$N$1670,4,0)</f>
        <v>#N/A</v>
      </c>
      <c r="E925" s="57" t="e">
        <f>+VLOOKUP($B925,'BASE DE DATOS'!$B$6:$N$1670,5,0)</f>
        <v>#N/A</v>
      </c>
      <c r="F925" s="58" t="e">
        <f>+VLOOKUP($B925,'BASE DE DATOS'!$B$6:$N$1670,6,0)</f>
        <v>#N/A</v>
      </c>
      <c r="G925" s="58" t="e">
        <f>+VLOOKUP($B925,'BASE DE DATOS'!$B$6:$N$1670,7,0)</f>
        <v>#N/A</v>
      </c>
      <c r="H925" s="57" t="e">
        <f>+VLOOKUP($B925,'BASE DE DATOS'!$B$6:$N$1670,8,0)</f>
        <v>#N/A</v>
      </c>
      <c r="I925" s="57" t="e">
        <f>+VLOOKUP($B925,'BASE DE DATOS'!$B$6:$N$1670,11,0)</f>
        <v>#N/A</v>
      </c>
      <c r="J925" s="57" t="e">
        <f>+VLOOKUP($B925,'BASE DE DATOS'!$B$6:$N$1670,12,0)</f>
        <v>#N/A</v>
      </c>
      <c r="K925" s="58" t="e">
        <f>+VLOOKUP($B925,'BASE DE DATOS'!$B$6:$N$1670,13,0)</f>
        <v>#N/A</v>
      </c>
      <c r="L925" s="59"/>
      <c r="M925" s="59"/>
      <c r="N925" s="59"/>
      <c r="O925" s="59"/>
      <c r="P925" s="59"/>
      <c r="Q925" s="59"/>
      <c r="R925" s="119"/>
      <c r="S925" s="119"/>
      <c r="T925" s="119"/>
      <c r="U925" s="119"/>
      <c r="V925" s="119"/>
      <c r="W925" s="119"/>
    </row>
    <row r="926" spans="2:23">
      <c r="B926" s="60"/>
      <c r="C926" s="57" t="e">
        <f>+VLOOKUP($B926,'BASE DE DATOS'!$B$6:$N$1670,3,0)</f>
        <v>#N/A</v>
      </c>
      <c r="D926" s="57" t="e">
        <f>+VLOOKUP($B926,'BASE DE DATOS'!$B$6:$N$1670,4,0)</f>
        <v>#N/A</v>
      </c>
      <c r="E926" s="57" t="e">
        <f>+VLOOKUP($B926,'BASE DE DATOS'!$B$6:$N$1670,5,0)</f>
        <v>#N/A</v>
      </c>
      <c r="F926" s="58" t="e">
        <f>+VLOOKUP($B926,'BASE DE DATOS'!$B$6:$N$1670,6,0)</f>
        <v>#N/A</v>
      </c>
      <c r="G926" s="58" t="e">
        <f>+VLOOKUP($B926,'BASE DE DATOS'!$B$6:$N$1670,7,0)</f>
        <v>#N/A</v>
      </c>
      <c r="H926" s="57" t="e">
        <f>+VLOOKUP($B926,'BASE DE DATOS'!$B$6:$N$1670,8,0)</f>
        <v>#N/A</v>
      </c>
      <c r="I926" s="57" t="e">
        <f>+VLOOKUP($B926,'BASE DE DATOS'!$B$6:$N$1670,11,0)</f>
        <v>#N/A</v>
      </c>
      <c r="J926" s="57" t="e">
        <f>+VLOOKUP($B926,'BASE DE DATOS'!$B$6:$N$1670,12,0)</f>
        <v>#N/A</v>
      </c>
      <c r="K926" s="58" t="e">
        <f>+VLOOKUP($B926,'BASE DE DATOS'!$B$6:$N$1670,13,0)</f>
        <v>#N/A</v>
      </c>
      <c r="L926" s="59"/>
      <c r="M926" s="59"/>
      <c r="N926" s="59"/>
      <c r="O926" s="59"/>
      <c r="P926" s="59"/>
      <c r="Q926" s="59"/>
      <c r="R926" s="119"/>
      <c r="S926" s="119"/>
      <c r="T926" s="119"/>
      <c r="U926" s="119"/>
      <c r="V926" s="119"/>
      <c r="W926" s="119"/>
    </row>
    <row r="927" spans="2:23">
      <c r="B927" s="60"/>
      <c r="C927" s="57" t="e">
        <f>+VLOOKUP($B927,'BASE DE DATOS'!$B$6:$N$1670,3,0)</f>
        <v>#N/A</v>
      </c>
      <c r="D927" s="57" t="e">
        <f>+VLOOKUP($B927,'BASE DE DATOS'!$B$6:$N$1670,4,0)</f>
        <v>#N/A</v>
      </c>
      <c r="E927" s="57" t="e">
        <f>+VLOOKUP($B927,'BASE DE DATOS'!$B$6:$N$1670,5,0)</f>
        <v>#N/A</v>
      </c>
      <c r="F927" s="58" t="e">
        <f>+VLOOKUP($B927,'BASE DE DATOS'!$B$6:$N$1670,6,0)</f>
        <v>#N/A</v>
      </c>
      <c r="G927" s="58" t="e">
        <f>+VLOOKUP($B927,'BASE DE DATOS'!$B$6:$N$1670,7,0)</f>
        <v>#N/A</v>
      </c>
      <c r="H927" s="57" t="e">
        <f>+VLOOKUP($B927,'BASE DE DATOS'!$B$6:$N$1670,8,0)</f>
        <v>#N/A</v>
      </c>
      <c r="I927" s="57" t="e">
        <f>+VLOOKUP($B927,'BASE DE DATOS'!$B$6:$N$1670,11,0)</f>
        <v>#N/A</v>
      </c>
      <c r="J927" s="57" t="e">
        <f>+VLOOKUP($B927,'BASE DE DATOS'!$B$6:$N$1670,12,0)</f>
        <v>#N/A</v>
      </c>
      <c r="K927" s="58" t="e">
        <f>+VLOOKUP($B927,'BASE DE DATOS'!$B$6:$N$1670,13,0)</f>
        <v>#N/A</v>
      </c>
      <c r="L927" s="59"/>
      <c r="M927" s="59"/>
      <c r="N927" s="59"/>
      <c r="O927" s="59"/>
      <c r="P927" s="59"/>
      <c r="Q927" s="59"/>
      <c r="R927" s="119"/>
      <c r="S927" s="119"/>
      <c r="T927" s="119"/>
      <c r="U927" s="119"/>
      <c r="V927" s="119"/>
      <c r="W927" s="119"/>
    </row>
    <row r="928" spans="2:23">
      <c r="B928" s="60"/>
      <c r="C928" s="57" t="e">
        <f>+VLOOKUP($B928,'BASE DE DATOS'!$B$6:$N$1670,3,0)</f>
        <v>#N/A</v>
      </c>
      <c r="D928" s="57" t="e">
        <f>+VLOOKUP($B928,'BASE DE DATOS'!$B$6:$N$1670,4,0)</f>
        <v>#N/A</v>
      </c>
      <c r="E928" s="57" t="e">
        <f>+VLOOKUP($B928,'BASE DE DATOS'!$B$6:$N$1670,5,0)</f>
        <v>#N/A</v>
      </c>
      <c r="F928" s="58" t="e">
        <f>+VLOOKUP($B928,'BASE DE DATOS'!$B$6:$N$1670,6,0)</f>
        <v>#N/A</v>
      </c>
      <c r="G928" s="58" t="e">
        <f>+VLOOKUP($B928,'BASE DE DATOS'!$B$6:$N$1670,7,0)</f>
        <v>#N/A</v>
      </c>
      <c r="H928" s="57" t="e">
        <f>+VLOOKUP($B928,'BASE DE DATOS'!$B$6:$N$1670,8,0)</f>
        <v>#N/A</v>
      </c>
      <c r="I928" s="57" t="e">
        <f>+VLOOKUP($B928,'BASE DE DATOS'!$B$6:$N$1670,11,0)</f>
        <v>#N/A</v>
      </c>
      <c r="J928" s="57" t="e">
        <f>+VLOOKUP($B928,'BASE DE DATOS'!$B$6:$N$1670,12,0)</f>
        <v>#N/A</v>
      </c>
      <c r="K928" s="58" t="e">
        <f>+VLOOKUP($B928,'BASE DE DATOS'!$B$6:$N$1670,13,0)</f>
        <v>#N/A</v>
      </c>
      <c r="L928" s="59"/>
      <c r="M928" s="59"/>
      <c r="N928" s="59"/>
      <c r="O928" s="59"/>
      <c r="P928" s="59"/>
      <c r="Q928" s="59"/>
      <c r="R928" s="119"/>
      <c r="S928" s="119"/>
      <c r="T928" s="119"/>
      <c r="U928" s="119"/>
      <c r="V928" s="119"/>
      <c r="W928" s="119"/>
    </row>
    <row r="929" spans="2:23">
      <c r="B929" s="60"/>
      <c r="C929" s="57" t="e">
        <f>+VLOOKUP($B929,'BASE DE DATOS'!$B$6:$N$1670,3,0)</f>
        <v>#N/A</v>
      </c>
      <c r="D929" s="57" t="e">
        <f>+VLOOKUP($B929,'BASE DE DATOS'!$B$6:$N$1670,4,0)</f>
        <v>#N/A</v>
      </c>
      <c r="E929" s="57" t="e">
        <f>+VLOOKUP($B929,'BASE DE DATOS'!$B$6:$N$1670,5,0)</f>
        <v>#N/A</v>
      </c>
      <c r="F929" s="58" t="e">
        <f>+VLOOKUP($B929,'BASE DE DATOS'!$B$6:$N$1670,6,0)</f>
        <v>#N/A</v>
      </c>
      <c r="G929" s="58" t="e">
        <f>+VLOOKUP($B929,'BASE DE DATOS'!$B$6:$N$1670,7,0)</f>
        <v>#N/A</v>
      </c>
      <c r="H929" s="57" t="e">
        <f>+VLOOKUP($B929,'BASE DE DATOS'!$B$6:$N$1670,8,0)</f>
        <v>#N/A</v>
      </c>
      <c r="I929" s="57" t="e">
        <f>+VLOOKUP($B929,'BASE DE DATOS'!$B$6:$N$1670,11,0)</f>
        <v>#N/A</v>
      </c>
      <c r="J929" s="57" t="e">
        <f>+VLOOKUP($B929,'BASE DE DATOS'!$B$6:$N$1670,12,0)</f>
        <v>#N/A</v>
      </c>
      <c r="K929" s="58" t="e">
        <f>+VLOOKUP($B929,'BASE DE DATOS'!$B$6:$N$1670,13,0)</f>
        <v>#N/A</v>
      </c>
      <c r="L929" s="59"/>
      <c r="M929" s="59"/>
      <c r="N929" s="59"/>
      <c r="O929" s="59"/>
      <c r="P929" s="59"/>
      <c r="Q929" s="59"/>
      <c r="R929" s="119"/>
      <c r="S929" s="119"/>
      <c r="T929" s="119"/>
      <c r="U929" s="119"/>
      <c r="V929" s="119"/>
      <c r="W929" s="119"/>
    </row>
    <row r="930" spans="2:23">
      <c r="B930" s="60"/>
      <c r="C930" s="57" t="e">
        <f>+VLOOKUP($B930,'BASE DE DATOS'!$B$6:$N$1670,3,0)</f>
        <v>#N/A</v>
      </c>
      <c r="D930" s="57" t="e">
        <f>+VLOOKUP($B930,'BASE DE DATOS'!$B$6:$N$1670,4,0)</f>
        <v>#N/A</v>
      </c>
      <c r="E930" s="57" t="e">
        <f>+VLOOKUP($B930,'BASE DE DATOS'!$B$6:$N$1670,5,0)</f>
        <v>#N/A</v>
      </c>
      <c r="F930" s="58" t="e">
        <f>+VLOOKUP($B930,'BASE DE DATOS'!$B$6:$N$1670,6,0)</f>
        <v>#N/A</v>
      </c>
      <c r="G930" s="58" t="e">
        <f>+VLOOKUP($B930,'BASE DE DATOS'!$B$6:$N$1670,7,0)</f>
        <v>#N/A</v>
      </c>
      <c r="H930" s="57" t="e">
        <f>+VLOOKUP($B930,'BASE DE DATOS'!$B$6:$N$1670,8,0)</f>
        <v>#N/A</v>
      </c>
      <c r="I930" s="57" t="e">
        <f>+VLOOKUP($B930,'BASE DE DATOS'!$B$6:$N$1670,11,0)</f>
        <v>#N/A</v>
      </c>
      <c r="J930" s="57" t="e">
        <f>+VLOOKUP($B930,'BASE DE DATOS'!$B$6:$N$1670,12,0)</f>
        <v>#N/A</v>
      </c>
      <c r="K930" s="58" t="e">
        <f>+VLOOKUP($B930,'BASE DE DATOS'!$B$6:$N$1670,13,0)</f>
        <v>#N/A</v>
      </c>
      <c r="L930" s="59"/>
      <c r="M930" s="59"/>
      <c r="N930" s="59"/>
      <c r="O930" s="59"/>
      <c r="P930" s="59"/>
      <c r="Q930" s="59"/>
      <c r="R930" s="119"/>
      <c r="S930" s="119"/>
      <c r="T930" s="119"/>
      <c r="U930" s="119"/>
      <c r="V930" s="119"/>
      <c r="W930" s="119"/>
    </row>
    <row r="931" spans="2:23">
      <c r="B931" s="60"/>
      <c r="C931" s="57" t="e">
        <f>+VLOOKUP($B931,'BASE DE DATOS'!$B$6:$N$1670,3,0)</f>
        <v>#N/A</v>
      </c>
      <c r="D931" s="57" t="e">
        <f>+VLOOKUP($B931,'BASE DE DATOS'!$B$6:$N$1670,4,0)</f>
        <v>#N/A</v>
      </c>
      <c r="E931" s="57" t="e">
        <f>+VLOOKUP($B931,'BASE DE DATOS'!$B$6:$N$1670,5,0)</f>
        <v>#N/A</v>
      </c>
      <c r="F931" s="58" t="e">
        <f>+VLOOKUP($B931,'BASE DE DATOS'!$B$6:$N$1670,6,0)</f>
        <v>#N/A</v>
      </c>
      <c r="G931" s="58" t="e">
        <f>+VLOOKUP($B931,'BASE DE DATOS'!$B$6:$N$1670,7,0)</f>
        <v>#N/A</v>
      </c>
      <c r="H931" s="57" t="e">
        <f>+VLOOKUP($B931,'BASE DE DATOS'!$B$6:$N$1670,8,0)</f>
        <v>#N/A</v>
      </c>
      <c r="I931" s="57" t="e">
        <f>+VLOOKUP($B931,'BASE DE DATOS'!$B$6:$N$1670,11,0)</f>
        <v>#N/A</v>
      </c>
      <c r="J931" s="57" t="e">
        <f>+VLOOKUP($B931,'BASE DE DATOS'!$B$6:$N$1670,12,0)</f>
        <v>#N/A</v>
      </c>
      <c r="K931" s="58" t="e">
        <f>+VLOOKUP($B931,'BASE DE DATOS'!$B$6:$N$1670,13,0)</f>
        <v>#N/A</v>
      </c>
      <c r="L931" s="59"/>
      <c r="M931" s="59"/>
      <c r="N931" s="59"/>
      <c r="O931" s="59"/>
      <c r="P931" s="59"/>
      <c r="Q931" s="59"/>
      <c r="R931" s="119"/>
      <c r="S931" s="119"/>
      <c r="T931" s="119"/>
      <c r="U931" s="119"/>
      <c r="V931" s="119"/>
      <c r="W931" s="119"/>
    </row>
    <row r="932" spans="2:23">
      <c r="B932" s="60"/>
      <c r="C932" s="57" t="e">
        <f>+VLOOKUP($B932,'BASE DE DATOS'!$B$6:$N$1670,3,0)</f>
        <v>#N/A</v>
      </c>
      <c r="D932" s="57" t="e">
        <f>+VLOOKUP($B932,'BASE DE DATOS'!$B$6:$N$1670,4,0)</f>
        <v>#N/A</v>
      </c>
      <c r="E932" s="57" t="e">
        <f>+VLOOKUP($B932,'BASE DE DATOS'!$B$6:$N$1670,5,0)</f>
        <v>#N/A</v>
      </c>
      <c r="F932" s="58" t="e">
        <f>+VLOOKUP($B932,'BASE DE DATOS'!$B$6:$N$1670,6,0)</f>
        <v>#N/A</v>
      </c>
      <c r="G932" s="58" t="e">
        <f>+VLOOKUP($B932,'BASE DE DATOS'!$B$6:$N$1670,7,0)</f>
        <v>#N/A</v>
      </c>
      <c r="H932" s="57" t="e">
        <f>+VLOOKUP($B932,'BASE DE DATOS'!$B$6:$N$1670,8,0)</f>
        <v>#N/A</v>
      </c>
      <c r="I932" s="57" t="e">
        <f>+VLOOKUP($B932,'BASE DE DATOS'!$B$6:$N$1670,11,0)</f>
        <v>#N/A</v>
      </c>
      <c r="J932" s="57" t="e">
        <f>+VLOOKUP($B932,'BASE DE DATOS'!$B$6:$N$1670,12,0)</f>
        <v>#N/A</v>
      </c>
      <c r="K932" s="58" t="e">
        <f>+VLOOKUP($B932,'BASE DE DATOS'!$B$6:$N$1670,13,0)</f>
        <v>#N/A</v>
      </c>
      <c r="L932" s="59"/>
      <c r="M932" s="59"/>
      <c r="N932" s="59"/>
      <c r="O932" s="59"/>
      <c r="P932" s="59"/>
      <c r="Q932" s="59"/>
      <c r="R932" s="119"/>
      <c r="S932" s="119"/>
      <c r="T932" s="119"/>
      <c r="U932" s="119"/>
      <c r="V932" s="119"/>
      <c r="W932" s="119"/>
    </row>
    <row r="933" spans="2:23">
      <c r="B933" s="60"/>
      <c r="C933" s="57" t="e">
        <f>+VLOOKUP($B933,'BASE DE DATOS'!$B$6:$N$1670,3,0)</f>
        <v>#N/A</v>
      </c>
      <c r="D933" s="57" t="e">
        <f>+VLOOKUP($B933,'BASE DE DATOS'!$B$6:$N$1670,4,0)</f>
        <v>#N/A</v>
      </c>
      <c r="E933" s="57" t="e">
        <f>+VLOOKUP($B933,'BASE DE DATOS'!$B$6:$N$1670,5,0)</f>
        <v>#N/A</v>
      </c>
      <c r="F933" s="58" t="e">
        <f>+VLOOKUP($B933,'BASE DE DATOS'!$B$6:$N$1670,6,0)</f>
        <v>#N/A</v>
      </c>
      <c r="G933" s="58" t="e">
        <f>+VLOOKUP($B933,'BASE DE DATOS'!$B$6:$N$1670,7,0)</f>
        <v>#N/A</v>
      </c>
      <c r="H933" s="57" t="e">
        <f>+VLOOKUP($B933,'BASE DE DATOS'!$B$6:$N$1670,8,0)</f>
        <v>#N/A</v>
      </c>
      <c r="I933" s="57" t="e">
        <f>+VLOOKUP($B933,'BASE DE DATOS'!$B$6:$N$1670,11,0)</f>
        <v>#N/A</v>
      </c>
      <c r="J933" s="57" t="e">
        <f>+VLOOKUP($B933,'BASE DE DATOS'!$B$6:$N$1670,12,0)</f>
        <v>#N/A</v>
      </c>
      <c r="K933" s="58" t="e">
        <f>+VLOOKUP($B933,'BASE DE DATOS'!$B$6:$N$1670,13,0)</f>
        <v>#N/A</v>
      </c>
      <c r="L933" s="59"/>
      <c r="M933" s="59"/>
      <c r="N933" s="59"/>
      <c r="O933" s="59"/>
      <c r="P933" s="59"/>
      <c r="Q933" s="59"/>
      <c r="R933" s="119"/>
      <c r="S933" s="119"/>
      <c r="T933" s="119"/>
      <c r="U933" s="119"/>
      <c r="V933" s="119"/>
      <c r="W933" s="119"/>
    </row>
    <row r="934" spans="2:23">
      <c r="B934" s="60"/>
      <c r="C934" s="57" t="e">
        <f>+VLOOKUP($B934,'BASE DE DATOS'!$B$6:$N$1670,3,0)</f>
        <v>#N/A</v>
      </c>
      <c r="D934" s="57" t="e">
        <f>+VLOOKUP($B934,'BASE DE DATOS'!$B$6:$N$1670,4,0)</f>
        <v>#N/A</v>
      </c>
      <c r="E934" s="57" t="e">
        <f>+VLOOKUP($B934,'BASE DE DATOS'!$B$6:$N$1670,5,0)</f>
        <v>#N/A</v>
      </c>
      <c r="F934" s="58" t="e">
        <f>+VLOOKUP($B934,'BASE DE DATOS'!$B$6:$N$1670,6,0)</f>
        <v>#N/A</v>
      </c>
      <c r="G934" s="58" t="e">
        <f>+VLOOKUP($B934,'BASE DE DATOS'!$B$6:$N$1670,7,0)</f>
        <v>#N/A</v>
      </c>
      <c r="H934" s="57" t="e">
        <f>+VLOOKUP($B934,'BASE DE DATOS'!$B$6:$N$1670,8,0)</f>
        <v>#N/A</v>
      </c>
      <c r="I934" s="57" t="e">
        <f>+VLOOKUP($B934,'BASE DE DATOS'!$B$6:$N$1670,11,0)</f>
        <v>#N/A</v>
      </c>
      <c r="J934" s="57" t="e">
        <f>+VLOOKUP($B934,'BASE DE DATOS'!$B$6:$N$1670,12,0)</f>
        <v>#N/A</v>
      </c>
      <c r="K934" s="58" t="e">
        <f>+VLOOKUP($B934,'BASE DE DATOS'!$B$6:$N$1670,13,0)</f>
        <v>#N/A</v>
      </c>
      <c r="L934" s="59"/>
      <c r="M934" s="59"/>
      <c r="N934" s="59"/>
      <c r="O934" s="59"/>
      <c r="P934" s="59"/>
      <c r="Q934" s="59"/>
      <c r="R934" s="119"/>
      <c r="S934" s="119"/>
      <c r="T934" s="119"/>
      <c r="U934" s="119"/>
      <c r="V934" s="119"/>
      <c r="W934" s="119"/>
    </row>
    <row r="935" spans="2:23">
      <c r="B935" s="60"/>
      <c r="C935" s="57" t="e">
        <f>+VLOOKUP($B935,'BASE DE DATOS'!$B$6:$N$1670,3,0)</f>
        <v>#N/A</v>
      </c>
      <c r="D935" s="57" t="e">
        <f>+VLOOKUP($B935,'BASE DE DATOS'!$B$6:$N$1670,4,0)</f>
        <v>#N/A</v>
      </c>
      <c r="E935" s="57" t="e">
        <f>+VLOOKUP($B935,'BASE DE DATOS'!$B$6:$N$1670,5,0)</f>
        <v>#N/A</v>
      </c>
      <c r="F935" s="58" t="e">
        <f>+VLOOKUP($B935,'BASE DE DATOS'!$B$6:$N$1670,6,0)</f>
        <v>#N/A</v>
      </c>
      <c r="G935" s="58" t="e">
        <f>+VLOOKUP($B935,'BASE DE DATOS'!$B$6:$N$1670,7,0)</f>
        <v>#N/A</v>
      </c>
      <c r="H935" s="57" t="e">
        <f>+VLOOKUP($B935,'BASE DE DATOS'!$B$6:$N$1670,8,0)</f>
        <v>#N/A</v>
      </c>
      <c r="I935" s="57" t="e">
        <f>+VLOOKUP($B935,'BASE DE DATOS'!$B$6:$N$1670,11,0)</f>
        <v>#N/A</v>
      </c>
      <c r="J935" s="57" t="e">
        <f>+VLOOKUP($B935,'BASE DE DATOS'!$B$6:$N$1670,12,0)</f>
        <v>#N/A</v>
      </c>
      <c r="K935" s="58" t="e">
        <f>+VLOOKUP($B935,'BASE DE DATOS'!$B$6:$N$1670,13,0)</f>
        <v>#N/A</v>
      </c>
      <c r="L935" s="59"/>
      <c r="M935" s="59"/>
      <c r="N935" s="59"/>
      <c r="O935" s="59"/>
      <c r="P935" s="59"/>
      <c r="Q935" s="59"/>
      <c r="R935" s="119"/>
      <c r="S935" s="119"/>
      <c r="T935" s="119"/>
      <c r="U935" s="119"/>
      <c r="V935" s="119"/>
      <c r="W935" s="119"/>
    </row>
    <row r="936" spans="2:23">
      <c r="B936" s="60"/>
      <c r="C936" s="57" t="e">
        <f>+VLOOKUP($B936,'BASE DE DATOS'!$B$6:$N$1670,3,0)</f>
        <v>#N/A</v>
      </c>
      <c r="D936" s="57" t="e">
        <f>+VLOOKUP($B936,'BASE DE DATOS'!$B$6:$N$1670,4,0)</f>
        <v>#N/A</v>
      </c>
      <c r="E936" s="57" t="e">
        <f>+VLOOKUP($B936,'BASE DE DATOS'!$B$6:$N$1670,5,0)</f>
        <v>#N/A</v>
      </c>
      <c r="F936" s="58" t="e">
        <f>+VLOOKUP($B936,'BASE DE DATOS'!$B$6:$N$1670,6,0)</f>
        <v>#N/A</v>
      </c>
      <c r="G936" s="58" t="e">
        <f>+VLOOKUP($B936,'BASE DE DATOS'!$B$6:$N$1670,7,0)</f>
        <v>#N/A</v>
      </c>
      <c r="H936" s="57" t="e">
        <f>+VLOOKUP($B936,'BASE DE DATOS'!$B$6:$N$1670,8,0)</f>
        <v>#N/A</v>
      </c>
      <c r="I936" s="57" t="e">
        <f>+VLOOKUP($B936,'BASE DE DATOS'!$B$6:$N$1670,11,0)</f>
        <v>#N/A</v>
      </c>
      <c r="J936" s="57" t="e">
        <f>+VLOOKUP($B936,'BASE DE DATOS'!$B$6:$N$1670,12,0)</f>
        <v>#N/A</v>
      </c>
      <c r="K936" s="58" t="e">
        <f>+VLOOKUP($B936,'BASE DE DATOS'!$B$6:$N$1670,13,0)</f>
        <v>#N/A</v>
      </c>
      <c r="L936" s="59"/>
      <c r="M936" s="59"/>
      <c r="N936" s="59"/>
      <c r="O936" s="59"/>
      <c r="P936" s="59"/>
      <c r="Q936" s="59"/>
      <c r="R936" s="119"/>
      <c r="S936" s="119"/>
      <c r="T936" s="119"/>
      <c r="U936" s="119"/>
      <c r="V936" s="119"/>
      <c r="W936" s="119"/>
    </row>
    <row r="937" spans="2:23">
      <c r="B937" s="60"/>
      <c r="C937" s="57" t="e">
        <f>+VLOOKUP($B937,'BASE DE DATOS'!$B$6:$N$1670,3,0)</f>
        <v>#N/A</v>
      </c>
      <c r="D937" s="57" t="e">
        <f>+VLOOKUP($B937,'BASE DE DATOS'!$B$6:$N$1670,4,0)</f>
        <v>#N/A</v>
      </c>
      <c r="E937" s="57" t="e">
        <f>+VLOOKUP($B937,'BASE DE DATOS'!$B$6:$N$1670,5,0)</f>
        <v>#N/A</v>
      </c>
      <c r="F937" s="58" t="e">
        <f>+VLOOKUP($B937,'BASE DE DATOS'!$B$6:$N$1670,6,0)</f>
        <v>#N/A</v>
      </c>
      <c r="G937" s="58" t="e">
        <f>+VLOOKUP($B937,'BASE DE DATOS'!$B$6:$N$1670,7,0)</f>
        <v>#N/A</v>
      </c>
      <c r="H937" s="57" t="e">
        <f>+VLOOKUP($B937,'BASE DE DATOS'!$B$6:$N$1670,8,0)</f>
        <v>#N/A</v>
      </c>
      <c r="I937" s="57" t="e">
        <f>+VLOOKUP($B937,'BASE DE DATOS'!$B$6:$N$1670,11,0)</f>
        <v>#N/A</v>
      </c>
      <c r="J937" s="57" t="e">
        <f>+VLOOKUP($B937,'BASE DE DATOS'!$B$6:$N$1670,12,0)</f>
        <v>#N/A</v>
      </c>
      <c r="K937" s="58" t="e">
        <f>+VLOOKUP($B937,'BASE DE DATOS'!$B$6:$N$1670,13,0)</f>
        <v>#N/A</v>
      </c>
      <c r="L937" s="59"/>
      <c r="M937" s="59"/>
      <c r="N937" s="59"/>
      <c r="O937" s="59"/>
      <c r="P937" s="59"/>
      <c r="Q937" s="59"/>
      <c r="R937" s="119"/>
      <c r="S937" s="119"/>
      <c r="T937" s="119"/>
      <c r="U937" s="119"/>
      <c r="V937" s="119"/>
      <c r="W937" s="119"/>
    </row>
    <row r="938" spans="2:23">
      <c r="B938" s="60"/>
      <c r="C938" s="57" t="e">
        <f>+VLOOKUP($B938,'BASE DE DATOS'!$B$6:$N$1670,3,0)</f>
        <v>#N/A</v>
      </c>
      <c r="D938" s="57" t="e">
        <f>+VLOOKUP($B938,'BASE DE DATOS'!$B$6:$N$1670,4,0)</f>
        <v>#N/A</v>
      </c>
      <c r="E938" s="57" t="e">
        <f>+VLOOKUP($B938,'BASE DE DATOS'!$B$6:$N$1670,5,0)</f>
        <v>#N/A</v>
      </c>
      <c r="F938" s="58" t="e">
        <f>+VLOOKUP($B938,'BASE DE DATOS'!$B$6:$N$1670,6,0)</f>
        <v>#N/A</v>
      </c>
      <c r="G938" s="58" t="e">
        <f>+VLOOKUP($B938,'BASE DE DATOS'!$B$6:$N$1670,7,0)</f>
        <v>#N/A</v>
      </c>
      <c r="H938" s="57" t="e">
        <f>+VLOOKUP($B938,'BASE DE DATOS'!$B$6:$N$1670,8,0)</f>
        <v>#N/A</v>
      </c>
      <c r="I938" s="57" t="e">
        <f>+VLOOKUP($B938,'BASE DE DATOS'!$B$6:$N$1670,11,0)</f>
        <v>#N/A</v>
      </c>
      <c r="J938" s="57" t="e">
        <f>+VLOOKUP($B938,'BASE DE DATOS'!$B$6:$N$1670,12,0)</f>
        <v>#N/A</v>
      </c>
      <c r="K938" s="58" t="e">
        <f>+VLOOKUP($B938,'BASE DE DATOS'!$B$6:$N$1670,13,0)</f>
        <v>#N/A</v>
      </c>
      <c r="L938" s="59"/>
      <c r="M938" s="59"/>
      <c r="N938" s="59"/>
      <c r="O938" s="59"/>
      <c r="P938" s="59"/>
      <c r="Q938" s="59"/>
      <c r="R938" s="119"/>
      <c r="S938" s="119"/>
      <c r="T938" s="119"/>
      <c r="U938" s="119"/>
      <c r="V938" s="119"/>
      <c r="W938" s="119"/>
    </row>
    <row r="939" spans="2:23">
      <c r="B939" s="60"/>
      <c r="C939" s="57" t="e">
        <f>+VLOOKUP($B939,'BASE DE DATOS'!$B$6:$N$1670,3,0)</f>
        <v>#N/A</v>
      </c>
      <c r="D939" s="57" t="e">
        <f>+VLOOKUP($B939,'BASE DE DATOS'!$B$6:$N$1670,4,0)</f>
        <v>#N/A</v>
      </c>
      <c r="E939" s="57" t="e">
        <f>+VLOOKUP($B939,'BASE DE DATOS'!$B$6:$N$1670,5,0)</f>
        <v>#N/A</v>
      </c>
      <c r="F939" s="58" t="e">
        <f>+VLOOKUP($B939,'BASE DE DATOS'!$B$6:$N$1670,6,0)</f>
        <v>#N/A</v>
      </c>
      <c r="G939" s="58" t="e">
        <f>+VLOOKUP($B939,'BASE DE DATOS'!$B$6:$N$1670,7,0)</f>
        <v>#N/A</v>
      </c>
      <c r="H939" s="57" t="e">
        <f>+VLOOKUP($B939,'BASE DE DATOS'!$B$6:$N$1670,8,0)</f>
        <v>#N/A</v>
      </c>
      <c r="I939" s="57" t="e">
        <f>+VLOOKUP($B939,'BASE DE DATOS'!$B$6:$N$1670,11,0)</f>
        <v>#N/A</v>
      </c>
      <c r="J939" s="57" t="e">
        <f>+VLOOKUP($B939,'BASE DE DATOS'!$B$6:$N$1670,12,0)</f>
        <v>#N/A</v>
      </c>
      <c r="K939" s="58" t="e">
        <f>+VLOOKUP($B939,'BASE DE DATOS'!$B$6:$N$1670,13,0)</f>
        <v>#N/A</v>
      </c>
      <c r="L939" s="59"/>
      <c r="M939" s="59"/>
      <c r="N939" s="59"/>
      <c r="O939" s="59"/>
      <c r="P939" s="59"/>
      <c r="Q939" s="59"/>
      <c r="R939" s="119"/>
      <c r="S939" s="119"/>
      <c r="T939" s="119"/>
      <c r="U939" s="119"/>
      <c r="V939" s="119"/>
      <c r="W939" s="119"/>
    </row>
    <row r="940" spans="2:23">
      <c r="B940" s="60"/>
      <c r="C940" s="57" t="e">
        <f>+VLOOKUP($B940,'BASE DE DATOS'!$B$6:$N$1670,3,0)</f>
        <v>#N/A</v>
      </c>
      <c r="D940" s="57" t="e">
        <f>+VLOOKUP($B940,'BASE DE DATOS'!$B$6:$N$1670,4,0)</f>
        <v>#N/A</v>
      </c>
      <c r="E940" s="57" t="e">
        <f>+VLOOKUP($B940,'BASE DE DATOS'!$B$6:$N$1670,5,0)</f>
        <v>#N/A</v>
      </c>
      <c r="F940" s="58" t="e">
        <f>+VLOOKUP($B940,'BASE DE DATOS'!$B$6:$N$1670,6,0)</f>
        <v>#N/A</v>
      </c>
      <c r="G940" s="58" t="e">
        <f>+VLOOKUP($B940,'BASE DE DATOS'!$B$6:$N$1670,7,0)</f>
        <v>#N/A</v>
      </c>
      <c r="H940" s="57" t="e">
        <f>+VLOOKUP($B940,'BASE DE DATOS'!$B$6:$N$1670,8,0)</f>
        <v>#N/A</v>
      </c>
      <c r="I940" s="57" t="e">
        <f>+VLOOKUP($B940,'BASE DE DATOS'!$B$6:$N$1670,11,0)</f>
        <v>#N/A</v>
      </c>
      <c r="J940" s="57" t="e">
        <f>+VLOOKUP($B940,'BASE DE DATOS'!$B$6:$N$1670,12,0)</f>
        <v>#N/A</v>
      </c>
      <c r="K940" s="58" t="e">
        <f>+VLOOKUP($B940,'BASE DE DATOS'!$B$6:$N$1670,13,0)</f>
        <v>#N/A</v>
      </c>
      <c r="L940" s="59"/>
      <c r="M940" s="59"/>
      <c r="N940" s="59"/>
      <c r="O940" s="59"/>
      <c r="P940" s="59"/>
      <c r="Q940" s="59"/>
      <c r="R940" s="119"/>
      <c r="S940" s="119"/>
      <c r="T940" s="119"/>
      <c r="U940" s="119"/>
      <c r="V940" s="119"/>
      <c r="W940" s="119"/>
    </row>
    <row r="941" spans="2:23">
      <c r="B941" s="60"/>
      <c r="C941" s="57" t="e">
        <f>+VLOOKUP($B941,'BASE DE DATOS'!$B$6:$N$1670,3,0)</f>
        <v>#N/A</v>
      </c>
      <c r="D941" s="57" t="e">
        <f>+VLOOKUP($B941,'BASE DE DATOS'!$B$6:$N$1670,4,0)</f>
        <v>#N/A</v>
      </c>
      <c r="E941" s="57" t="e">
        <f>+VLOOKUP($B941,'BASE DE DATOS'!$B$6:$N$1670,5,0)</f>
        <v>#N/A</v>
      </c>
      <c r="F941" s="58" t="e">
        <f>+VLOOKUP($B941,'BASE DE DATOS'!$B$6:$N$1670,6,0)</f>
        <v>#N/A</v>
      </c>
      <c r="G941" s="58" t="e">
        <f>+VLOOKUP($B941,'BASE DE DATOS'!$B$6:$N$1670,7,0)</f>
        <v>#N/A</v>
      </c>
      <c r="H941" s="57" t="e">
        <f>+VLOOKUP($B941,'BASE DE DATOS'!$B$6:$N$1670,8,0)</f>
        <v>#N/A</v>
      </c>
      <c r="I941" s="57" t="e">
        <f>+VLOOKUP($B941,'BASE DE DATOS'!$B$6:$N$1670,11,0)</f>
        <v>#N/A</v>
      </c>
      <c r="J941" s="57" t="e">
        <f>+VLOOKUP($B941,'BASE DE DATOS'!$B$6:$N$1670,12,0)</f>
        <v>#N/A</v>
      </c>
      <c r="K941" s="58" t="e">
        <f>+VLOOKUP($B941,'BASE DE DATOS'!$B$6:$N$1670,13,0)</f>
        <v>#N/A</v>
      </c>
      <c r="L941" s="59"/>
      <c r="M941" s="59"/>
      <c r="N941" s="59"/>
      <c r="O941" s="59"/>
      <c r="P941" s="59"/>
      <c r="Q941" s="59"/>
      <c r="R941" s="119"/>
      <c r="S941" s="119"/>
      <c r="T941" s="119"/>
      <c r="U941" s="119"/>
      <c r="V941" s="119"/>
      <c r="W941" s="119"/>
    </row>
    <row r="942" spans="2:23">
      <c r="B942" s="60"/>
      <c r="C942" s="57" t="e">
        <f>+VLOOKUP($B942,'BASE DE DATOS'!$B$6:$N$1670,3,0)</f>
        <v>#N/A</v>
      </c>
      <c r="D942" s="57" t="e">
        <f>+VLOOKUP($B942,'BASE DE DATOS'!$B$6:$N$1670,4,0)</f>
        <v>#N/A</v>
      </c>
      <c r="E942" s="57" t="e">
        <f>+VLOOKUP($B942,'BASE DE DATOS'!$B$6:$N$1670,5,0)</f>
        <v>#N/A</v>
      </c>
      <c r="F942" s="58" t="e">
        <f>+VLOOKUP($B942,'BASE DE DATOS'!$B$6:$N$1670,6,0)</f>
        <v>#N/A</v>
      </c>
      <c r="G942" s="58" t="e">
        <f>+VLOOKUP($B942,'BASE DE DATOS'!$B$6:$N$1670,7,0)</f>
        <v>#N/A</v>
      </c>
      <c r="H942" s="57" t="e">
        <f>+VLOOKUP($B942,'BASE DE DATOS'!$B$6:$N$1670,8,0)</f>
        <v>#N/A</v>
      </c>
      <c r="I942" s="57" t="e">
        <f>+VLOOKUP($B942,'BASE DE DATOS'!$B$6:$N$1670,11,0)</f>
        <v>#N/A</v>
      </c>
      <c r="J942" s="57" t="e">
        <f>+VLOOKUP($B942,'BASE DE DATOS'!$B$6:$N$1670,12,0)</f>
        <v>#N/A</v>
      </c>
      <c r="K942" s="58" t="e">
        <f>+VLOOKUP($B942,'BASE DE DATOS'!$B$6:$N$1670,13,0)</f>
        <v>#N/A</v>
      </c>
      <c r="L942" s="59"/>
      <c r="M942" s="59"/>
      <c r="N942" s="59"/>
      <c r="O942" s="59"/>
      <c r="P942" s="59"/>
      <c r="Q942" s="59"/>
      <c r="R942" s="119"/>
      <c r="S942" s="119"/>
      <c r="T942" s="119"/>
      <c r="U942" s="119"/>
      <c r="V942" s="119"/>
      <c r="W942" s="119"/>
    </row>
    <row r="943" spans="2:23">
      <c r="B943" s="60"/>
      <c r="C943" s="57" t="e">
        <f>+VLOOKUP($B943,'BASE DE DATOS'!$B$6:$N$1670,3,0)</f>
        <v>#N/A</v>
      </c>
      <c r="D943" s="57" t="e">
        <f>+VLOOKUP($B943,'BASE DE DATOS'!$B$6:$N$1670,4,0)</f>
        <v>#N/A</v>
      </c>
      <c r="E943" s="57" t="e">
        <f>+VLOOKUP($B943,'BASE DE DATOS'!$B$6:$N$1670,5,0)</f>
        <v>#N/A</v>
      </c>
      <c r="F943" s="58" t="e">
        <f>+VLOOKUP($B943,'BASE DE DATOS'!$B$6:$N$1670,6,0)</f>
        <v>#N/A</v>
      </c>
      <c r="G943" s="58" t="e">
        <f>+VLOOKUP($B943,'BASE DE DATOS'!$B$6:$N$1670,7,0)</f>
        <v>#N/A</v>
      </c>
      <c r="H943" s="57" t="e">
        <f>+VLOOKUP($B943,'BASE DE DATOS'!$B$6:$N$1670,8,0)</f>
        <v>#N/A</v>
      </c>
      <c r="I943" s="57" t="e">
        <f>+VLOOKUP($B943,'BASE DE DATOS'!$B$6:$N$1670,11,0)</f>
        <v>#N/A</v>
      </c>
      <c r="J943" s="57" t="e">
        <f>+VLOOKUP($B943,'BASE DE DATOS'!$B$6:$N$1670,12,0)</f>
        <v>#N/A</v>
      </c>
      <c r="K943" s="58" t="e">
        <f>+VLOOKUP($B943,'BASE DE DATOS'!$B$6:$N$1670,13,0)</f>
        <v>#N/A</v>
      </c>
      <c r="L943" s="59"/>
      <c r="M943" s="59"/>
      <c r="N943" s="59"/>
      <c r="O943" s="59"/>
      <c r="P943" s="59"/>
      <c r="Q943" s="59"/>
      <c r="R943" s="119"/>
      <c r="S943" s="119"/>
      <c r="T943" s="119"/>
      <c r="U943" s="119"/>
      <c r="V943" s="119"/>
      <c r="W943" s="119"/>
    </row>
    <row r="944" spans="2:23">
      <c r="B944" s="60"/>
      <c r="C944" s="57" t="e">
        <f>+VLOOKUP($B944,'BASE DE DATOS'!$B$6:$N$1670,3,0)</f>
        <v>#N/A</v>
      </c>
      <c r="D944" s="57" t="e">
        <f>+VLOOKUP($B944,'BASE DE DATOS'!$B$6:$N$1670,4,0)</f>
        <v>#N/A</v>
      </c>
      <c r="E944" s="57" t="e">
        <f>+VLOOKUP($B944,'BASE DE DATOS'!$B$6:$N$1670,5,0)</f>
        <v>#N/A</v>
      </c>
      <c r="F944" s="58" t="e">
        <f>+VLOOKUP($B944,'BASE DE DATOS'!$B$6:$N$1670,6,0)</f>
        <v>#N/A</v>
      </c>
      <c r="G944" s="58" t="e">
        <f>+VLOOKUP($B944,'BASE DE DATOS'!$B$6:$N$1670,7,0)</f>
        <v>#N/A</v>
      </c>
      <c r="H944" s="57" t="e">
        <f>+VLOOKUP($B944,'BASE DE DATOS'!$B$6:$N$1670,8,0)</f>
        <v>#N/A</v>
      </c>
      <c r="I944" s="57" t="e">
        <f>+VLOOKUP($B944,'BASE DE DATOS'!$B$6:$N$1670,11,0)</f>
        <v>#N/A</v>
      </c>
      <c r="J944" s="57" t="e">
        <f>+VLOOKUP($B944,'BASE DE DATOS'!$B$6:$N$1670,12,0)</f>
        <v>#N/A</v>
      </c>
      <c r="K944" s="58" t="e">
        <f>+VLOOKUP($B944,'BASE DE DATOS'!$B$6:$N$1670,13,0)</f>
        <v>#N/A</v>
      </c>
      <c r="L944" s="59"/>
      <c r="M944" s="59"/>
      <c r="N944" s="59"/>
      <c r="O944" s="59"/>
      <c r="P944" s="59"/>
      <c r="Q944" s="59"/>
      <c r="R944" s="119"/>
      <c r="S944" s="119"/>
      <c r="T944" s="119"/>
      <c r="U944" s="119"/>
      <c r="V944" s="119"/>
      <c r="W944" s="119"/>
    </row>
    <row r="945" spans="2:23">
      <c r="B945" s="60"/>
      <c r="C945" s="57" t="e">
        <f>+VLOOKUP($B945,'BASE DE DATOS'!$B$6:$N$1670,3,0)</f>
        <v>#N/A</v>
      </c>
      <c r="D945" s="57" t="e">
        <f>+VLOOKUP($B945,'BASE DE DATOS'!$B$6:$N$1670,4,0)</f>
        <v>#N/A</v>
      </c>
      <c r="E945" s="57" t="e">
        <f>+VLOOKUP($B945,'BASE DE DATOS'!$B$6:$N$1670,5,0)</f>
        <v>#N/A</v>
      </c>
      <c r="F945" s="58" t="e">
        <f>+VLOOKUP($B945,'BASE DE DATOS'!$B$6:$N$1670,6,0)</f>
        <v>#N/A</v>
      </c>
      <c r="G945" s="58" t="e">
        <f>+VLOOKUP($B945,'BASE DE DATOS'!$B$6:$N$1670,7,0)</f>
        <v>#N/A</v>
      </c>
      <c r="H945" s="57" t="e">
        <f>+VLOOKUP($B945,'BASE DE DATOS'!$B$6:$N$1670,8,0)</f>
        <v>#N/A</v>
      </c>
      <c r="I945" s="57" t="e">
        <f>+VLOOKUP($B945,'BASE DE DATOS'!$B$6:$N$1670,11,0)</f>
        <v>#N/A</v>
      </c>
      <c r="J945" s="57" t="e">
        <f>+VLOOKUP($B945,'BASE DE DATOS'!$B$6:$N$1670,12,0)</f>
        <v>#N/A</v>
      </c>
      <c r="K945" s="58" t="e">
        <f>+VLOOKUP($B945,'BASE DE DATOS'!$B$6:$N$1670,13,0)</f>
        <v>#N/A</v>
      </c>
      <c r="L945" s="59"/>
      <c r="M945" s="59"/>
      <c r="N945" s="59"/>
      <c r="O945" s="59"/>
      <c r="P945" s="59"/>
      <c r="Q945" s="59"/>
      <c r="R945" s="119"/>
      <c r="S945" s="119"/>
      <c r="T945" s="119"/>
      <c r="U945" s="119"/>
      <c r="V945" s="119"/>
      <c r="W945" s="119"/>
    </row>
    <row r="946" spans="2:23">
      <c r="B946" s="60"/>
      <c r="C946" s="57" t="e">
        <f>+VLOOKUP($B946,'BASE DE DATOS'!$B$6:$N$1670,3,0)</f>
        <v>#N/A</v>
      </c>
      <c r="D946" s="57" t="e">
        <f>+VLOOKUP($B946,'BASE DE DATOS'!$B$6:$N$1670,4,0)</f>
        <v>#N/A</v>
      </c>
      <c r="E946" s="57" t="e">
        <f>+VLOOKUP($B946,'BASE DE DATOS'!$B$6:$N$1670,5,0)</f>
        <v>#N/A</v>
      </c>
      <c r="F946" s="58" t="e">
        <f>+VLOOKUP($B946,'BASE DE DATOS'!$B$6:$N$1670,6,0)</f>
        <v>#N/A</v>
      </c>
      <c r="G946" s="58" t="e">
        <f>+VLOOKUP($B946,'BASE DE DATOS'!$B$6:$N$1670,7,0)</f>
        <v>#N/A</v>
      </c>
      <c r="H946" s="57" t="e">
        <f>+VLOOKUP($B946,'BASE DE DATOS'!$B$6:$N$1670,8,0)</f>
        <v>#N/A</v>
      </c>
      <c r="I946" s="57" t="e">
        <f>+VLOOKUP($B946,'BASE DE DATOS'!$B$6:$N$1670,11,0)</f>
        <v>#N/A</v>
      </c>
      <c r="J946" s="57" t="e">
        <f>+VLOOKUP($B946,'BASE DE DATOS'!$B$6:$N$1670,12,0)</f>
        <v>#N/A</v>
      </c>
      <c r="K946" s="58" t="e">
        <f>+VLOOKUP($B946,'BASE DE DATOS'!$B$6:$N$1670,13,0)</f>
        <v>#N/A</v>
      </c>
      <c r="L946" s="59"/>
      <c r="M946" s="59"/>
      <c r="N946" s="59"/>
      <c r="O946" s="59"/>
      <c r="P946" s="59"/>
      <c r="Q946" s="59"/>
      <c r="R946" s="119"/>
      <c r="S946" s="119"/>
      <c r="T946" s="119"/>
      <c r="U946" s="119"/>
      <c r="V946" s="119"/>
      <c r="W946" s="119"/>
    </row>
    <row r="947" spans="2:23">
      <c r="B947" s="60"/>
      <c r="C947" s="57" t="e">
        <f>+VLOOKUP($B947,'BASE DE DATOS'!$B$6:$N$1670,3,0)</f>
        <v>#N/A</v>
      </c>
      <c r="D947" s="57" t="e">
        <f>+VLOOKUP($B947,'BASE DE DATOS'!$B$6:$N$1670,4,0)</f>
        <v>#N/A</v>
      </c>
      <c r="E947" s="57" t="e">
        <f>+VLOOKUP($B947,'BASE DE DATOS'!$B$6:$N$1670,5,0)</f>
        <v>#N/A</v>
      </c>
      <c r="F947" s="58" t="e">
        <f>+VLOOKUP($B947,'BASE DE DATOS'!$B$6:$N$1670,6,0)</f>
        <v>#N/A</v>
      </c>
      <c r="G947" s="58" t="e">
        <f>+VLOOKUP($B947,'BASE DE DATOS'!$B$6:$N$1670,7,0)</f>
        <v>#N/A</v>
      </c>
      <c r="H947" s="57" t="e">
        <f>+VLOOKUP($B947,'BASE DE DATOS'!$B$6:$N$1670,8,0)</f>
        <v>#N/A</v>
      </c>
      <c r="I947" s="57" t="e">
        <f>+VLOOKUP($B947,'BASE DE DATOS'!$B$6:$N$1670,11,0)</f>
        <v>#N/A</v>
      </c>
      <c r="J947" s="57" t="e">
        <f>+VLOOKUP($B947,'BASE DE DATOS'!$B$6:$N$1670,12,0)</f>
        <v>#N/A</v>
      </c>
      <c r="K947" s="58" t="e">
        <f>+VLOOKUP($B947,'BASE DE DATOS'!$B$6:$N$1670,13,0)</f>
        <v>#N/A</v>
      </c>
      <c r="L947" s="59"/>
      <c r="M947" s="59"/>
      <c r="N947" s="59"/>
      <c r="O947" s="59"/>
      <c r="P947" s="59"/>
      <c r="Q947" s="59"/>
      <c r="R947" s="119"/>
      <c r="S947" s="119"/>
      <c r="T947" s="119"/>
      <c r="U947" s="119"/>
      <c r="V947" s="119"/>
      <c r="W947" s="119"/>
    </row>
    <row r="948" spans="2:23">
      <c r="B948" s="60"/>
      <c r="C948" s="57" t="e">
        <f>+VLOOKUP($B948,'BASE DE DATOS'!$B$6:$N$1670,3,0)</f>
        <v>#N/A</v>
      </c>
      <c r="D948" s="57" t="e">
        <f>+VLOOKUP($B948,'BASE DE DATOS'!$B$6:$N$1670,4,0)</f>
        <v>#N/A</v>
      </c>
      <c r="E948" s="57" t="e">
        <f>+VLOOKUP($B948,'BASE DE DATOS'!$B$6:$N$1670,5,0)</f>
        <v>#N/A</v>
      </c>
      <c r="F948" s="58" t="e">
        <f>+VLOOKUP($B948,'BASE DE DATOS'!$B$6:$N$1670,6,0)</f>
        <v>#N/A</v>
      </c>
      <c r="G948" s="58" t="e">
        <f>+VLOOKUP($B948,'BASE DE DATOS'!$B$6:$N$1670,7,0)</f>
        <v>#N/A</v>
      </c>
      <c r="H948" s="57" t="e">
        <f>+VLOOKUP($B948,'BASE DE DATOS'!$B$6:$N$1670,8,0)</f>
        <v>#N/A</v>
      </c>
      <c r="I948" s="57" t="e">
        <f>+VLOOKUP($B948,'BASE DE DATOS'!$B$6:$N$1670,11,0)</f>
        <v>#N/A</v>
      </c>
      <c r="J948" s="57" t="e">
        <f>+VLOOKUP($B948,'BASE DE DATOS'!$B$6:$N$1670,12,0)</f>
        <v>#N/A</v>
      </c>
      <c r="K948" s="58" t="e">
        <f>+VLOOKUP($B948,'BASE DE DATOS'!$B$6:$N$1670,13,0)</f>
        <v>#N/A</v>
      </c>
      <c r="L948" s="59"/>
      <c r="M948" s="59"/>
      <c r="N948" s="59"/>
      <c r="O948" s="59"/>
      <c r="P948" s="59"/>
      <c r="Q948" s="59"/>
      <c r="R948" s="119"/>
      <c r="S948" s="119"/>
      <c r="T948" s="119"/>
      <c r="U948" s="119"/>
      <c r="V948" s="119"/>
      <c r="W948" s="119"/>
    </row>
    <row r="949" spans="2:23">
      <c r="B949" s="60"/>
      <c r="C949" s="57" t="e">
        <f>+VLOOKUP($B949,'BASE DE DATOS'!$B$6:$N$1670,3,0)</f>
        <v>#N/A</v>
      </c>
      <c r="D949" s="57" t="e">
        <f>+VLOOKUP($B949,'BASE DE DATOS'!$B$6:$N$1670,4,0)</f>
        <v>#N/A</v>
      </c>
      <c r="E949" s="57" t="e">
        <f>+VLOOKUP($B949,'BASE DE DATOS'!$B$6:$N$1670,5,0)</f>
        <v>#N/A</v>
      </c>
      <c r="F949" s="58" t="e">
        <f>+VLOOKUP($B949,'BASE DE DATOS'!$B$6:$N$1670,6,0)</f>
        <v>#N/A</v>
      </c>
      <c r="G949" s="58" t="e">
        <f>+VLOOKUP($B949,'BASE DE DATOS'!$B$6:$N$1670,7,0)</f>
        <v>#N/A</v>
      </c>
      <c r="H949" s="57" t="e">
        <f>+VLOOKUP($B949,'BASE DE DATOS'!$B$6:$N$1670,8,0)</f>
        <v>#N/A</v>
      </c>
      <c r="I949" s="57" t="e">
        <f>+VLOOKUP($B949,'BASE DE DATOS'!$B$6:$N$1670,11,0)</f>
        <v>#N/A</v>
      </c>
      <c r="J949" s="57" t="e">
        <f>+VLOOKUP($B949,'BASE DE DATOS'!$B$6:$N$1670,12,0)</f>
        <v>#N/A</v>
      </c>
      <c r="K949" s="58" t="e">
        <f>+VLOOKUP($B949,'BASE DE DATOS'!$B$6:$N$1670,13,0)</f>
        <v>#N/A</v>
      </c>
      <c r="L949" s="59"/>
      <c r="M949" s="59"/>
      <c r="N949" s="59"/>
      <c r="O949" s="59"/>
      <c r="P949" s="59"/>
      <c r="Q949" s="59"/>
      <c r="R949" s="119"/>
      <c r="S949" s="119"/>
      <c r="T949" s="119"/>
      <c r="U949" s="119"/>
      <c r="V949" s="119"/>
      <c r="W949" s="119"/>
    </row>
    <row r="950" spans="2:23">
      <c r="B950" s="60"/>
      <c r="C950" s="57" t="e">
        <f>+VLOOKUP($B950,'BASE DE DATOS'!$B$6:$N$1670,3,0)</f>
        <v>#N/A</v>
      </c>
      <c r="D950" s="57" t="e">
        <f>+VLOOKUP($B950,'BASE DE DATOS'!$B$6:$N$1670,4,0)</f>
        <v>#N/A</v>
      </c>
      <c r="E950" s="57" t="e">
        <f>+VLOOKUP($B950,'BASE DE DATOS'!$B$6:$N$1670,5,0)</f>
        <v>#N/A</v>
      </c>
      <c r="F950" s="58" t="e">
        <f>+VLOOKUP($B950,'BASE DE DATOS'!$B$6:$N$1670,6,0)</f>
        <v>#N/A</v>
      </c>
      <c r="G950" s="58" t="e">
        <f>+VLOOKUP($B950,'BASE DE DATOS'!$B$6:$N$1670,7,0)</f>
        <v>#N/A</v>
      </c>
      <c r="H950" s="57" t="e">
        <f>+VLOOKUP($B950,'BASE DE DATOS'!$B$6:$N$1670,8,0)</f>
        <v>#N/A</v>
      </c>
      <c r="I950" s="57" t="e">
        <f>+VLOOKUP($B950,'BASE DE DATOS'!$B$6:$N$1670,11,0)</f>
        <v>#N/A</v>
      </c>
      <c r="J950" s="57" t="e">
        <f>+VLOOKUP($B950,'BASE DE DATOS'!$B$6:$N$1670,12,0)</f>
        <v>#N/A</v>
      </c>
      <c r="K950" s="58" t="e">
        <f>+VLOOKUP($B950,'BASE DE DATOS'!$B$6:$N$1670,13,0)</f>
        <v>#N/A</v>
      </c>
      <c r="L950" s="59"/>
      <c r="M950" s="59"/>
      <c r="N950" s="59"/>
      <c r="O950" s="59"/>
      <c r="P950" s="59"/>
      <c r="Q950" s="59"/>
      <c r="R950" s="119"/>
      <c r="S950" s="119"/>
      <c r="T950" s="119"/>
      <c r="U950" s="119"/>
      <c r="V950" s="119"/>
      <c r="W950" s="119"/>
    </row>
    <row r="951" spans="2:23">
      <c r="B951" s="60"/>
      <c r="C951" s="57" t="e">
        <f>+VLOOKUP($B951,'BASE DE DATOS'!$B$6:$N$1670,3,0)</f>
        <v>#N/A</v>
      </c>
      <c r="D951" s="57" t="e">
        <f>+VLOOKUP($B951,'BASE DE DATOS'!$B$6:$N$1670,4,0)</f>
        <v>#N/A</v>
      </c>
      <c r="E951" s="57" t="e">
        <f>+VLOOKUP($B951,'BASE DE DATOS'!$B$6:$N$1670,5,0)</f>
        <v>#N/A</v>
      </c>
      <c r="F951" s="58" t="e">
        <f>+VLOOKUP($B951,'BASE DE DATOS'!$B$6:$N$1670,6,0)</f>
        <v>#N/A</v>
      </c>
      <c r="G951" s="58" t="e">
        <f>+VLOOKUP($B951,'BASE DE DATOS'!$B$6:$N$1670,7,0)</f>
        <v>#N/A</v>
      </c>
      <c r="H951" s="57" t="e">
        <f>+VLOOKUP($B951,'BASE DE DATOS'!$B$6:$N$1670,8,0)</f>
        <v>#N/A</v>
      </c>
      <c r="I951" s="57" t="e">
        <f>+VLOOKUP($B951,'BASE DE DATOS'!$B$6:$N$1670,11,0)</f>
        <v>#N/A</v>
      </c>
      <c r="J951" s="57" t="e">
        <f>+VLOOKUP($B951,'BASE DE DATOS'!$B$6:$N$1670,12,0)</f>
        <v>#N/A</v>
      </c>
      <c r="K951" s="58" t="e">
        <f>+VLOOKUP($B951,'BASE DE DATOS'!$B$6:$N$1670,13,0)</f>
        <v>#N/A</v>
      </c>
      <c r="L951" s="59"/>
      <c r="M951" s="59"/>
      <c r="N951" s="59"/>
      <c r="O951" s="59"/>
      <c r="P951" s="59"/>
      <c r="Q951" s="59"/>
      <c r="R951" s="119"/>
      <c r="S951" s="119"/>
      <c r="T951" s="119"/>
      <c r="U951" s="119"/>
      <c r="V951" s="119"/>
      <c r="W951" s="119"/>
    </row>
    <row r="952" spans="2:23">
      <c r="B952" s="60"/>
      <c r="C952" s="57" t="e">
        <f>+VLOOKUP($B952,'BASE DE DATOS'!$B$6:$N$1670,3,0)</f>
        <v>#N/A</v>
      </c>
      <c r="D952" s="57" t="e">
        <f>+VLOOKUP($B952,'BASE DE DATOS'!$B$6:$N$1670,4,0)</f>
        <v>#N/A</v>
      </c>
      <c r="E952" s="57" t="e">
        <f>+VLOOKUP($B952,'BASE DE DATOS'!$B$6:$N$1670,5,0)</f>
        <v>#N/A</v>
      </c>
      <c r="F952" s="58" t="e">
        <f>+VLOOKUP($B952,'BASE DE DATOS'!$B$6:$N$1670,6,0)</f>
        <v>#N/A</v>
      </c>
      <c r="G952" s="58" t="e">
        <f>+VLOOKUP($B952,'BASE DE DATOS'!$B$6:$N$1670,7,0)</f>
        <v>#N/A</v>
      </c>
      <c r="H952" s="57" t="e">
        <f>+VLOOKUP($B952,'BASE DE DATOS'!$B$6:$N$1670,8,0)</f>
        <v>#N/A</v>
      </c>
      <c r="I952" s="57" t="e">
        <f>+VLOOKUP($B952,'BASE DE DATOS'!$B$6:$N$1670,11,0)</f>
        <v>#N/A</v>
      </c>
      <c r="J952" s="57" t="e">
        <f>+VLOOKUP($B952,'BASE DE DATOS'!$B$6:$N$1670,12,0)</f>
        <v>#N/A</v>
      </c>
      <c r="K952" s="58" t="e">
        <f>+VLOOKUP($B952,'BASE DE DATOS'!$B$6:$N$1670,13,0)</f>
        <v>#N/A</v>
      </c>
      <c r="L952" s="59"/>
      <c r="M952" s="59"/>
      <c r="N952" s="59"/>
      <c r="O952" s="59"/>
      <c r="P952" s="59"/>
      <c r="Q952" s="59"/>
      <c r="R952" s="119"/>
      <c r="S952" s="119"/>
      <c r="T952" s="119"/>
      <c r="U952" s="119"/>
      <c r="V952" s="119"/>
      <c r="W952" s="119"/>
    </row>
    <row r="953" spans="2:23">
      <c r="B953" s="60"/>
      <c r="C953" s="57" t="e">
        <f>+VLOOKUP($B953,'BASE DE DATOS'!$B$6:$N$1670,3,0)</f>
        <v>#N/A</v>
      </c>
      <c r="D953" s="57" t="e">
        <f>+VLOOKUP($B953,'BASE DE DATOS'!$B$6:$N$1670,4,0)</f>
        <v>#N/A</v>
      </c>
      <c r="E953" s="57" t="e">
        <f>+VLOOKUP($B953,'BASE DE DATOS'!$B$6:$N$1670,5,0)</f>
        <v>#N/A</v>
      </c>
      <c r="F953" s="58" t="e">
        <f>+VLOOKUP($B953,'BASE DE DATOS'!$B$6:$N$1670,6,0)</f>
        <v>#N/A</v>
      </c>
      <c r="G953" s="58" t="e">
        <f>+VLOOKUP($B953,'BASE DE DATOS'!$B$6:$N$1670,7,0)</f>
        <v>#N/A</v>
      </c>
      <c r="H953" s="57" t="e">
        <f>+VLOOKUP($B953,'BASE DE DATOS'!$B$6:$N$1670,8,0)</f>
        <v>#N/A</v>
      </c>
      <c r="I953" s="57" t="e">
        <f>+VLOOKUP($B953,'BASE DE DATOS'!$B$6:$N$1670,11,0)</f>
        <v>#N/A</v>
      </c>
      <c r="J953" s="57" t="e">
        <f>+VLOOKUP($B953,'BASE DE DATOS'!$B$6:$N$1670,12,0)</f>
        <v>#N/A</v>
      </c>
      <c r="K953" s="58" t="e">
        <f>+VLOOKUP($B953,'BASE DE DATOS'!$B$6:$N$1670,13,0)</f>
        <v>#N/A</v>
      </c>
      <c r="L953" s="59"/>
      <c r="M953" s="59"/>
      <c r="N953" s="59"/>
      <c r="O953" s="59"/>
      <c r="P953" s="59"/>
      <c r="Q953" s="59"/>
      <c r="R953" s="119"/>
      <c r="S953" s="119"/>
      <c r="T953" s="119"/>
      <c r="U953" s="119"/>
      <c r="V953" s="119"/>
      <c r="W953" s="119"/>
    </row>
    <row r="954" spans="2:23">
      <c r="B954" s="60"/>
      <c r="C954" s="57" t="e">
        <f>+VLOOKUP($B954,'BASE DE DATOS'!$B$6:$N$1670,3,0)</f>
        <v>#N/A</v>
      </c>
      <c r="D954" s="57" t="e">
        <f>+VLOOKUP($B954,'BASE DE DATOS'!$B$6:$N$1670,4,0)</f>
        <v>#N/A</v>
      </c>
      <c r="E954" s="57" t="e">
        <f>+VLOOKUP($B954,'BASE DE DATOS'!$B$6:$N$1670,5,0)</f>
        <v>#N/A</v>
      </c>
      <c r="F954" s="58" t="e">
        <f>+VLOOKUP($B954,'BASE DE DATOS'!$B$6:$N$1670,6,0)</f>
        <v>#N/A</v>
      </c>
      <c r="G954" s="58" t="e">
        <f>+VLOOKUP($B954,'BASE DE DATOS'!$B$6:$N$1670,7,0)</f>
        <v>#N/A</v>
      </c>
      <c r="H954" s="57" t="e">
        <f>+VLOOKUP($B954,'BASE DE DATOS'!$B$6:$N$1670,8,0)</f>
        <v>#N/A</v>
      </c>
      <c r="I954" s="57" t="e">
        <f>+VLOOKUP($B954,'BASE DE DATOS'!$B$6:$N$1670,11,0)</f>
        <v>#N/A</v>
      </c>
      <c r="J954" s="57" t="e">
        <f>+VLOOKUP($B954,'BASE DE DATOS'!$B$6:$N$1670,12,0)</f>
        <v>#N/A</v>
      </c>
      <c r="K954" s="58" t="e">
        <f>+VLOOKUP($B954,'BASE DE DATOS'!$B$6:$N$1670,13,0)</f>
        <v>#N/A</v>
      </c>
      <c r="L954" s="59"/>
      <c r="M954" s="59"/>
      <c r="N954" s="59"/>
      <c r="O954" s="59"/>
      <c r="P954" s="59"/>
      <c r="Q954" s="59"/>
      <c r="R954" s="119"/>
      <c r="S954" s="119"/>
      <c r="T954" s="119"/>
      <c r="U954" s="119"/>
      <c r="V954" s="119"/>
      <c r="W954" s="119"/>
    </row>
    <row r="955" spans="2:23">
      <c r="B955" s="60"/>
      <c r="C955" s="57" t="e">
        <f>+VLOOKUP($B955,'BASE DE DATOS'!$B$6:$N$1670,3,0)</f>
        <v>#N/A</v>
      </c>
      <c r="D955" s="57" t="e">
        <f>+VLOOKUP($B955,'BASE DE DATOS'!$B$6:$N$1670,4,0)</f>
        <v>#N/A</v>
      </c>
      <c r="E955" s="57" t="e">
        <f>+VLOOKUP($B955,'BASE DE DATOS'!$B$6:$N$1670,5,0)</f>
        <v>#N/A</v>
      </c>
      <c r="F955" s="58" t="e">
        <f>+VLOOKUP($B955,'BASE DE DATOS'!$B$6:$N$1670,6,0)</f>
        <v>#N/A</v>
      </c>
      <c r="G955" s="58" t="e">
        <f>+VLOOKUP($B955,'BASE DE DATOS'!$B$6:$N$1670,7,0)</f>
        <v>#N/A</v>
      </c>
      <c r="H955" s="57" t="e">
        <f>+VLOOKUP($B955,'BASE DE DATOS'!$B$6:$N$1670,8,0)</f>
        <v>#N/A</v>
      </c>
      <c r="I955" s="57" t="e">
        <f>+VLOOKUP($B955,'BASE DE DATOS'!$B$6:$N$1670,11,0)</f>
        <v>#N/A</v>
      </c>
      <c r="J955" s="57" t="e">
        <f>+VLOOKUP($B955,'BASE DE DATOS'!$B$6:$N$1670,12,0)</f>
        <v>#N/A</v>
      </c>
      <c r="K955" s="58" t="e">
        <f>+VLOOKUP($B955,'BASE DE DATOS'!$B$6:$N$1670,13,0)</f>
        <v>#N/A</v>
      </c>
      <c r="L955" s="59"/>
      <c r="M955" s="59"/>
      <c r="N955" s="59"/>
      <c r="O955" s="59"/>
      <c r="P955" s="59"/>
      <c r="Q955" s="59"/>
      <c r="R955" s="119"/>
      <c r="S955" s="119"/>
      <c r="T955" s="119"/>
      <c r="U955" s="119"/>
      <c r="V955" s="119"/>
      <c r="W955" s="119"/>
    </row>
    <row r="956" spans="2:23">
      <c r="B956" s="60"/>
      <c r="C956" s="57" t="e">
        <f>+VLOOKUP($B956,'BASE DE DATOS'!$B$6:$N$1670,3,0)</f>
        <v>#N/A</v>
      </c>
      <c r="D956" s="57" t="e">
        <f>+VLOOKUP($B956,'BASE DE DATOS'!$B$6:$N$1670,4,0)</f>
        <v>#N/A</v>
      </c>
      <c r="E956" s="57" t="e">
        <f>+VLOOKUP($B956,'BASE DE DATOS'!$B$6:$N$1670,5,0)</f>
        <v>#N/A</v>
      </c>
      <c r="F956" s="58" t="e">
        <f>+VLOOKUP($B956,'BASE DE DATOS'!$B$6:$N$1670,6,0)</f>
        <v>#N/A</v>
      </c>
      <c r="G956" s="58" t="e">
        <f>+VLOOKUP($B956,'BASE DE DATOS'!$B$6:$N$1670,7,0)</f>
        <v>#N/A</v>
      </c>
      <c r="H956" s="57" t="e">
        <f>+VLOOKUP($B956,'BASE DE DATOS'!$B$6:$N$1670,8,0)</f>
        <v>#N/A</v>
      </c>
      <c r="I956" s="57" t="e">
        <f>+VLOOKUP($B956,'BASE DE DATOS'!$B$6:$N$1670,11,0)</f>
        <v>#N/A</v>
      </c>
      <c r="J956" s="57" t="e">
        <f>+VLOOKUP($B956,'BASE DE DATOS'!$B$6:$N$1670,12,0)</f>
        <v>#N/A</v>
      </c>
      <c r="K956" s="58" t="e">
        <f>+VLOOKUP($B956,'BASE DE DATOS'!$B$6:$N$1670,13,0)</f>
        <v>#N/A</v>
      </c>
      <c r="L956" s="59"/>
      <c r="M956" s="59"/>
      <c r="N956" s="59"/>
      <c r="O956" s="59"/>
      <c r="P956" s="59"/>
      <c r="Q956" s="59"/>
      <c r="R956" s="119"/>
      <c r="S956" s="119"/>
      <c r="T956" s="119"/>
      <c r="U956" s="119"/>
      <c r="V956" s="119"/>
      <c r="W956" s="119"/>
    </row>
    <row r="957" spans="2:23">
      <c r="B957" s="60"/>
      <c r="C957" s="57" t="e">
        <f>+VLOOKUP($B957,'BASE DE DATOS'!$B$6:$N$1670,3,0)</f>
        <v>#N/A</v>
      </c>
      <c r="D957" s="57" t="e">
        <f>+VLOOKUP($B957,'BASE DE DATOS'!$B$6:$N$1670,4,0)</f>
        <v>#N/A</v>
      </c>
      <c r="E957" s="57" t="e">
        <f>+VLOOKUP($B957,'BASE DE DATOS'!$B$6:$N$1670,5,0)</f>
        <v>#N/A</v>
      </c>
      <c r="F957" s="58" t="e">
        <f>+VLOOKUP($B957,'BASE DE DATOS'!$B$6:$N$1670,6,0)</f>
        <v>#N/A</v>
      </c>
      <c r="G957" s="58" t="e">
        <f>+VLOOKUP($B957,'BASE DE DATOS'!$B$6:$N$1670,7,0)</f>
        <v>#N/A</v>
      </c>
      <c r="H957" s="57" t="e">
        <f>+VLOOKUP($B957,'BASE DE DATOS'!$B$6:$N$1670,8,0)</f>
        <v>#N/A</v>
      </c>
      <c r="I957" s="57" t="e">
        <f>+VLOOKUP($B957,'BASE DE DATOS'!$B$6:$N$1670,11,0)</f>
        <v>#N/A</v>
      </c>
      <c r="J957" s="57" t="e">
        <f>+VLOOKUP($B957,'BASE DE DATOS'!$B$6:$N$1670,12,0)</f>
        <v>#N/A</v>
      </c>
      <c r="K957" s="58" t="e">
        <f>+VLOOKUP($B957,'BASE DE DATOS'!$B$6:$N$1670,13,0)</f>
        <v>#N/A</v>
      </c>
      <c r="L957" s="59"/>
      <c r="M957" s="59"/>
      <c r="N957" s="59"/>
      <c r="O957" s="59"/>
      <c r="P957" s="59"/>
      <c r="Q957" s="59"/>
      <c r="R957" s="119"/>
      <c r="S957" s="119"/>
      <c r="T957" s="119"/>
      <c r="U957" s="119"/>
      <c r="V957" s="119"/>
      <c r="W957" s="119"/>
    </row>
    <row r="958" spans="2:23">
      <c r="B958" s="60"/>
      <c r="C958" s="57" t="e">
        <f>+VLOOKUP($B958,'BASE DE DATOS'!$B$6:$N$1670,3,0)</f>
        <v>#N/A</v>
      </c>
      <c r="D958" s="57" t="e">
        <f>+VLOOKUP($B958,'BASE DE DATOS'!$B$6:$N$1670,4,0)</f>
        <v>#N/A</v>
      </c>
      <c r="E958" s="57" t="e">
        <f>+VLOOKUP($B958,'BASE DE DATOS'!$B$6:$N$1670,5,0)</f>
        <v>#N/A</v>
      </c>
      <c r="F958" s="58" t="e">
        <f>+VLOOKUP($B958,'BASE DE DATOS'!$B$6:$N$1670,6,0)</f>
        <v>#N/A</v>
      </c>
      <c r="G958" s="58" t="e">
        <f>+VLOOKUP($B958,'BASE DE DATOS'!$B$6:$N$1670,7,0)</f>
        <v>#N/A</v>
      </c>
      <c r="H958" s="57" t="e">
        <f>+VLOOKUP($B958,'BASE DE DATOS'!$B$6:$N$1670,8,0)</f>
        <v>#N/A</v>
      </c>
      <c r="I958" s="57" t="e">
        <f>+VLOOKUP($B958,'BASE DE DATOS'!$B$6:$N$1670,11,0)</f>
        <v>#N/A</v>
      </c>
      <c r="J958" s="57" t="e">
        <f>+VLOOKUP($B958,'BASE DE DATOS'!$B$6:$N$1670,12,0)</f>
        <v>#N/A</v>
      </c>
      <c r="K958" s="58" t="e">
        <f>+VLOOKUP($B958,'BASE DE DATOS'!$B$6:$N$1670,13,0)</f>
        <v>#N/A</v>
      </c>
      <c r="L958" s="59"/>
      <c r="M958" s="59"/>
      <c r="N958" s="59"/>
      <c r="O958" s="59"/>
      <c r="P958" s="59"/>
      <c r="Q958" s="59"/>
      <c r="R958" s="119"/>
      <c r="S958" s="119"/>
      <c r="T958" s="119"/>
      <c r="U958" s="119"/>
      <c r="V958" s="119"/>
      <c r="W958" s="119"/>
    </row>
    <row r="959" spans="2:23">
      <c r="B959" s="60"/>
      <c r="C959" s="57" t="e">
        <f>+VLOOKUP($B959,'BASE DE DATOS'!$B$6:$N$1670,3,0)</f>
        <v>#N/A</v>
      </c>
      <c r="D959" s="57" t="e">
        <f>+VLOOKUP($B959,'BASE DE DATOS'!$B$6:$N$1670,4,0)</f>
        <v>#N/A</v>
      </c>
      <c r="E959" s="57" t="e">
        <f>+VLOOKUP($B959,'BASE DE DATOS'!$B$6:$N$1670,5,0)</f>
        <v>#N/A</v>
      </c>
      <c r="F959" s="58" t="e">
        <f>+VLOOKUP($B959,'BASE DE DATOS'!$B$6:$N$1670,6,0)</f>
        <v>#N/A</v>
      </c>
      <c r="G959" s="58" t="e">
        <f>+VLOOKUP($B959,'BASE DE DATOS'!$B$6:$N$1670,7,0)</f>
        <v>#N/A</v>
      </c>
      <c r="H959" s="57" t="e">
        <f>+VLOOKUP($B959,'BASE DE DATOS'!$B$6:$N$1670,8,0)</f>
        <v>#N/A</v>
      </c>
      <c r="I959" s="57" t="e">
        <f>+VLOOKUP($B959,'BASE DE DATOS'!$B$6:$N$1670,11,0)</f>
        <v>#N/A</v>
      </c>
      <c r="J959" s="57" t="e">
        <f>+VLOOKUP($B959,'BASE DE DATOS'!$B$6:$N$1670,12,0)</f>
        <v>#N/A</v>
      </c>
      <c r="K959" s="58" t="e">
        <f>+VLOOKUP($B959,'BASE DE DATOS'!$B$6:$N$1670,13,0)</f>
        <v>#N/A</v>
      </c>
      <c r="L959" s="59"/>
      <c r="M959" s="59"/>
      <c r="N959" s="59"/>
      <c r="O959" s="59"/>
      <c r="P959" s="59"/>
      <c r="Q959" s="59"/>
      <c r="R959" s="119"/>
      <c r="S959" s="119"/>
      <c r="T959" s="119"/>
      <c r="U959" s="119"/>
      <c r="V959" s="119"/>
      <c r="W959" s="119"/>
    </row>
    <row r="960" spans="2:23">
      <c r="B960" s="60"/>
      <c r="C960" s="57" t="e">
        <f>+VLOOKUP($B960,'BASE DE DATOS'!$B$6:$N$1670,3,0)</f>
        <v>#N/A</v>
      </c>
      <c r="D960" s="57" t="e">
        <f>+VLOOKUP($B960,'BASE DE DATOS'!$B$6:$N$1670,4,0)</f>
        <v>#N/A</v>
      </c>
      <c r="E960" s="57" t="e">
        <f>+VLOOKUP($B960,'BASE DE DATOS'!$B$6:$N$1670,5,0)</f>
        <v>#N/A</v>
      </c>
      <c r="F960" s="58" t="e">
        <f>+VLOOKUP($B960,'BASE DE DATOS'!$B$6:$N$1670,6,0)</f>
        <v>#N/A</v>
      </c>
      <c r="G960" s="58" t="e">
        <f>+VLOOKUP($B960,'BASE DE DATOS'!$B$6:$N$1670,7,0)</f>
        <v>#N/A</v>
      </c>
      <c r="H960" s="57" t="e">
        <f>+VLOOKUP($B960,'BASE DE DATOS'!$B$6:$N$1670,8,0)</f>
        <v>#N/A</v>
      </c>
      <c r="I960" s="57" t="e">
        <f>+VLOOKUP($B960,'BASE DE DATOS'!$B$6:$N$1670,11,0)</f>
        <v>#N/A</v>
      </c>
      <c r="J960" s="57" t="e">
        <f>+VLOOKUP($B960,'BASE DE DATOS'!$B$6:$N$1670,12,0)</f>
        <v>#N/A</v>
      </c>
      <c r="K960" s="58" t="e">
        <f>+VLOOKUP($B960,'BASE DE DATOS'!$B$6:$N$1670,13,0)</f>
        <v>#N/A</v>
      </c>
      <c r="L960" s="59"/>
      <c r="M960" s="59"/>
      <c r="N960" s="59"/>
      <c r="O960" s="59"/>
      <c r="P960" s="59"/>
      <c r="Q960" s="59"/>
      <c r="R960" s="119"/>
      <c r="S960" s="119"/>
      <c r="T960" s="119"/>
      <c r="U960" s="119"/>
      <c r="V960" s="119"/>
      <c r="W960" s="119"/>
    </row>
    <row r="961" spans="2:23">
      <c r="B961" s="60"/>
      <c r="C961" s="57" t="e">
        <f>+VLOOKUP($B961,'BASE DE DATOS'!$B$6:$N$1670,3,0)</f>
        <v>#N/A</v>
      </c>
      <c r="D961" s="57" t="e">
        <f>+VLOOKUP($B961,'BASE DE DATOS'!$B$6:$N$1670,4,0)</f>
        <v>#N/A</v>
      </c>
      <c r="E961" s="57" t="e">
        <f>+VLOOKUP($B961,'BASE DE DATOS'!$B$6:$N$1670,5,0)</f>
        <v>#N/A</v>
      </c>
      <c r="F961" s="58" t="e">
        <f>+VLOOKUP($B961,'BASE DE DATOS'!$B$6:$N$1670,6,0)</f>
        <v>#N/A</v>
      </c>
      <c r="G961" s="58" t="e">
        <f>+VLOOKUP($B961,'BASE DE DATOS'!$B$6:$N$1670,7,0)</f>
        <v>#N/A</v>
      </c>
      <c r="H961" s="57" t="e">
        <f>+VLOOKUP($B961,'BASE DE DATOS'!$B$6:$N$1670,8,0)</f>
        <v>#N/A</v>
      </c>
      <c r="I961" s="57" t="e">
        <f>+VLOOKUP($B961,'BASE DE DATOS'!$B$6:$N$1670,11,0)</f>
        <v>#N/A</v>
      </c>
      <c r="J961" s="57" t="e">
        <f>+VLOOKUP($B961,'BASE DE DATOS'!$B$6:$N$1670,12,0)</f>
        <v>#N/A</v>
      </c>
      <c r="K961" s="58" t="e">
        <f>+VLOOKUP($B961,'BASE DE DATOS'!$B$6:$N$1670,13,0)</f>
        <v>#N/A</v>
      </c>
      <c r="L961" s="59"/>
      <c r="M961" s="59"/>
      <c r="N961" s="59"/>
      <c r="O961" s="59"/>
      <c r="P961" s="59"/>
      <c r="Q961" s="59"/>
      <c r="R961" s="119"/>
      <c r="S961" s="119"/>
      <c r="T961" s="119"/>
      <c r="U961" s="119"/>
      <c r="V961" s="119"/>
      <c r="W961" s="119"/>
    </row>
    <row r="962" spans="2:23">
      <c r="B962" s="60"/>
      <c r="C962" s="57" t="e">
        <f>+VLOOKUP($B962,'BASE DE DATOS'!$B$6:$N$1670,3,0)</f>
        <v>#N/A</v>
      </c>
      <c r="D962" s="57" t="e">
        <f>+VLOOKUP($B962,'BASE DE DATOS'!$B$6:$N$1670,4,0)</f>
        <v>#N/A</v>
      </c>
      <c r="E962" s="57" t="e">
        <f>+VLOOKUP($B962,'BASE DE DATOS'!$B$6:$N$1670,5,0)</f>
        <v>#N/A</v>
      </c>
      <c r="F962" s="58" t="e">
        <f>+VLOOKUP($B962,'BASE DE DATOS'!$B$6:$N$1670,6,0)</f>
        <v>#N/A</v>
      </c>
      <c r="G962" s="58" t="e">
        <f>+VLOOKUP($B962,'BASE DE DATOS'!$B$6:$N$1670,7,0)</f>
        <v>#N/A</v>
      </c>
      <c r="H962" s="57" t="e">
        <f>+VLOOKUP($B962,'BASE DE DATOS'!$B$6:$N$1670,8,0)</f>
        <v>#N/A</v>
      </c>
      <c r="I962" s="57" t="e">
        <f>+VLOOKUP($B962,'BASE DE DATOS'!$B$6:$N$1670,11,0)</f>
        <v>#N/A</v>
      </c>
      <c r="J962" s="57" t="e">
        <f>+VLOOKUP($B962,'BASE DE DATOS'!$B$6:$N$1670,12,0)</f>
        <v>#N/A</v>
      </c>
      <c r="K962" s="58" t="e">
        <f>+VLOOKUP($B962,'BASE DE DATOS'!$B$6:$N$1670,13,0)</f>
        <v>#N/A</v>
      </c>
      <c r="L962" s="59"/>
      <c r="M962" s="59"/>
      <c r="N962" s="59"/>
      <c r="O962" s="59"/>
      <c r="P962" s="59"/>
      <c r="Q962" s="59"/>
      <c r="R962" s="119"/>
      <c r="S962" s="119"/>
      <c r="T962" s="119"/>
      <c r="U962" s="119"/>
      <c r="V962" s="119"/>
      <c r="W962" s="119"/>
    </row>
    <row r="963" spans="2:23">
      <c r="B963" s="60"/>
      <c r="C963" s="57" t="e">
        <f>+VLOOKUP($B963,'BASE DE DATOS'!$B$6:$N$1670,3,0)</f>
        <v>#N/A</v>
      </c>
      <c r="D963" s="57" t="e">
        <f>+VLOOKUP($B963,'BASE DE DATOS'!$B$6:$N$1670,4,0)</f>
        <v>#N/A</v>
      </c>
      <c r="E963" s="57" t="e">
        <f>+VLOOKUP($B963,'BASE DE DATOS'!$B$6:$N$1670,5,0)</f>
        <v>#N/A</v>
      </c>
      <c r="F963" s="58" t="e">
        <f>+VLOOKUP($B963,'BASE DE DATOS'!$B$6:$N$1670,6,0)</f>
        <v>#N/A</v>
      </c>
      <c r="G963" s="58" t="e">
        <f>+VLOOKUP($B963,'BASE DE DATOS'!$B$6:$N$1670,7,0)</f>
        <v>#N/A</v>
      </c>
      <c r="H963" s="57" t="e">
        <f>+VLOOKUP($B963,'BASE DE DATOS'!$B$6:$N$1670,8,0)</f>
        <v>#N/A</v>
      </c>
      <c r="I963" s="57" t="e">
        <f>+VLOOKUP($B963,'BASE DE DATOS'!$B$6:$N$1670,11,0)</f>
        <v>#N/A</v>
      </c>
      <c r="J963" s="57" t="e">
        <f>+VLOOKUP($B963,'BASE DE DATOS'!$B$6:$N$1670,12,0)</f>
        <v>#N/A</v>
      </c>
      <c r="K963" s="58" t="e">
        <f>+VLOOKUP($B963,'BASE DE DATOS'!$B$6:$N$1670,13,0)</f>
        <v>#N/A</v>
      </c>
      <c r="L963" s="59"/>
      <c r="M963" s="59"/>
      <c r="N963" s="59"/>
      <c r="O963" s="59"/>
      <c r="P963" s="59"/>
      <c r="Q963" s="59"/>
      <c r="R963" s="119"/>
      <c r="S963" s="119"/>
      <c r="T963" s="119"/>
      <c r="U963" s="119"/>
      <c r="V963" s="119"/>
      <c r="W963" s="119"/>
    </row>
  </sheetData>
  <autoFilter ref="B11:Q963"/>
  <sortState ref="B12:N804">
    <sortCondition ref="H12:H804"/>
    <sortCondition ref="K12:K804"/>
  </sortState>
  <mergeCells count="6">
    <mergeCell ref="E5:F5"/>
    <mergeCell ref="E6:F6"/>
    <mergeCell ref="E7:F7"/>
    <mergeCell ref="E8:F8"/>
    <mergeCell ref="B2:Q2"/>
    <mergeCell ref="B3:Q3"/>
  </mergeCells>
  <hyperlinks>
    <hyperlink ref="Q45" r:id="rId1"/>
    <hyperlink ref="Q53" r:id="rId2"/>
    <hyperlink ref="Q68" r:id="rId3"/>
  </hyperlinks>
  <pageMargins left="0.23622047244094491" right="0.23622047244094491" top="0.74803149606299213" bottom="0.74803149606299213" header="0.31496062992125984" footer="0.31496062992125984"/>
  <pageSetup scale="65" orientation="landscape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2:X1006"/>
  <sheetViews>
    <sheetView showGridLines="0" tabSelected="1" zoomScale="90" zoomScaleNormal="90" workbookViewId="0">
      <selection activeCell="C14" sqref="C14"/>
    </sheetView>
  </sheetViews>
  <sheetFormatPr baseColWidth="10" defaultColWidth="11.42578125" defaultRowHeight="15"/>
  <cols>
    <col min="1" max="1" width="4.7109375" style="13" customWidth="1"/>
    <col min="2" max="3" width="11.7109375" style="16" customWidth="1"/>
    <col min="4" max="4" width="18.7109375" style="13" customWidth="1"/>
    <col min="5" max="5" width="20.42578125" style="13" customWidth="1"/>
    <col min="6" max="6" width="11.7109375" style="16" customWidth="1"/>
    <col min="7" max="7" width="6.7109375" style="16" customWidth="1"/>
    <col min="8" max="8" width="16.7109375" style="13" customWidth="1"/>
    <col min="9" max="10" width="6.7109375" style="16" hidden="1" customWidth="1"/>
    <col min="11" max="11" width="28.7109375" style="13" customWidth="1"/>
    <col min="12" max="12" width="20.7109375" style="13" customWidth="1"/>
    <col min="13" max="13" width="11" style="13" hidden="1" customWidth="1"/>
    <col min="14" max="14" width="11.7109375" style="13" customWidth="1"/>
    <col min="15" max="15" width="11.7109375" style="63" customWidth="1"/>
    <col min="16" max="16" width="14.28515625" style="63" hidden="1" customWidth="1"/>
    <col min="17" max="17" width="14" style="63" hidden="1" customWidth="1"/>
    <col min="18" max="18" width="13.85546875" style="63" hidden="1" customWidth="1"/>
    <col min="19" max="19" width="14.7109375" style="13" hidden="1" customWidth="1"/>
    <col min="20" max="20" width="11.42578125" style="13"/>
    <col min="21" max="21" width="16.5703125" style="13" bestFit="1" customWidth="1"/>
    <col min="22" max="22" width="14.5703125" style="13" bestFit="1" customWidth="1"/>
    <col min="23" max="16384" width="11.42578125" style="13"/>
  </cols>
  <sheetData>
    <row r="2" spans="2:24" ht="26.25">
      <c r="B2" s="619" t="s">
        <v>0</v>
      </c>
      <c r="C2" s="619"/>
      <c r="D2" s="619"/>
      <c r="E2" s="619"/>
      <c r="F2" s="619"/>
      <c r="G2" s="619"/>
      <c r="H2" s="619"/>
      <c r="I2" s="619"/>
      <c r="J2" s="619"/>
      <c r="K2" s="619"/>
      <c r="L2" s="619"/>
      <c r="M2" s="619"/>
      <c r="N2" s="619"/>
      <c r="O2" s="619"/>
      <c r="P2" s="619"/>
      <c r="Q2" s="619"/>
      <c r="R2" s="619"/>
      <c r="S2" s="619"/>
    </row>
    <row r="3" spans="2:24" ht="26.25">
      <c r="B3" s="619" t="s">
        <v>350</v>
      </c>
      <c r="C3" s="619"/>
      <c r="D3" s="619"/>
      <c r="E3" s="619"/>
      <c r="F3" s="619"/>
      <c r="G3" s="619"/>
      <c r="H3" s="619"/>
      <c r="I3" s="619"/>
      <c r="J3" s="619"/>
      <c r="K3" s="619"/>
      <c r="L3" s="619"/>
      <c r="M3" s="619"/>
      <c r="N3" s="619"/>
      <c r="O3" s="619"/>
      <c r="P3" s="619"/>
      <c r="Q3" s="619"/>
      <c r="R3" s="619"/>
      <c r="S3" s="619"/>
    </row>
    <row r="4" spans="2:24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2:24" ht="12.75" customHeight="1" thickBot="1">
      <c r="B5" s="21"/>
      <c r="C5" s="21"/>
      <c r="D5" s="17" t="s">
        <v>33</v>
      </c>
      <c r="E5" s="623"/>
      <c r="F5" s="623"/>
      <c r="G5" s="21"/>
      <c r="H5" s="21"/>
      <c r="I5" s="21"/>
      <c r="J5" s="21"/>
      <c r="K5" s="21"/>
      <c r="L5" s="21"/>
      <c r="M5" s="21"/>
    </row>
    <row r="6" spans="2:24" ht="12.75" customHeight="1" thickBot="1">
      <c r="B6" s="21"/>
      <c r="C6" s="21"/>
      <c r="D6" s="17" t="s">
        <v>157</v>
      </c>
      <c r="E6" s="622"/>
      <c r="F6" s="622"/>
      <c r="G6" s="21"/>
      <c r="H6" s="21"/>
      <c r="I6" s="21"/>
      <c r="J6" s="21"/>
      <c r="K6" s="21"/>
      <c r="L6" s="21"/>
      <c r="M6" s="21"/>
    </row>
    <row r="7" spans="2:24" ht="12.75" customHeight="1" thickBot="1">
      <c r="B7" s="21"/>
      <c r="C7" s="21"/>
      <c r="D7" s="17" t="s">
        <v>35</v>
      </c>
      <c r="E7" s="622"/>
      <c r="F7" s="622"/>
      <c r="G7" s="21"/>
      <c r="H7" s="21"/>
      <c r="I7" s="21"/>
      <c r="J7" s="21"/>
      <c r="K7" s="21"/>
      <c r="L7" s="21"/>
      <c r="M7" s="21"/>
    </row>
    <row r="8" spans="2:24" ht="12.75" customHeight="1" thickBot="1">
      <c r="B8" s="21"/>
      <c r="C8" s="21"/>
      <c r="D8" s="17" t="s">
        <v>36</v>
      </c>
      <c r="E8" s="622"/>
      <c r="F8" s="622"/>
      <c r="G8" s="21"/>
      <c r="H8" s="21"/>
      <c r="I8" s="21"/>
      <c r="J8" s="21"/>
      <c r="K8" s="21"/>
      <c r="L8" s="21"/>
      <c r="M8" s="21"/>
    </row>
    <row r="9" spans="2:24"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U9" s="34" t="s">
        <v>11</v>
      </c>
      <c r="V9" s="34" t="s">
        <v>7</v>
      </c>
    </row>
    <row r="10" spans="2:24">
      <c r="V10" s="4"/>
      <c r="X10" s="4"/>
    </row>
    <row r="11" spans="2:24" s="18" customFormat="1" ht="27.75" customHeight="1">
      <c r="B11" s="14" t="s">
        <v>127</v>
      </c>
      <c r="C11" s="14" t="s">
        <v>164</v>
      </c>
      <c r="D11" s="14" t="s">
        <v>3</v>
      </c>
      <c r="E11" s="14" t="s">
        <v>4</v>
      </c>
      <c r="F11" s="14" t="s">
        <v>5</v>
      </c>
      <c r="G11" s="14" t="s">
        <v>6</v>
      </c>
      <c r="H11" s="14" t="s">
        <v>7</v>
      </c>
      <c r="I11" s="14" t="s">
        <v>8</v>
      </c>
      <c r="J11" s="14" t="s">
        <v>9</v>
      </c>
      <c r="K11" s="14" t="s">
        <v>10</v>
      </c>
      <c r="L11" s="14" t="s">
        <v>156</v>
      </c>
      <c r="M11" s="14" t="s">
        <v>1</v>
      </c>
      <c r="N11" s="14" t="s">
        <v>37</v>
      </c>
      <c r="O11" s="14" t="s">
        <v>38</v>
      </c>
      <c r="P11" s="14" t="s">
        <v>185</v>
      </c>
      <c r="Q11" s="14" t="s">
        <v>186</v>
      </c>
      <c r="R11" s="14" t="s">
        <v>187</v>
      </c>
      <c r="S11" s="14" t="s">
        <v>188</v>
      </c>
      <c r="U11" s="42" t="s">
        <v>18</v>
      </c>
      <c r="V11" s="4" t="s">
        <v>27</v>
      </c>
      <c r="X11" s="4"/>
    </row>
    <row r="12" spans="2:24" s="19" customFormat="1" ht="12.75" customHeight="1">
      <c r="B12" s="61"/>
      <c r="C12" s="35"/>
      <c r="D12" s="36"/>
      <c r="E12" s="36"/>
      <c r="F12" s="68">
        <v>2017</v>
      </c>
      <c r="G12" s="24">
        <f>2022-F12</f>
        <v>5</v>
      </c>
      <c r="H12" s="56"/>
      <c r="I12" s="24" t="e">
        <f>VLOOKUP($H12,CATEGORIAS!$I$4:$J$13,2,0)</f>
        <v>#N/A</v>
      </c>
      <c r="J12" s="24" t="e">
        <f>$F12&amp;$I12</f>
        <v>#N/A</v>
      </c>
      <c r="K12" s="23" t="e">
        <f>VLOOKUP($J12,CATEGORIAS!$B$60:$C$318,2,0)</f>
        <v>#N/A</v>
      </c>
      <c r="L12" s="57">
        <f t="shared" ref="L12:L75" si="0">+$E$6</f>
        <v>0</v>
      </c>
      <c r="M12" s="36"/>
      <c r="N12" s="37"/>
      <c r="O12" s="59"/>
      <c r="P12" s="105">
        <v>98694610</v>
      </c>
      <c r="Q12" s="104" t="s">
        <v>202</v>
      </c>
      <c r="R12" s="105" t="s">
        <v>301</v>
      </c>
      <c r="S12" s="103" t="s">
        <v>201</v>
      </c>
      <c r="U12" s="16" t="s">
        <v>121</v>
      </c>
      <c r="V12" s="4" t="s">
        <v>29</v>
      </c>
      <c r="X12" s="4"/>
    </row>
    <row r="13" spans="2:24" s="19" customFormat="1" ht="12.75" customHeight="1">
      <c r="B13" s="61"/>
      <c r="C13" s="35"/>
      <c r="D13" s="36"/>
      <c r="E13" s="36"/>
      <c r="F13" s="68">
        <v>2016</v>
      </c>
      <c r="G13" s="58">
        <f t="shared" ref="G13:G76" si="1">2022-F13</f>
        <v>6</v>
      </c>
      <c r="H13" s="56"/>
      <c r="I13" s="58" t="e">
        <f>VLOOKUP($H13,CATEGORIAS!$I$4:$J$13,2,0)</f>
        <v>#N/A</v>
      </c>
      <c r="J13" s="58" t="e">
        <f t="shared" ref="J13:J76" si="2">$F13&amp;$I13</f>
        <v>#N/A</v>
      </c>
      <c r="K13" s="57" t="e">
        <f>VLOOKUP($J13,CATEGORIAS!$B$60:$C$318,2,0)</f>
        <v>#N/A</v>
      </c>
      <c r="L13" s="57">
        <f t="shared" si="0"/>
        <v>0</v>
      </c>
      <c r="M13" s="118"/>
      <c r="N13" s="119"/>
      <c r="O13" s="119"/>
      <c r="P13" s="105">
        <v>93237076</v>
      </c>
      <c r="Q13" s="104" t="s">
        <v>202</v>
      </c>
      <c r="R13" s="105" t="s">
        <v>301</v>
      </c>
      <c r="S13" s="103" t="s">
        <v>201</v>
      </c>
      <c r="U13" s="42" t="s">
        <v>159</v>
      </c>
      <c r="V13" s="4" t="s">
        <v>28</v>
      </c>
    </row>
    <row r="14" spans="2:24" s="19" customFormat="1" ht="12.75" customHeight="1">
      <c r="B14" s="61"/>
      <c r="C14" s="35"/>
      <c r="D14" s="36"/>
      <c r="E14" s="36"/>
      <c r="F14" s="68">
        <v>2015</v>
      </c>
      <c r="G14" s="58">
        <f t="shared" si="1"/>
        <v>7</v>
      </c>
      <c r="H14" s="56"/>
      <c r="I14" s="58" t="e">
        <f>VLOOKUP($H14,CATEGORIAS!$I$4:$J$13,2,0)</f>
        <v>#N/A</v>
      </c>
      <c r="J14" s="58" t="e">
        <f t="shared" si="2"/>
        <v>#N/A</v>
      </c>
      <c r="K14" s="57" t="e">
        <f>VLOOKUP($J14,CATEGORIAS!$B$60:$C$318,2,0)</f>
        <v>#N/A</v>
      </c>
      <c r="L14" s="57">
        <f t="shared" si="0"/>
        <v>0</v>
      </c>
      <c r="M14" s="118"/>
      <c r="N14" s="119"/>
      <c r="O14" s="119"/>
      <c r="P14" s="105">
        <v>1010842924</v>
      </c>
      <c r="Q14" s="104" t="s">
        <v>302</v>
      </c>
      <c r="R14" s="105">
        <v>72258855</v>
      </c>
      <c r="S14" s="103" t="s">
        <v>303</v>
      </c>
      <c r="U14" s="42" t="s">
        <v>23</v>
      </c>
      <c r="V14" s="4" t="s">
        <v>32</v>
      </c>
    </row>
    <row r="15" spans="2:24" s="19" customFormat="1" ht="12.75" customHeight="1">
      <c r="B15" s="61"/>
      <c r="C15" s="35"/>
      <c r="D15" s="36"/>
      <c r="E15" s="36"/>
      <c r="F15" s="68">
        <v>2014</v>
      </c>
      <c r="G15" s="58">
        <f t="shared" si="1"/>
        <v>8</v>
      </c>
      <c r="H15" s="56"/>
      <c r="I15" s="58" t="e">
        <f>VLOOKUP($H15,CATEGORIAS!$I$4:$J$13,2,0)</f>
        <v>#N/A</v>
      </c>
      <c r="J15" s="58" t="e">
        <f t="shared" si="2"/>
        <v>#N/A</v>
      </c>
      <c r="K15" s="57" t="e">
        <f>VLOOKUP($J15,CATEGORIAS!$B$60:$C$318,2,0)</f>
        <v>#N/A</v>
      </c>
      <c r="L15" s="57">
        <f t="shared" si="0"/>
        <v>0</v>
      </c>
      <c r="M15" s="118"/>
      <c r="N15" s="119"/>
      <c r="O15" s="119"/>
      <c r="P15" s="105">
        <v>1000412496</v>
      </c>
      <c r="Q15" s="104" t="s">
        <v>304</v>
      </c>
      <c r="R15" s="105">
        <v>21676725</v>
      </c>
      <c r="S15" s="103" t="s">
        <v>305</v>
      </c>
      <c r="U15" s="42" t="s">
        <v>13</v>
      </c>
      <c r="V15" s="4" t="s">
        <v>31</v>
      </c>
    </row>
    <row r="16" spans="2:24" s="19" customFormat="1" ht="12.75" customHeight="1">
      <c r="B16" s="61"/>
      <c r="C16" s="35"/>
      <c r="D16" s="36"/>
      <c r="E16" s="36"/>
      <c r="F16" s="68">
        <v>2013</v>
      </c>
      <c r="G16" s="58">
        <f t="shared" si="1"/>
        <v>9</v>
      </c>
      <c r="H16" s="56"/>
      <c r="I16" s="58" t="e">
        <f>VLOOKUP($H16,CATEGORIAS!$I$4:$J$13,2,0)</f>
        <v>#N/A</v>
      </c>
      <c r="J16" s="58" t="e">
        <f t="shared" si="2"/>
        <v>#N/A</v>
      </c>
      <c r="K16" s="57" t="e">
        <f>VLOOKUP($J16,CATEGORIAS!$B$60:$C$318,2,0)</f>
        <v>#N/A</v>
      </c>
      <c r="L16" s="57">
        <f t="shared" si="0"/>
        <v>0</v>
      </c>
      <c r="M16" s="118"/>
      <c r="N16" s="119"/>
      <c r="O16" s="119"/>
      <c r="P16" s="105">
        <v>1020496695</v>
      </c>
      <c r="Q16" s="104" t="s">
        <v>202</v>
      </c>
      <c r="R16" s="105" t="s">
        <v>301</v>
      </c>
      <c r="S16" s="103" t="s">
        <v>306</v>
      </c>
      <c r="U16" s="42" t="s">
        <v>39</v>
      </c>
      <c r="V16" s="4" t="s">
        <v>22</v>
      </c>
    </row>
    <row r="17" spans="2:22" s="19" customFormat="1" ht="12.75" customHeight="1">
      <c r="B17" s="61"/>
      <c r="C17" s="35"/>
      <c r="D17" s="36"/>
      <c r="E17" s="36"/>
      <c r="F17" s="68">
        <v>2012</v>
      </c>
      <c r="G17" s="58">
        <f t="shared" si="1"/>
        <v>10</v>
      </c>
      <c r="H17" s="56"/>
      <c r="I17" s="58" t="e">
        <f>VLOOKUP($H17,CATEGORIAS!$I$4:$J$13,2,0)</f>
        <v>#N/A</v>
      </c>
      <c r="J17" s="58" t="e">
        <f t="shared" si="2"/>
        <v>#N/A</v>
      </c>
      <c r="K17" s="57" t="e">
        <f>VLOOKUP($J17,CATEGORIAS!$B$60:$C$318,2,0)</f>
        <v>#N/A</v>
      </c>
      <c r="L17" s="57">
        <f t="shared" si="0"/>
        <v>0</v>
      </c>
      <c r="M17" s="118"/>
      <c r="N17" s="119"/>
      <c r="O17" s="119"/>
      <c r="P17" s="111">
        <v>1025892142</v>
      </c>
      <c r="Q17" s="110" t="s">
        <v>309</v>
      </c>
      <c r="R17" s="111">
        <v>71727068</v>
      </c>
      <c r="S17" s="109" t="s">
        <v>310</v>
      </c>
      <c r="U17" s="42" t="s">
        <v>17</v>
      </c>
      <c r="V17" s="4" t="s">
        <v>177</v>
      </c>
    </row>
    <row r="18" spans="2:22" s="19" customFormat="1" ht="12.75" customHeight="1">
      <c r="B18" s="61"/>
      <c r="C18" s="35"/>
      <c r="D18" s="36"/>
      <c r="E18" s="36"/>
      <c r="F18" s="68">
        <v>2011</v>
      </c>
      <c r="G18" s="58">
        <f t="shared" si="1"/>
        <v>11</v>
      </c>
      <c r="H18" s="56"/>
      <c r="I18" s="58" t="e">
        <f>VLOOKUP($H18,CATEGORIAS!$I$4:$J$13,2,0)</f>
        <v>#N/A</v>
      </c>
      <c r="J18" s="58" t="e">
        <f t="shared" si="2"/>
        <v>#N/A</v>
      </c>
      <c r="K18" s="57" t="e">
        <f>VLOOKUP($J18,CATEGORIAS!$B$60:$C$318,2,0)</f>
        <v>#N/A</v>
      </c>
      <c r="L18" s="57">
        <f t="shared" si="0"/>
        <v>0</v>
      </c>
      <c r="M18" s="118"/>
      <c r="N18" s="119"/>
      <c r="O18" s="119"/>
      <c r="P18" s="108">
        <v>1033258322</v>
      </c>
      <c r="Q18" s="107" t="s">
        <v>307</v>
      </c>
      <c r="R18" s="108">
        <v>1033258322</v>
      </c>
      <c r="S18" s="106" t="s">
        <v>308</v>
      </c>
      <c r="U18" s="42" t="s">
        <v>40</v>
      </c>
      <c r="V18" s="4" t="s">
        <v>178</v>
      </c>
    </row>
    <row r="19" spans="2:22" s="19" customFormat="1" ht="12.75" customHeight="1">
      <c r="B19" s="61"/>
      <c r="C19" s="35"/>
      <c r="D19" s="36"/>
      <c r="E19" s="36"/>
      <c r="F19" s="68">
        <v>2010</v>
      </c>
      <c r="G19" s="58">
        <f t="shared" si="1"/>
        <v>12</v>
      </c>
      <c r="H19" s="56"/>
      <c r="I19" s="58" t="e">
        <f>VLOOKUP($H19,CATEGORIAS!$I$4:$J$13,2,0)</f>
        <v>#N/A</v>
      </c>
      <c r="J19" s="58" t="e">
        <f t="shared" si="2"/>
        <v>#N/A</v>
      </c>
      <c r="K19" s="57" t="e">
        <f>VLOOKUP($J19,CATEGORIAS!$B$60:$C$318,2,0)</f>
        <v>#N/A</v>
      </c>
      <c r="L19" s="57">
        <f t="shared" si="0"/>
        <v>0</v>
      </c>
      <c r="M19" s="118"/>
      <c r="N19" s="119"/>
      <c r="O19" s="119"/>
      <c r="P19" s="117">
        <v>1036398402</v>
      </c>
      <c r="Q19" s="116" t="s">
        <v>202</v>
      </c>
      <c r="R19" s="117" t="s">
        <v>301</v>
      </c>
      <c r="S19" s="115" t="s">
        <v>313</v>
      </c>
      <c r="U19" s="42" t="s">
        <v>25</v>
      </c>
      <c r="V19" s="4"/>
    </row>
    <row r="20" spans="2:22" s="19" customFormat="1" ht="12.75" customHeight="1">
      <c r="B20" s="61"/>
      <c r="C20" s="35"/>
      <c r="D20" s="36"/>
      <c r="E20" s="36"/>
      <c r="F20" s="68">
        <v>2009</v>
      </c>
      <c r="G20" s="58">
        <f t="shared" si="1"/>
        <v>13</v>
      </c>
      <c r="H20" s="56"/>
      <c r="I20" s="58" t="e">
        <f>VLOOKUP($H20,CATEGORIAS!$I$4:$J$13,2,0)</f>
        <v>#N/A</v>
      </c>
      <c r="J20" s="58" t="e">
        <f t="shared" si="2"/>
        <v>#N/A</v>
      </c>
      <c r="K20" s="57" t="e">
        <f>VLOOKUP($J20,CATEGORIAS!$B$60:$C$318,2,0)</f>
        <v>#N/A</v>
      </c>
      <c r="L20" s="57">
        <f t="shared" si="0"/>
        <v>0</v>
      </c>
      <c r="M20" s="118"/>
      <c r="N20" s="119"/>
      <c r="O20" s="119"/>
      <c r="P20" s="117">
        <v>1038869782</v>
      </c>
      <c r="Q20" s="116" t="s">
        <v>314</v>
      </c>
      <c r="R20" s="117">
        <v>1037571782</v>
      </c>
      <c r="S20" s="115" t="s">
        <v>315</v>
      </c>
      <c r="U20" s="42" t="s">
        <v>41</v>
      </c>
    </row>
    <row r="21" spans="2:22" s="19" customFormat="1" ht="12.75" customHeight="1">
      <c r="B21" s="61"/>
      <c r="C21" s="35"/>
      <c r="D21" s="36"/>
      <c r="E21" s="36"/>
      <c r="F21" s="68">
        <v>2008</v>
      </c>
      <c r="G21" s="58">
        <f t="shared" si="1"/>
        <v>14</v>
      </c>
      <c r="H21" s="56"/>
      <c r="I21" s="58" t="e">
        <f>VLOOKUP($H21,CATEGORIAS!$I$4:$J$13,2,0)</f>
        <v>#N/A</v>
      </c>
      <c r="J21" s="58" t="e">
        <f t="shared" si="2"/>
        <v>#N/A</v>
      </c>
      <c r="K21" s="57" t="e">
        <f>VLOOKUP($J21,CATEGORIAS!$B$60:$C$318,2,0)</f>
        <v>#N/A</v>
      </c>
      <c r="L21" s="57">
        <f t="shared" si="0"/>
        <v>0</v>
      </c>
      <c r="M21" s="118"/>
      <c r="N21" s="119"/>
      <c r="O21" s="119"/>
      <c r="P21" s="117">
        <v>1034990562</v>
      </c>
      <c r="Q21" s="116" t="s">
        <v>316</v>
      </c>
      <c r="R21" s="117">
        <v>43723039</v>
      </c>
      <c r="S21" s="115" t="s">
        <v>317</v>
      </c>
      <c r="U21" s="42" t="s">
        <v>15</v>
      </c>
    </row>
    <row r="22" spans="2:22" s="19" customFormat="1" ht="12.75" customHeight="1">
      <c r="B22" s="61"/>
      <c r="C22" s="35"/>
      <c r="D22" s="36"/>
      <c r="E22" s="36"/>
      <c r="F22" s="68">
        <v>2007</v>
      </c>
      <c r="G22" s="58">
        <f t="shared" si="1"/>
        <v>15</v>
      </c>
      <c r="H22" s="56"/>
      <c r="I22" s="58" t="e">
        <f>VLOOKUP($H22,CATEGORIAS!$I$4:$J$13,2,0)</f>
        <v>#N/A</v>
      </c>
      <c r="J22" s="58" t="e">
        <f t="shared" si="2"/>
        <v>#N/A</v>
      </c>
      <c r="K22" s="57" t="e">
        <f>VLOOKUP($J22,CATEGORIAS!$B$60:$C$318,2,0)</f>
        <v>#N/A</v>
      </c>
      <c r="L22" s="57">
        <f t="shared" si="0"/>
        <v>0</v>
      </c>
      <c r="M22" s="118"/>
      <c r="N22" s="119"/>
      <c r="O22" s="119"/>
      <c r="P22" s="117">
        <v>1036451392</v>
      </c>
      <c r="Q22" s="116" t="s">
        <v>318</v>
      </c>
      <c r="R22" s="117">
        <v>98671553</v>
      </c>
      <c r="S22" s="115" t="s">
        <v>319</v>
      </c>
      <c r="U22" s="42" t="s">
        <v>14</v>
      </c>
    </row>
    <row r="23" spans="2:22" s="19" customFormat="1" ht="12.75" customHeight="1">
      <c r="B23" s="61"/>
      <c r="C23" s="35"/>
      <c r="D23" s="36"/>
      <c r="E23" s="36"/>
      <c r="F23" s="68">
        <v>2006</v>
      </c>
      <c r="G23" s="58">
        <f t="shared" si="1"/>
        <v>16</v>
      </c>
      <c r="H23" s="56"/>
      <c r="I23" s="58" t="e">
        <f>VLOOKUP($H23,CATEGORIAS!$I$4:$J$13,2,0)</f>
        <v>#N/A</v>
      </c>
      <c r="J23" s="58" t="e">
        <f t="shared" si="2"/>
        <v>#N/A</v>
      </c>
      <c r="K23" s="57" t="e">
        <f>VLOOKUP($J23,CATEGORIAS!$B$60:$C$318,2,0)</f>
        <v>#N/A</v>
      </c>
      <c r="L23" s="57">
        <f t="shared" si="0"/>
        <v>0</v>
      </c>
      <c r="M23" s="118"/>
      <c r="N23" s="119"/>
      <c r="O23" s="119"/>
      <c r="P23" s="117">
        <v>1034989693</v>
      </c>
      <c r="Q23" s="116" t="s">
        <v>273</v>
      </c>
      <c r="R23" s="117">
        <v>42779341</v>
      </c>
      <c r="S23" s="115" t="s">
        <v>274</v>
      </c>
      <c r="U23" s="42" t="s">
        <v>42</v>
      </c>
    </row>
    <row r="24" spans="2:22" s="19" customFormat="1" ht="12.75" customHeight="1">
      <c r="B24" s="61"/>
      <c r="C24" s="35"/>
      <c r="D24" s="36"/>
      <c r="E24" s="36"/>
      <c r="F24" s="68">
        <v>2005</v>
      </c>
      <c r="G24" s="58">
        <f t="shared" si="1"/>
        <v>17</v>
      </c>
      <c r="H24" s="56"/>
      <c r="I24" s="58" t="e">
        <f>VLOOKUP($H24,CATEGORIAS!$I$4:$J$13,2,0)</f>
        <v>#N/A</v>
      </c>
      <c r="J24" s="58" t="e">
        <f t="shared" si="2"/>
        <v>#N/A</v>
      </c>
      <c r="K24" s="57" t="e">
        <f>VLOOKUP($J24,CATEGORIAS!$B$60:$C$318,2,0)</f>
        <v>#N/A</v>
      </c>
      <c r="L24" s="57">
        <f t="shared" si="0"/>
        <v>0</v>
      </c>
      <c r="M24" s="118"/>
      <c r="N24" s="119"/>
      <c r="O24" s="119"/>
      <c r="P24" s="120">
        <v>1020305353</v>
      </c>
      <c r="Q24" s="119" t="s">
        <v>265</v>
      </c>
      <c r="R24" s="120">
        <v>8359810</v>
      </c>
      <c r="S24" s="118" t="s">
        <v>266</v>
      </c>
      <c r="U24" s="42" t="s">
        <v>20</v>
      </c>
    </row>
    <row r="25" spans="2:22" s="19" customFormat="1" ht="12.75" customHeight="1">
      <c r="B25" s="61"/>
      <c r="C25" s="35"/>
      <c r="D25" s="36"/>
      <c r="E25" s="36"/>
      <c r="F25" s="68">
        <v>2004</v>
      </c>
      <c r="G25" s="58">
        <f t="shared" si="1"/>
        <v>18</v>
      </c>
      <c r="H25" s="56"/>
      <c r="I25" s="58" t="e">
        <f>VLOOKUP($H25,CATEGORIAS!$I$4:$J$13,2,0)</f>
        <v>#N/A</v>
      </c>
      <c r="J25" s="58" t="e">
        <f t="shared" si="2"/>
        <v>#N/A</v>
      </c>
      <c r="K25" s="57" t="e">
        <f>VLOOKUP($J25,CATEGORIAS!$B$60:$C$318,2,0)</f>
        <v>#N/A</v>
      </c>
      <c r="L25" s="57">
        <f t="shared" si="0"/>
        <v>0</v>
      </c>
      <c r="M25" s="118"/>
      <c r="N25" s="119"/>
      <c r="O25" s="119"/>
      <c r="P25" s="120">
        <v>1023643183</v>
      </c>
      <c r="Q25" s="119" t="s">
        <v>320</v>
      </c>
      <c r="R25" s="120">
        <v>1017171334</v>
      </c>
      <c r="S25" s="118" t="s">
        <v>321</v>
      </c>
      <c r="U25" s="42" t="s">
        <v>43</v>
      </c>
    </row>
    <row r="26" spans="2:22" s="19" customFormat="1" ht="12.75" customHeight="1">
      <c r="B26" s="61"/>
      <c r="C26" s="35"/>
      <c r="D26" s="36"/>
      <c r="E26" s="36"/>
      <c r="F26" s="68">
        <v>2003</v>
      </c>
      <c r="G26" s="58">
        <f t="shared" si="1"/>
        <v>19</v>
      </c>
      <c r="H26" s="56"/>
      <c r="I26" s="58" t="e">
        <f>VLOOKUP($H26,CATEGORIAS!$I$4:$J$13,2,0)</f>
        <v>#N/A</v>
      </c>
      <c r="J26" s="58" t="e">
        <f t="shared" si="2"/>
        <v>#N/A</v>
      </c>
      <c r="K26" s="57" t="e">
        <f>VLOOKUP($J26,CATEGORIAS!$B$60:$C$318,2,0)</f>
        <v>#N/A</v>
      </c>
      <c r="L26" s="57">
        <f t="shared" si="0"/>
        <v>0</v>
      </c>
      <c r="M26" s="118"/>
      <c r="N26" s="119"/>
      <c r="O26" s="119"/>
      <c r="P26" s="120">
        <v>1020109551</v>
      </c>
      <c r="Q26" s="119" t="s">
        <v>279</v>
      </c>
      <c r="R26" s="120">
        <v>42779341</v>
      </c>
      <c r="S26" s="118" t="s">
        <v>280</v>
      </c>
    </row>
    <row r="27" spans="2:22" s="19" customFormat="1" ht="12.75" customHeight="1">
      <c r="B27" s="61"/>
      <c r="C27" s="35"/>
      <c r="D27" s="36"/>
      <c r="E27" s="36"/>
      <c r="F27" s="68">
        <v>2002</v>
      </c>
      <c r="G27" s="58">
        <f t="shared" si="1"/>
        <v>20</v>
      </c>
      <c r="H27" s="56"/>
      <c r="I27" s="58" t="e">
        <f>VLOOKUP($H27,CATEGORIAS!$I$4:$J$13,2,0)</f>
        <v>#N/A</v>
      </c>
      <c r="J27" s="58" t="e">
        <f t="shared" si="2"/>
        <v>#N/A</v>
      </c>
      <c r="K27" s="57" t="e">
        <f>VLOOKUP($J27,CATEGORIAS!$B$60:$C$318,2,0)</f>
        <v>#N/A</v>
      </c>
      <c r="L27" s="57">
        <f t="shared" si="0"/>
        <v>0</v>
      </c>
      <c r="M27" s="118"/>
      <c r="N27" s="119"/>
      <c r="O27" s="119"/>
      <c r="P27" s="120"/>
      <c r="Q27" s="119"/>
      <c r="R27" s="120"/>
      <c r="S27" s="118"/>
    </row>
    <row r="28" spans="2:22" s="19" customFormat="1" ht="12.75" customHeight="1">
      <c r="B28" s="61"/>
      <c r="C28" s="35"/>
      <c r="D28" s="36"/>
      <c r="E28" s="36"/>
      <c r="F28" s="68">
        <v>2001</v>
      </c>
      <c r="G28" s="58">
        <f t="shared" si="1"/>
        <v>21</v>
      </c>
      <c r="H28" s="56"/>
      <c r="I28" s="58" t="e">
        <f>VLOOKUP($H28,CATEGORIAS!$I$4:$J$13,2,0)</f>
        <v>#N/A</v>
      </c>
      <c r="J28" s="58" t="e">
        <f t="shared" si="2"/>
        <v>#N/A</v>
      </c>
      <c r="K28" s="57" t="e">
        <f>VLOOKUP($J28,CATEGORIAS!$B$60:$C$318,2,0)</f>
        <v>#N/A</v>
      </c>
      <c r="L28" s="57">
        <f t="shared" si="0"/>
        <v>0</v>
      </c>
      <c r="M28" s="118"/>
      <c r="N28" s="119"/>
      <c r="O28" s="119"/>
      <c r="P28" s="120">
        <v>1152469735</v>
      </c>
      <c r="Q28" s="119" t="s">
        <v>322</v>
      </c>
      <c r="R28" s="120">
        <v>42878767</v>
      </c>
      <c r="S28" s="118" t="s">
        <v>323</v>
      </c>
    </row>
    <row r="29" spans="2:22" s="19" customFormat="1" ht="12.75" customHeight="1">
      <c r="B29" s="61"/>
      <c r="C29" s="35"/>
      <c r="D29" s="36"/>
      <c r="E29" s="36"/>
      <c r="F29" s="68">
        <v>2000</v>
      </c>
      <c r="G29" s="58">
        <f t="shared" si="1"/>
        <v>22</v>
      </c>
      <c r="H29" s="56"/>
      <c r="I29" s="58" t="e">
        <f>VLOOKUP($H29,CATEGORIAS!$I$4:$J$13,2,0)</f>
        <v>#N/A</v>
      </c>
      <c r="J29" s="58" t="e">
        <f t="shared" si="2"/>
        <v>#N/A</v>
      </c>
      <c r="K29" s="57" t="e">
        <f>VLOOKUP($J29,CATEGORIAS!$B$60:$C$318,2,0)</f>
        <v>#N/A</v>
      </c>
      <c r="L29" s="57">
        <f t="shared" si="0"/>
        <v>0</v>
      </c>
      <c r="M29" s="118"/>
      <c r="N29" s="119"/>
      <c r="O29" s="119"/>
      <c r="P29" s="120">
        <v>1018237672</v>
      </c>
      <c r="Q29" s="119" t="s">
        <v>324</v>
      </c>
      <c r="R29" s="120">
        <v>43912912</v>
      </c>
      <c r="S29" s="118" t="s">
        <v>325</v>
      </c>
    </row>
    <row r="30" spans="2:22" s="19" customFormat="1" ht="12.75" customHeight="1">
      <c r="B30" s="61"/>
      <c r="C30" s="35"/>
      <c r="D30" s="36"/>
      <c r="E30" s="36"/>
      <c r="F30" s="68">
        <v>1999</v>
      </c>
      <c r="G30" s="58">
        <f t="shared" si="1"/>
        <v>23</v>
      </c>
      <c r="H30" s="56"/>
      <c r="I30" s="58" t="e">
        <f>VLOOKUP($H30,CATEGORIAS!$I$4:$J$13,2,0)</f>
        <v>#N/A</v>
      </c>
      <c r="J30" s="58" t="e">
        <f t="shared" si="2"/>
        <v>#N/A</v>
      </c>
      <c r="K30" s="57" t="e">
        <f>VLOOKUP($J30,CATEGORIAS!$B$60:$C$318,2,0)</f>
        <v>#N/A</v>
      </c>
      <c r="L30" s="57">
        <f t="shared" si="0"/>
        <v>0</v>
      </c>
      <c r="M30" s="118"/>
      <c r="N30" s="119"/>
      <c r="O30" s="119"/>
      <c r="P30" s="120">
        <v>1018237673</v>
      </c>
      <c r="Q30" s="119" t="s">
        <v>324</v>
      </c>
      <c r="R30" s="120">
        <v>43912913</v>
      </c>
      <c r="S30" s="118" t="s">
        <v>325</v>
      </c>
    </row>
    <row r="31" spans="2:22" s="19" customFormat="1" ht="12.75" customHeight="1">
      <c r="B31" s="61"/>
      <c r="C31" s="35"/>
      <c r="D31" s="36"/>
      <c r="E31" s="36"/>
      <c r="F31" s="68">
        <v>1998</v>
      </c>
      <c r="G31" s="58">
        <f t="shared" si="1"/>
        <v>24</v>
      </c>
      <c r="H31" s="56"/>
      <c r="I31" s="58" t="e">
        <f>VLOOKUP($H31,CATEGORIAS!$I$4:$J$13,2,0)</f>
        <v>#N/A</v>
      </c>
      <c r="J31" s="58" t="e">
        <f t="shared" si="2"/>
        <v>#N/A</v>
      </c>
      <c r="K31" s="57" t="e">
        <f>VLOOKUP($J31,CATEGORIAS!$B$60:$C$318,2,0)</f>
        <v>#N/A</v>
      </c>
      <c r="L31" s="57">
        <f t="shared" si="0"/>
        <v>0</v>
      </c>
      <c r="M31" s="118"/>
      <c r="N31" s="119"/>
      <c r="O31" s="119"/>
      <c r="P31" s="120">
        <v>1001017526</v>
      </c>
      <c r="Q31" s="119" t="s">
        <v>202</v>
      </c>
      <c r="R31" s="120" t="s">
        <v>301</v>
      </c>
      <c r="S31" s="118" t="s">
        <v>326</v>
      </c>
    </row>
    <row r="32" spans="2:22" s="19" customFormat="1" ht="12.75" customHeight="1">
      <c r="B32" s="61"/>
      <c r="C32" s="35"/>
      <c r="D32" s="36"/>
      <c r="E32" s="36"/>
      <c r="F32" s="68">
        <v>1997</v>
      </c>
      <c r="G32" s="58">
        <f t="shared" si="1"/>
        <v>25</v>
      </c>
      <c r="H32" s="56"/>
      <c r="I32" s="58" t="e">
        <f>VLOOKUP($H32,CATEGORIAS!$I$4:$J$13,2,0)</f>
        <v>#N/A</v>
      </c>
      <c r="J32" s="58" t="e">
        <f t="shared" si="2"/>
        <v>#N/A</v>
      </c>
      <c r="K32" s="57" t="e">
        <f>VLOOKUP($J32,CATEGORIAS!$B$60:$C$318,2,0)</f>
        <v>#N/A</v>
      </c>
      <c r="L32" s="57">
        <f t="shared" si="0"/>
        <v>0</v>
      </c>
      <c r="M32" s="118"/>
      <c r="N32" s="119"/>
      <c r="O32" s="119"/>
      <c r="P32" s="120">
        <v>1034997674</v>
      </c>
      <c r="Q32" s="119" t="s">
        <v>327</v>
      </c>
      <c r="R32" s="120">
        <v>71742171</v>
      </c>
      <c r="S32" s="118" t="s">
        <v>328</v>
      </c>
    </row>
    <row r="33" spans="2:19" s="19" customFormat="1" ht="12.75" customHeight="1">
      <c r="B33" s="61"/>
      <c r="C33" s="35"/>
      <c r="D33" s="36"/>
      <c r="E33" s="36"/>
      <c r="F33" s="68">
        <v>1996</v>
      </c>
      <c r="G33" s="58">
        <f t="shared" si="1"/>
        <v>26</v>
      </c>
      <c r="H33" s="56"/>
      <c r="I33" s="58" t="e">
        <f>VLOOKUP($H33,CATEGORIAS!$I$4:$J$13,2,0)</f>
        <v>#N/A</v>
      </c>
      <c r="J33" s="58" t="e">
        <f t="shared" si="2"/>
        <v>#N/A</v>
      </c>
      <c r="K33" s="57" t="e">
        <f>VLOOKUP($J33,CATEGORIAS!$B$60:$C$318,2,0)</f>
        <v>#N/A</v>
      </c>
      <c r="L33" s="57">
        <f t="shared" si="0"/>
        <v>0</v>
      </c>
      <c r="M33" s="118"/>
      <c r="N33" s="119"/>
      <c r="O33" s="119"/>
      <c r="P33" s="120">
        <v>1035004142</v>
      </c>
      <c r="Q33" s="119" t="s">
        <v>329</v>
      </c>
      <c r="R33" s="120">
        <v>43621423</v>
      </c>
      <c r="S33" s="118" t="s">
        <v>328</v>
      </c>
    </row>
    <row r="34" spans="2:19" s="19" customFormat="1" ht="12.75" customHeight="1">
      <c r="B34" s="61"/>
      <c r="C34" s="35"/>
      <c r="D34" s="36"/>
      <c r="E34" s="36"/>
      <c r="F34" s="68">
        <v>1995</v>
      </c>
      <c r="G34" s="58">
        <f t="shared" si="1"/>
        <v>27</v>
      </c>
      <c r="H34" s="56"/>
      <c r="I34" s="58" t="e">
        <f>VLOOKUP($H34,CATEGORIAS!$I$4:$J$13,2,0)</f>
        <v>#N/A</v>
      </c>
      <c r="J34" s="58" t="e">
        <f t="shared" si="2"/>
        <v>#N/A</v>
      </c>
      <c r="K34" s="57" t="e">
        <f>VLOOKUP($J34,CATEGORIAS!$B$60:$C$318,2,0)</f>
        <v>#N/A</v>
      </c>
      <c r="L34" s="57">
        <f t="shared" si="0"/>
        <v>0</v>
      </c>
      <c r="M34" s="118"/>
      <c r="N34" s="119"/>
      <c r="O34" s="119"/>
      <c r="P34" s="120">
        <v>1035001649</v>
      </c>
      <c r="Q34" s="119" t="s">
        <v>330</v>
      </c>
      <c r="R34" s="120">
        <v>71786973</v>
      </c>
      <c r="S34" s="118" t="s">
        <v>331</v>
      </c>
    </row>
    <row r="35" spans="2:19" s="19" customFormat="1" ht="12.75" customHeight="1">
      <c r="B35" s="61"/>
      <c r="C35" s="35"/>
      <c r="D35" s="36"/>
      <c r="E35" s="36"/>
      <c r="F35" s="68">
        <v>1994</v>
      </c>
      <c r="G35" s="58">
        <f t="shared" si="1"/>
        <v>28</v>
      </c>
      <c r="H35" s="56"/>
      <c r="I35" s="58" t="e">
        <f>VLOOKUP($H35,CATEGORIAS!$I$4:$J$13,2,0)</f>
        <v>#N/A</v>
      </c>
      <c r="J35" s="58" t="e">
        <f t="shared" si="2"/>
        <v>#N/A</v>
      </c>
      <c r="K35" s="57" t="e">
        <f>VLOOKUP($J35,CATEGORIAS!$B$60:$C$318,2,0)</f>
        <v>#N/A</v>
      </c>
      <c r="L35" s="57">
        <f t="shared" si="0"/>
        <v>0</v>
      </c>
      <c r="M35" s="118"/>
      <c r="N35" s="119"/>
      <c r="O35" s="119"/>
      <c r="P35" s="120">
        <v>1017937394</v>
      </c>
      <c r="Q35" s="119" t="s">
        <v>332</v>
      </c>
      <c r="R35" s="120">
        <v>71277217</v>
      </c>
      <c r="S35" s="118" t="s">
        <v>333</v>
      </c>
    </row>
    <row r="36" spans="2:19" s="19" customFormat="1" ht="12.75" customHeight="1">
      <c r="B36" s="61"/>
      <c r="C36" s="35"/>
      <c r="D36" s="36"/>
      <c r="E36" s="36"/>
      <c r="F36" s="68">
        <v>1993</v>
      </c>
      <c r="G36" s="58">
        <f t="shared" si="1"/>
        <v>29</v>
      </c>
      <c r="H36" s="56"/>
      <c r="I36" s="58" t="e">
        <f>VLOOKUP($H36,CATEGORIAS!$I$4:$J$13,2,0)</f>
        <v>#N/A</v>
      </c>
      <c r="J36" s="58" t="e">
        <f t="shared" si="2"/>
        <v>#N/A</v>
      </c>
      <c r="K36" s="57" t="e">
        <f>VLOOKUP($J36,CATEGORIAS!$B$60:$C$318,2,0)</f>
        <v>#N/A</v>
      </c>
      <c r="L36" s="57">
        <f t="shared" si="0"/>
        <v>0</v>
      </c>
      <c r="M36" s="118"/>
      <c r="N36" s="119"/>
      <c r="O36" s="119"/>
      <c r="P36" s="120">
        <v>1036957679</v>
      </c>
      <c r="Q36" s="119" t="s">
        <v>334</v>
      </c>
      <c r="R36" s="120" t="s">
        <v>301</v>
      </c>
      <c r="S36" s="118" t="s">
        <v>335</v>
      </c>
    </row>
    <row r="37" spans="2:19" s="19" customFormat="1" ht="12.75" customHeight="1">
      <c r="B37" s="61"/>
      <c r="C37" s="35"/>
      <c r="D37" s="36"/>
      <c r="E37" s="36"/>
      <c r="F37" s="68">
        <v>1992</v>
      </c>
      <c r="G37" s="58">
        <f t="shared" si="1"/>
        <v>30</v>
      </c>
      <c r="H37" s="56"/>
      <c r="I37" s="58" t="e">
        <f>VLOOKUP($H37,CATEGORIAS!$I$4:$J$13,2,0)</f>
        <v>#N/A</v>
      </c>
      <c r="J37" s="58" t="e">
        <f t="shared" si="2"/>
        <v>#N/A</v>
      </c>
      <c r="K37" s="57" t="e">
        <f>VLOOKUP($J37,CATEGORIAS!$B$60:$C$318,2,0)</f>
        <v>#N/A</v>
      </c>
      <c r="L37" s="57">
        <f t="shared" si="0"/>
        <v>0</v>
      </c>
      <c r="M37" s="118"/>
      <c r="N37" s="119"/>
      <c r="O37" s="119"/>
      <c r="P37" s="120">
        <v>1039310137</v>
      </c>
      <c r="Q37" s="119" t="s">
        <v>336</v>
      </c>
      <c r="R37" s="120">
        <v>71115718</v>
      </c>
      <c r="S37" s="118" t="s">
        <v>337</v>
      </c>
    </row>
    <row r="38" spans="2:19" s="19" customFormat="1" ht="12.75" customHeight="1">
      <c r="B38" s="61"/>
      <c r="C38" s="35"/>
      <c r="D38" s="36"/>
      <c r="E38" s="36"/>
      <c r="F38" s="68">
        <v>1991</v>
      </c>
      <c r="G38" s="58">
        <f t="shared" si="1"/>
        <v>31</v>
      </c>
      <c r="H38" s="56"/>
      <c r="I38" s="58" t="e">
        <f>VLOOKUP($H38,CATEGORIAS!$I$4:$J$13,2,0)</f>
        <v>#N/A</v>
      </c>
      <c r="J38" s="58" t="e">
        <f t="shared" si="2"/>
        <v>#N/A</v>
      </c>
      <c r="K38" s="57" t="e">
        <f>VLOOKUP($J38,CATEGORIAS!$B$60:$C$318,2,0)</f>
        <v>#N/A</v>
      </c>
      <c r="L38" s="57">
        <f t="shared" si="0"/>
        <v>0</v>
      </c>
      <c r="M38" s="118"/>
      <c r="N38" s="119"/>
      <c r="O38" s="119"/>
      <c r="P38" s="120">
        <v>1040879465</v>
      </c>
      <c r="Q38" s="119" t="s">
        <v>338</v>
      </c>
      <c r="R38" s="120">
        <v>8052390</v>
      </c>
      <c r="S38" s="118" t="s">
        <v>339</v>
      </c>
    </row>
    <row r="39" spans="2:19" s="19" customFormat="1" ht="12.75" customHeight="1">
      <c r="B39" s="61"/>
      <c r="C39" s="35"/>
      <c r="D39" s="36"/>
      <c r="E39" s="36"/>
      <c r="F39" s="68">
        <v>1990</v>
      </c>
      <c r="G39" s="58">
        <f t="shared" si="1"/>
        <v>32</v>
      </c>
      <c r="H39" s="56"/>
      <c r="I39" s="58" t="e">
        <f>VLOOKUP($H39,CATEGORIAS!$I$4:$J$13,2,0)</f>
        <v>#N/A</v>
      </c>
      <c r="J39" s="58" t="e">
        <f t="shared" si="2"/>
        <v>#N/A</v>
      </c>
      <c r="K39" s="57" t="e">
        <f>VLOOKUP($J39,CATEGORIAS!$B$60:$C$318,2,0)</f>
        <v>#N/A</v>
      </c>
      <c r="L39" s="57">
        <f t="shared" si="0"/>
        <v>0</v>
      </c>
      <c r="M39" s="118"/>
      <c r="N39" s="119"/>
      <c r="O39" s="119"/>
      <c r="P39" s="120">
        <v>1005912429</v>
      </c>
      <c r="Q39" s="119" t="s">
        <v>340</v>
      </c>
      <c r="R39" s="120">
        <v>14398893</v>
      </c>
      <c r="S39" s="120" t="s">
        <v>341</v>
      </c>
    </row>
    <row r="40" spans="2:19" s="19" customFormat="1" ht="12.75" customHeight="1">
      <c r="B40" s="61"/>
      <c r="C40" s="62"/>
      <c r="D40" s="36"/>
      <c r="E40" s="36"/>
      <c r="F40" s="68">
        <v>1989</v>
      </c>
      <c r="G40" s="58">
        <f t="shared" si="1"/>
        <v>33</v>
      </c>
      <c r="H40" s="56"/>
      <c r="I40" s="58" t="e">
        <f>VLOOKUP($H40,CATEGORIAS!$I$4:$J$13,2,0)</f>
        <v>#N/A</v>
      </c>
      <c r="J40" s="58" t="e">
        <f t="shared" si="2"/>
        <v>#N/A</v>
      </c>
      <c r="K40" s="57" t="e">
        <f>VLOOKUP($J40,CATEGORIAS!$B$60:$C$318,2,0)</f>
        <v>#N/A</v>
      </c>
      <c r="L40" s="57">
        <f t="shared" si="0"/>
        <v>0</v>
      </c>
      <c r="M40" s="118"/>
      <c r="N40" s="119"/>
      <c r="O40" s="119"/>
      <c r="P40" s="72">
        <v>1017922304</v>
      </c>
      <c r="Q40" s="71" t="s">
        <v>189</v>
      </c>
      <c r="R40" s="72">
        <v>71748381</v>
      </c>
      <c r="S40" s="71" t="s">
        <v>190</v>
      </c>
    </row>
    <row r="41" spans="2:19" s="19" customFormat="1" ht="12.75" customHeight="1">
      <c r="B41" s="61"/>
      <c r="C41" s="62"/>
      <c r="D41" s="36"/>
      <c r="E41" s="36"/>
      <c r="F41" s="68">
        <v>1988</v>
      </c>
      <c r="G41" s="58">
        <f t="shared" si="1"/>
        <v>34</v>
      </c>
      <c r="H41" s="56"/>
      <c r="I41" s="58" t="e">
        <f>VLOOKUP($H41,CATEGORIAS!$I$4:$J$13,2,0)</f>
        <v>#N/A</v>
      </c>
      <c r="J41" s="58" t="e">
        <f t="shared" si="2"/>
        <v>#N/A</v>
      </c>
      <c r="K41" s="57" t="e">
        <f>VLOOKUP($J41,CATEGORIAS!$B$60:$C$318,2,0)</f>
        <v>#N/A</v>
      </c>
      <c r="L41" s="57">
        <f t="shared" si="0"/>
        <v>0</v>
      </c>
      <c r="M41" s="118"/>
      <c r="N41" s="119"/>
      <c r="O41" s="119"/>
      <c r="P41" s="76">
        <v>1000645138</v>
      </c>
      <c r="Q41" s="75" t="s">
        <v>195</v>
      </c>
      <c r="R41" s="76">
        <v>98538024</v>
      </c>
      <c r="S41" s="75" t="s">
        <v>196</v>
      </c>
    </row>
    <row r="42" spans="2:19" s="19" customFormat="1" ht="12.75" customHeight="1">
      <c r="B42" s="61"/>
      <c r="C42" s="62"/>
      <c r="D42" s="36"/>
      <c r="E42" s="36"/>
      <c r="F42" s="68">
        <v>1987</v>
      </c>
      <c r="G42" s="58">
        <f t="shared" si="1"/>
        <v>35</v>
      </c>
      <c r="H42" s="56"/>
      <c r="I42" s="58" t="e">
        <f>VLOOKUP($H42,CATEGORIAS!$I$4:$J$13,2,0)</f>
        <v>#N/A</v>
      </c>
      <c r="J42" s="58" t="e">
        <f t="shared" si="2"/>
        <v>#N/A</v>
      </c>
      <c r="K42" s="57" t="e">
        <f>VLOOKUP($J42,CATEGORIAS!$B$60:$C$318,2,0)</f>
        <v>#N/A</v>
      </c>
      <c r="L42" s="57">
        <f t="shared" si="0"/>
        <v>0</v>
      </c>
      <c r="M42" s="118"/>
      <c r="N42" s="119"/>
      <c r="O42" s="119"/>
      <c r="P42" s="80">
        <v>1040871212</v>
      </c>
      <c r="Q42" s="79" t="s">
        <v>206</v>
      </c>
      <c r="R42" s="80">
        <v>15430946</v>
      </c>
      <c r="S42" s="79" t="s">
        <v>207</v>
      </c>
    </row>
    <row r="43" spans="2:19" s="19" customFormat="1" ht="12.75" customHeight="1">
      <c r="B43" s="61"/>
      <c r="C43" s="62"/>
      <c r="D43" s="36"/>
      <c r="E43" s="36"/>
      <c r="F43" s="68">
        <v>1986</v>
      </c>
      <c r="G43" s="58">
        <f t="shared" si="1"/>
        <v>36</v>
      </c>
      <c r="H43" s="56"/>
      <c r="I43" s="58" t="e">
        <f>VLOOKUP($H43,CATEGORIAS!$I$4:$J$13,2,0)</f>
        <v>#N/A</v>
      </c>
      <c r="J43" s="58" t="e">
        <f t="shared" si="2"/>
        <v>#N/A</v>
      </c>
      <c r="K43" s="57" t="e">
        <f>VLOOKUP($J43,CATEGORIAS!$B$60:$C$318,2,0)</f>
        <v>#N/A</v>
      </c>
      <c r="L43" s="57">
        <f t="shared" si="0"/>
        <v>0</v>
      </c>
      <c r="M43" s="118"/>
      <c r="N43" s="119"/>
      <c r="O43" s="119"/>
      <c r="P43" s="85">
        <v>1020109735</v>
      </c>
      <c r="Q43" s="84" t="s">
        <v>225</v>
      </c>
      <c r="R43" s="85">
        <v>1037586832</v>
      </c>
      <c r="S43" s="84" t="s">
        <v>226</v>
      </c>
    </row>
    <row r="44" spans="2:19" s="19" customFormat="1" ht="12.75" customHeight="1">
      <c r="B44" s="61"/>
      <c r="C44" s="62"/>
      <c r="D44" s="36"/>
      <c r="E44" s="36"/>
      <c r="F44" s="68">
        <v>1985</v>
      </c>
      <c r="G44" s="58">
        <f t="shared" si="1"/>
        <v>37</v>
      </c>
      <c r="H44" s="56"/>
      <c r="I44" s="58" t="e">
        <f>VLOOKUP($H44,CATEGORIAS!$I$4:$J$13,2,0)</f>
        <v>#N/A</v>
      </c>
      <c r="J44" s="58" t="e">
        <f t="shared" si="2"/>
        <v>#N/A</v>
      </c>
      <c r="K44" s="57" t="e">
        <f>VLOOKUP($J44,CATEGORIAS!$B$60:$C$318,2,0)</f>
        <v>#N/A</v>
      </c>
      <c r="L44" s="57">
        <f t="shared" si="0"/>
        <v>0</v>
      </c>
      <c r="M44" s="118"/>
      <c r="N44" s="119"/>
      <c r="O44" s="119"/>
      <c r="P44" s="85">
        <v>1064707410</v>
      </c>
      <c r="Q44" s="84"/>
      <c r="R44" s="85"/>
      <c r="S44" s="84" t="s">
        <v>227</v>
      </c>
    </row>
    <row r="45" spans="2:19" s="19" customFormat="1" ht="12.75" customHeight="1">
      <c r="B45" s="61"/>
      <c r="C45" s="62"/>
      <c r="D45" s="36"/>
      <c r="E45" s="36"/>
      <c r="F45" s="68">
        <v>1984</v>
      </c>
      <c r="G45" s="58">
        <f t="shared" si="1"/>
        <v>38</v>
      </c>
      <c r="H45" s="56"/>
      <c r="I45" s="58" t="e">
        <f>VLOOKUP($H45,CATEGORIAS!$I$4:$J$13,2,0)</f>
        <v>#N/A</v>
      </c>
      <c r="J45" s="58" t="e">
        <f t="shared" si="2"/>
        <v>#N/A</v>
      </c>
      <c r="K45" s="57" t="e">
        <f>VLOOKUP($J45,CATEGORIAS!$B$60:$C$318,2,0)</f>
        <v>#N/A</v>
      </c>
      <c r="L45" s="57">
        <f t="shared" si="0"/>
        <v>0</v>
      </c>
      <c r="M45" s="118"/>
      <c r="N45" s="119"/>
      <c r="O45" s="119"/>
      <c r="P45" s="89">
        <v>1017922095</v>
      </c>
      <c r="Q45" s="88" t="s">
        <v>237</v>
      </c>
      <c r="R45" s="89">
        <v>1035863940</v>
      </c>
      <c r="S45" s="88" t="s">
        <v>236</v>
      </c>
    </row>
    <row r="46" spans="2:19" s="19" customFormat="1" ht="12.75" customHeight="1">
      <c r="B46" s="61"/>
      <c r="C46" s="62"/>
      <c r="D46" s="36"/>
      <c r="E46" s="36"/>
      <c r="F46" s="68">
        <v>1983</v>
      </c>
      <c r="G46" s="58">
        <f t="shared" si="1"/>
        <v>39</v>
      </c>
      <c r="H46" s="56"/>
      <c r="I46" s="58" t="e">
        <f>VLOOKUP($H46,CATEGORIAS!$I$4:$J$13,2,0)</f>
        <v>#N/A</v>
      </c>
      <c r="J46" s="58" t="e">
        <f t="shared" si="2"/>
        <v>#N/A</v>
      </c>
      <c r="K46" s="57" t="e">
        <f>VLOOKUP($J46,CATEGORIAS!$B$60:$C$318,2,0)</f>
        <v>#N/A</v>
      </c>
      <c r="L46" s="57">
        <f t="shared" si="0"/>
        <v>0</v>
      </c>
      <c r="M46" s="118"/>
      <c r="N46" s="119"/>
      <c r="O46" s="119"/>
      <c r="P46" s="59"/>
      <c r="Q46" s="59"/>
      <c r="R46" s="59"/>
      <c r="S46" s="36"/>
    </row>
    <row r="47" spans="2:19" s="19" customFormat="1" ht="12.75" customHeight="1">
      <c r="B47" s="61"/>
      <c r="C47" s="35"/>
      <c r="D47" s="36"/>
      <c r="E47" s="36"/>
      <c r="F47" s="68">
        <v>1982</v>
      </c>
      <c r="G47" s="58">
        <f t="shared" si="1"/>
        <v>40</v>
      </c>
      <c r="H47" s="56"/>
      <c r="I47" s="58" t="e">
        <f>VLOOKUP($H47,CATEGORIAS!$I$4:$J$13,2,0)</f>
        <v>#N/A</v>
      </c>
      <c r="J47" s="58" t="e">
        <f t="shared" si="2"/>
        <v>#N/A</v>
      </c>
      <c r="K47" s="57" t="e">
        <f>VLOOKUP($J47,CATEGORIAS!$B$60:$C$318,2,0)</f>
        <v>#N/A</v>
      </c>
      <c r="L47" s="57">
        <f t="shared" si="0"/>
        <v>0</v>
      </c>
      <c r="M47" s="118"/>
      <c r="N47" s="119"/>
      <c r="O47" s="119"/>
      <c r="P47" s="114">
        <v>1033258008</v>
      </c>
      <c r="Q47" s="113" t="s">
        <v>311</v>
      </c>
      <c r="R47" s="114">
        <v>43750321</v>
      </c>
      <c r="S47" s="112" t="s">
        <v>312</v>
      </c>
    </row>
    <row r="48" spans="2:19" s="19" customFormat="1" ht="12.75" customHeight="1">
      <c r="B48" s="61"/>
      <c r="C48" s="62"/>
      <c r="D48" s="36"/>
      <c r="E48" s="36"/>
      <c r="F48" s="68">
        <v>1981</v>
      </c>
      <c r="G48" s="58">
        <f t="shared" si="1"/>
        <v>41</v>
      </c>
      <c r="H48" s="56"/>
      <c r="I48" s="58" t="e">
        <f>VLOOKUP($H48,CATEGORIAS!$I$4:$J$13,2,0)</f>
        <v>#N/A</v>
      </c>
      <c r="J48" s="58" t="e">
        <f t="shared" si="2"/>
        <v>#N/A</v>
      </c>
      <c r="K48" s="57" t="e">
        <f>VLOOKUP($J48,CATEGORIAS!$B$60:$C$318,2,0)</f>
        <v>#N/A</v>
      </c>
      <c r="L48" s="57">
        <f t="shared" si="0"/>
        <v>0</v>
      </c>
      <c r="M48" s="118"/>
      <c r="N48" s="119"/>
      <c r="O48" s="119"/>
      <c r="P48" s="59"/>
      <c r="Q48" s="59"/>
      <c r="R48" s="59"/>
      <c r="S48" s="36"/>
    </row>
    <row r="49" spans="2:19" s="19" customFormat="1" ht="12.75" customHeight="1">
      <c r="B49" s="61"/>
      <c r="C49" s="62"/>
      <c r="D49" s="118"/>
      <c r="E49" s="118"/>
      <c r="F49" s="68">
        <v>1980</v>
      </c>
      <c r="G49" s="58">
        <f t="shared" si="1"/>
        <v>42</v>
      </c>
      <c r="H49" s="56"/>
      <c r="I49" s="58" t="e">
        <f>VLOOKUP($H49,CATEGORIAS!$I$4:$J$13,2,0)</f>
        <v>#N/A</v>
      </c>
      <c r="J49" s="58" t="e">
        <f t="shared" si="2"/>
        <v>#N/A</v>
      </c>
      <c r="K49" s="57" t="e">
        <f>VLOOKUP($J49,CATEGORIAS!$B$60:$C$318,2,0)</f>
        <v>#N/A</v>
      </c>
      <c r="L49" s="57">
        <f t="shared" si="0"/>
        <v>0</v>
      </c>
      <c r="M49" s="118"/>
      <c r="N49" s="119"/>
      <c r="O49" s="119"/>
      <c r="P49" s="120">
        <v>1022156519</v>
      </c>
      <c r="Q49" s="119" t="s">
        <v>277</v>
      </c>
      <c r="R49" s="120">
        <v>1017155731</v>
      </c>
      <c r="S49" s="119" t="s">
        <v>278</v>
      </c>
    </row>
    <row r="50" spans="2:19" s="19" customFormat="1" ht="12.75" customHeight="1">
      <c r="B50" s="61"/>
      <c r="C50" s="35"/>
      <c r="D50" s="118"/>
      <c r="E50" s="118"/>
      <c r="F50" s="68">
        <v>1979</v>
      </c>
      <c r="G50" s="58">
        <f t="shared" si="1"/>
        <v>43</v>
      </c>
      <c r="H50" s="56"/>
      <c r="I50" s="58" t="e">
        <f>VLOOKUP($H50,CATEGORIAS!$I$4:$J$13,2,0)</f>
        <v>#N/A</v>
      </c>
      <c r="J50" s="58" t="e">
        <f t="shared" si="2"/>
        <v>#N/A</v>
      </c>
      <c r="K50" s="57" t="e">
        <f>VLOOKUP($J50,CATEGORIAS!$B$60:$C$318,2,0)</f>
        <v>#N/A</v>
      </c>
      <c r="L50" s="57">
        <f t="shared" si="0"/>
        <v>0</v>
      </c>
      <c r="M50" s="118"/>
      <c r="N50" s="119"/>
      <c r="O50" s="119"/>
      <c r="P50" s="59"/>
      <c r="Q50" s="59"/>
      <c r="R50" s="59"/>
      <c r="S50" s="36"/>
    </row>
    <row r="51" spans="2:19" s="19" customFormat="1" ht="12.75" customHeight="1">
      <c r="B51" s="61"/>
      <c r="C51" s="35"/>
      <c r="D51" s="118"/>
      <c r="E51" s="118"/>
      <c r="F51" s="68">
        <v>1978</v>
      </c>
      <c r="G51" s="58">
        <f t="shared" si="1"/>
        <v>44</v>
      </c>
      <c r="H51" s="56"/>
      <c r="I51" s="58" t="e">
        <f>VLOOKUP($H51,CATEGORIAS!$I$4:$J$13,2,0)</f>
        <v>#N/A</v>
      </c>
      <c r="J51" s="58" t="e">
        <f t="shared" si="2"/>
        <v>#N/A</v>
      </c>
      <c r="K51" s="57" t="e">
        <f>VLOOKUP($J51,CATEGORIAS!$B$60:$C$318,2,0)</f>
        <v>#N/A</v>
      </c>
      <c r="L51" s="57">
        <f t="shared" si="0"/>
        <v>0</v>
      </c>
      <c r="M51" s="118"/>
      <c r="N51" s="119"/>
      <c r="O51" s="119"/>
      <c r="P51" s="59"/>
      <c r="Q51" s="59"/>
      <c r="R51" s="59"/>
      <c r="S51" s="36"/>
    </row>
    <row r="52" spans="2:19" s="19" customFormat="1" ht="12.75" customHeight="1">
      <c r="B52" s="35"/>
      <c r="C52" s="35"/>
      <c r="D52" s="36"/>
      <c r="E52" s="36"/>
      <c r="F52" s="68">
        <v>1977</v>
      </c>
      <c r="G52" s="58">
        <f t="shared" si="1"/>
        <v>45</v>
      </c>
      <c r="H52" s="56"/>
      <c r="I52" s="58" t="e">
        <f>VLOOKUP($H52,CATEGORIAS!$I$4:$J$13,2,0)</f>
        <v>#N/A</v>
      </c>
      <c r="J52" s="58" t="e">
        <f t="shared" si="2"/>
        <v>#N/A</v>
      </c>
      <c r="K52" s="57" t="e">
        <f>VLOOKUP($J52,CATEGORIAS!$B$60:$C$318,2,0)</f>
        <v>#N/A</v>
      </c>
      <c r="L52" s="57">
        <f t="shared" si="0"/>
        <v>0</v>
      </c>
      <c r="M52" s="118"/>
      <c r="N52" s="119"/>
      <c r="O52" s="119"/>
      <c r="P52" s="59"/>
      <c r="Q52" s="59"/>
      <c r="R52" s="59"/>
      <c r="S52" s="36"/>
    </row>
    <row r="53" spans="2:19" s="19" customFormat="1" ht="12.75" customHeight="1">
      <c r="B53" s="35"/>
      <c r="C53" s="35"/>
      <c r="D53" s="36"/>
      <c r="E53" s="36"/>
      <c r="F53" s="68">
        <v>1976</v>
      </c>
      <c r="G53" s="58">
        <f t="shared" si="1"/>
        <v>46</v>
      </c>
      <c r="H53" s="56"/>
      <c r="I53" s="58" t="e">
        <f>VLOOKUP($H53,CATEGORIAS!$I$4:$J$13,2,0)</f>
        <v>#N/A</v>
      </c>
      <c r="J53" s="58" t="e">
        <f t="shared" si="2"/>
        <v>#N/A</v>
      </c>
      <c r="K53" s="57" t="e">
        <f>VLOOKUP($J53,CATEGORIAS!$B$60:$C$318,2,0)</f>
        <v>#N/A</v>
      </c>
      <c r="L53" s="57">
        <f t="shared" si="0"/>
        <v>0</v>
      </c>
      <c r="M53" s="118"/>
      <c r="N53" s="119"/>
      <c r="O53" s="119"/>
      <c r="P53" s="59"/>
      <c r="Q53" s="59"/>
      <c r="R53" s="59"/>
      <c r="S53" s="36"/>
    </row>
    <row r="54" spans="2:19" s="19" customFormat="1" ht="12.75" customHeight="1">
      <c r="B54" s="35"/>
      <c r="C54" s="35"/>
      <c r="D54" s="36"/>
      <c r="E54" s="36"/>
      <c r="F54" s="68">
        <v>1975</v>
      </c>
      <c r="G54" s="58">
        <f t="shared" si="1"/>
        <v>47</v>
      </c>
      <c r="H54" s="56"/>
      <c r="I54" s="58" t="e">
        <f>VLOOKUP($H54,CATEGORIAS!$I$4:$J$13,2,0)</f>
        <v>#N/A</v>
      </c>
      <c r="J54" s="58" t="e">
        <f t="shared" si="2"/>
        <v>#N/A</v>
      </c>
      <c r="K54" s="57" t="e">
        <f>VLOOKUP($J54,CATEGORIAS!$B$60:$C$318,2,0)</f>
        <v>#N/A</v>
      </c>
      <c r="L54" s="57">
        <f t="shared" si="0"/>
        <v>0</v>
      </c>
      <c r="M54" s="118"/>
      <c r="N54" s="119"/>
      <c r="O54" s="119"/>
      <c r="P54" s="59"/>
      <c r="Q54" s="59"/>
      <c r="R54" s="59"/>
      <c r="S54" s="36"/>
    </row>
    <row r="55" spans="2:19" s="19" customFormat="1" ht="12.75" customHeight="1">
      <c r="B55" s="35"/>
      <c r="C55" s="35"/>
      <c r="D55" s="36"/>
      <c r="E55" s="36"/>
      <c r="F55" s="68">
        <v>1974</v>
      </c>
      <c r="G55" s="58">
        <f t="shared" si="1"/>
        <v>48</v>
      </c>
      <c r="H55" s="56"/>
      <c r="I55" s="58" t="e">
        <f>VLOOKUP($H55,CATEGORIAS!$I$4:$J$13,2,0)</f>
        <v>#N/A</v>
      </c>
      <c r="J55" s="58" t="e">
        <f t="shared" si="2"/>
        <v>#N/A</v>
      </c>
      <c r="K55" s="57" t="e">
        <f>VLOOKUP($J55,CATEGORIAS!$B$60:$C$318,2,0)</f>
        <v>#N/A</v>
      </c>
      <c r="L55" s="57">
        <f t="shared" si="0"/>
        <v>0</v>
      </c>
      <c r="M55" s="118"/>
      <c r="N55" s="119"/>
      <c r="O55" s="119"/>
      <c r="P55" s="59"/>
      <c r="Q55" s="59"/>
      <c r="R55" s="59"/>
      <c r="S55" s="36"/>
    </row>
    <row r="56" spans="2:19" s="19" customFormat="1" ht="12.75" customHeight="1">
      <c r="B56" s="35"/>
      <c r="C56" s="35"/>
      <c r="D56" s="36"/>
      <c r="E56" s="36"/>
      <c r="F56" s="68">
        <v>1973</v>
      </c>
      <c r="G56" s="58">
        <f t="shared" si="1"/>
        <v>49</v>
      </c>
      <c r="H56" s="56"/>
      <c r="I56" s="58" t="e">
        <f>VLOOKUP($H56,CATEGORIAS!$I$4:$J$13,2,0)</f>
        <v>#N/A</v>
      </c>
      <c r="J56" s="58" t="e">
        <f t="shared" si="2"/>
        <v>#N/A</v>
      </c>
      <c r="K56" s="57" t="e">
        <f>VLOOKUP($J56,CATEGORIAS!$B$60:$C$318,2,0)</f>
        <v>#N/A</v>
      </c>
      <c r="L56" s="57">
        <f t="shared" si="0"/>
        <v>0</v>
      </c>
      <c r="M56" s="118"/>
      <c r="N56" s="119"/>
      <c r="O56" s="119"/>
      <c r="P56" s="59"/>
      <c r="Q56" s="59"/>
      <c r="R56" s="59"/>
      <c r="S56" s="36"/>
    </row>
    <row r="57" spans="2:19" s="19" customFormat="1" ht="12.75" customHeight="1">
      <c r="B57" s="35"/>
      <c r="C57" s="35"/>
      <c r="D57" s="36"/>
      <c r="E57" s="36"/>
      <c r="F57" s="68">
        <v>1972</v>
      </c>
      <c r="G57" s="58">
        <f t="shared" si="1"/>
        <v>50</v>
      </c>
      <c r="H57" s="56"/>
      <c r="I57" s="58" t="e">
        <f>VLOOKUP($H57,CATEGORIAS!$I$4:$J$13,2,0)</f>
        <v>#N/A</v>
      </c>
      <c r="J57" s="58" t="e">
        <f t="shared" si="2"/>
        <v>#N/A</v>
      </c>
      <c r="K57" s="57" t="e">
        <f>VLOOKUP($J57,CATEGORIAS!$B$60:$C$318,2,0)</f>
        <v>#N/A</v>
      </c>
      <c r="L57" s="57">
        <f t="shared" si="0"/>
        <v>0</v>
      </c>
      <c r="M57" s="118"/>
      <c r="N57" s="119"/>
      <c r="O57" s="119"/>
      <c r="P57" s="59"/>
      <c r="Q57" s="59"/>
      <c r="R57" s="59"/>
      <c r="S57" s="36"/>
    </row>
    <row r="58" spans="2:19" s="19" customFormat="1" ht="12.75" customHeight="1">
      <c r="B58" s="35"/>
      <c r="C58" s="35"/>
      <c r="D58" s="36"/>
      <c r="E58" s="36"/>
      <c r="F58" s="68">
        <v>1971</v>
      </c>
      <c r="G58" s="58">
        <f t="shared" si="1"/>
        <v>51</v>
      </c>
      <c r="H58" s="56"/>
      <c r="I58" s="58" t="e">
        <f>VLOOKUP($H58,CATEGORIAS!$I$4:$J$13,2,0)</f>
        <v>#N/A</v>
      </c>
      <c r="J58" s="58" t="e">
        <f t="shared" si="2"/>
        <v>#N/A</v>
      </c>
      <c r="K58" s="57" t="e">
        <f>VLOOKUP($J58,CATEGORIAS!$B$60:$C$318,2,0)</f>
        <v>#N/A</v>
      </c>
      <c r="L58" s="57">
        <f t="shared" si="0"/>
        <v>0</v>
      </c>
      <c r="M58" s="118"/>
      <c r="N58" s="119"/>
      <c r="O58" s="119"/>
      <c r="P58" s="59"/>
      <c r="Q58" s="59"/>
      <c r="R58" s="59"/>
      <c r="S58" s="36"/>
    </row>
    <row r="59" spans="2:19" s="19" customFormat="1" ht="12.75" customHeight="1">
      <c r="B59" s="35"/>
      <c r="C59" s="35"/>
      <c r="D59" s="36"/>
      <c r="E59" s="36"/>
      <c r="F59" s="68">
        <v>1970</v>
      </c>
      <c r="G59" s="58">
        <f t="shared" si="1"/>
        <v>52</v>
      </c>
      <c r="H59" s="56"/>
      <c r="I59" s="58" t="e">
        <f>VLOOKUP($H59,CATEGORIAS!$I$4:$J$13,2,0)</f>
        <v>#N/A</v>
      </c>
      <c r="J59" s="58" t="e">
        <f t="shared" si="2"/>
        <v>#N/A</v>
      </c>
      <c r="K59" s="57" t="e">
        <f>VLOOKUP($J59,CATEGORIAS!$B$60:$C$318,2,0)</f>
        <v>#N/A</v>
      </c>
      <c r="L59" s="57">
        <f t="shared" si="0"/>
        <v>0</v>
      </c>
      <c r="M59" s="118"/>
      <c r="N59" s="119"/>
      <c r="O59" s="119"/>
      <c r="P59" s="59"/>
      <c r="Q59" s="59"/>
      <c r="R59" s="59"/>
      <c r="S59" s="36"/>
    </row>
    <row r="60" spans="2:19" s="19" customFormat="1" ht="12.75" customHeight="1">
      <c r="B60" s="35"/>
      <c r="C60" s="35"/>
      <c r="D60" s="36"/>
      <c r="E60" s="36"/>
      <c r="F60" s="68">
        <v>1969</v>
      </c>
      <c r="G60" s="58">
        <f t="shared" si="1"/>
        <v>53</v>
      </c>
      <c r="H60" s="56"/>
      <c r="I60" s="58" t="e">
        <f>VLOOKUP($H60,CATEGORIAS!$I$4:$J$13,2,0)</f>
        <v>#N/A</v>
      </c>
      <c r="J60" s="58" t="e">
        <f t="shared" si="2"/>
        <v>#N/A</v>
      </c>
      <c r="K60" s="57" t="e">
        <f>VLOOKUP($J60,CATEGORIAS!$B$60:$C$318,2,0)</f>
        <v>#N/A</v>
      </c>
      <c r="L60" s="57">
        <f t="shared" si="0"/>
        <v>0</v>
      </c>
      <c r="M60" s="118"/>
      <c r="N60" s="119"/>
      <c r="O60" s="119"/>
      <c r="P60" s="59"/>
      <c r="Q60" s="59"/>
      <c r="R60" s="59"/>
      <c r="S60" s="36"/>
    </row>
    <row r="61" spans="2:19" s="19" customFormat="1" ht="12.75" customHeight="1">
      <c r="B61" s="35"/>
      <c r="C61" s="35"/>
      <c r="D61" s="36"/>
      <c r="E61" s="36"/>
      <c r="F61" s="68">
        <v>1968</v>
      </c>
      <c r="G61" s="58">
        <f t="shared" si="1"/>
        <v>54</v>
      </c>
      <c r="H61" s="56"/>
      <c r="I61" s="58" t="e">
        <f>VLOOKUP($H61,CATEGORIAS!$I$4:$J$13,2,0)</f>
        <v>#N/A</v>
      </c>
      <c r="J61" s="58" t="e">
        <f t="shared" si="2"/>
        <v>#N/A</v>
      </c>
      <c r="K61" s="57" t="e">
        <f>VLOOKUP($J61,CATEGORIAS!$B$60:$C$318,2,0)</f>
        <v>#N/A</v>
      </c>
      <c r="L61" s="57">
        <f t="shared" si="0"/>
        <v>0</v>
      </c>
      <c r="M61" s="118"/>
      <c r="N61" s="119"/>
      <c r="O61" s="119"/>
      <c r="P61" s="59"/>
      <c r="Q61" s="59"/>
      <c r="R61" s="59"/>
      <c r="S61" s="36"/>
    </row>
    <row r="62" spans="2:19" s="19" customFormat="1" ht="12.75" customHeight="1">
      <c r="B62" s="35"/>
      <c r="C62" s="35"/>
      <c r="D62" s="36"/>
      <c r="E62" s="36"/>
      <c r="F62" s="68">
        <v>1967</v>
      </c>
      <c r="G62" s="58">
        <f t="shared" si="1"/>
        <v>55</v>
      </c>
      <c r="H62" s="56"/>
      <c r="I62" s="58" t="e">
        <f>VLOOKUP($H62,CATEGORIAS!$I$4:$J$13,2,0)</f>
        <v>#N/A</v>
      </c>
      <c r="J62" s="58" t="e">
        <f t="shared" si="2"/>
        <v>#N/A</v>
      </c>
      <c r="K62" s="57" t="e">
        <f>VLOOKUP($J62,CATEGORIAS!$B$60:$C$318,2,0)</f>
        <v>#N/A</v>
      </c>
      <c r="L62" s="57">
        <f t="shared" si="0"/>
        <v>0</v>
      </c>
      <c r="M62" s="118"/>
      <c r="N62" s="119"/>
      <c r="O62" s="119"/>
      <c r="P62" s="59"/>
      <c r="Q62" s="59"/>
      <c r="R62" s="59"/>
      <c r="S62" s="36"/>
    </row>
    <row r="63" spans="2:19" s="19" customFormat="1" ht="12.75" customHeight="1">
      <c r="B63" s="35"/>
      <c r="C63" s="35"/>
      <c r="D63" s="36"/>
      <c r="E63" s="36"/>
      <c r="F63" s="68">
        <v>1966</v>
      </c>
      <c r="G63" s="58">
        <f t="shared" si="1"/>
        <v>56</v>
      </c>
      <c r="H63" s="56"/>
      <c r="I63" s="58" t="e">
        <f>VLOOKUP($H63,CATEGORIAS!$I$4:$J$13,2,0)</f>
        <v>#N/A</v>
      </c>
      <c r="J63" s="58" t="e">
        <f t="shared" si="2"/>
        <v>#N/A</v>
      </c>
      <c r="K63" s="57" t="e">
        <f>VLOOKUP($J63,CATEGORIAS!$B$60:$C$318,2,0)</f>
        <v>#N/A</v>
      </c>
      <c r="L63" s="57">
        <f t="shared" si="0"/>
        <v>0</v>
      </c>
      <c r="M63" s="118"/>
      <c r="N63" s="119"/>
      <c r="O63" s="119"/>
      <c r="P63" s="59"/>
      <c r="Q63" s="59"/>
      <c r="R63" s="59"/>
      <c r="S63" s="36"/>
    </row>
    <row r="64" spans="2:19" s="19" customFormat="1" ht="12.75" customHeight="1">
      <c r="B64" s="35"/>
      <c r="C64" s="35"/>
      <c r="D64" s="36"/>
      <c r="E64" s="36"/>
      <c r="F64" s="68">
        <v>1965</v>
      </c>
      <c r="G64" s="58">
        <f t="shared" si="1"/>
        <v>57</v>
      </c>
      <c r="H64" s="56"/>
      <c r="I64" s="58" t="e">
        <f>VLOOKUP($H64,CATEGORIAS!$I$4:$J$13,2,0)</f>
        <v>#N/A</v>
      </c>
      <c r="J64" s="58" t="e">
        <f t="shared" si="2"/>
        <v>#N/A</v>
      </c>
      <c r="K64" s="57" t="e">
        <f>VLOOKUP($J64,CATEGORIAS!$B$60:$C$318,2,0)</f>
        <v>#N/A</v>
      </c>
      <c r="L64" s="57">
        <f t="shared" si="0"/>
        <v>0</v>
      </c>
      <c r="M64" s="118"/>
      <c r="N64" s="119"/>
      <c r="O64" s="119"/>
      <c r="P64" s="59"/>
      <c r="Q64" s="59"/>
      <c r="R64" s="59"/>
      <c r="S64" s="36"/>
    </row>
    <row r="65" spans="2:19" s="19" customFormat="1" ht="12.75" customHeight="1">
      <c r="B65" s="35"/>
      <c r="C65" s="35"/>
      <c r="D65" s="36"/>
      <c r="E65" s="36"/>
      <c r="F65" s="68">
        <v>1964</v>
      </c>
      <c r="G65" s="58">
        <f t="shared" si="1"/>
        <v>58</v>
      </c>
      <c r="H65" s="56"/>
      <c r="I65" s="58" t="e">
        <f>VLOOKUP($H65,CATEGORIAS!$I$4:$J$13,2,0)</f>
        <v>#N/A</v>
      </c>
      <c r="J65" s="58" t="e">
        <f t="shared" si="2"/>
        <v>#N/A</v>
      </c>
      <c r="K65" s="57" t="e">
        <f>VLOOKUP($J65,CATEGORIAS!$B$60:$C$318,2,0)</f>
        <v>#N/A</v>
      </c>
      <c r="L65" s="57">
        <f t="shared" si="0"/>
        <v>0</v>
      </c>
      <c r="M65" s="118"/>
      <c r="N65" s="119"/>
      <c r="O65" s="119"/>
      <c r="P65" s="59"/>
      <c r="Q65" s="59"/>
      <c r="R65" s="59"/>
      <c r="S65" s="36"/>
    </row>
    <row r="66" spans="2:19" s="19" customFormat="1" ht="12.75" customHeight="1">
      <c r="B66" s="35"/>
      <c r="C66" s="35"/>
      <c r="D66" s="36"/>
      <c r="E66" s="36"/>
      <c r="F66" s="68">
        <v>1963</v>
      </c>
      <c r="G66" s="58">
        <f t="shared" si="1"/>
        <v>59</v>
      </c>
      <c r="H66" s="56"/>
      <c r="I66" s="58" t="e">
        <f>VLOOKUP($H66,CATEGORIAS!$I$4:$J$13,2,0)</f>
        <v>#N/A</v>
      </c>
      <c r="J66" s="58" t="e">
        <f t="shared" si="2"/>
        <v>#N/A</v>
      </c>
      <c r="K66" s="57" t="e">
        <f>VLOOKUP($J66,CATEGORIAS!$B$60:$C$318,2,0)</f>
        <v>#N/A</v>
      </c>
      <c r="L66" s="57">
        <f t="shared" si="0"/>
        <v>0</v>
      </c>
      <c r="M66" s="118"/>
      <c r="N66" s="119"/>
      <c r="O66" s="119"/>
      <c r="P66" s="59"/>
      <c r="Q66" s="59"/>
      <c r="R66" s="59"/>
      <c r="S66" s="36"/>
    </row>
    <row r="67" spans="2:19" s="19" customFormat="1" ht="12.75" customHeight="1">
      <c r="B67" s="35"/>
      <c r="C67" s="35"/>
      <c r="D67" s="36"/>
      <c r="E67" s="36"/>
      <c r="F67" s="68">
        <v>1962</v>
      </c>
      <c r="G67" s="58">
        <f t="shared" si="1"/>
        <v>60</v>
      </c>
      <c r="H67" s="56"/>
      <c r="I67" s="58" t="e">
        <f>VLOOKUP($H67,CATEGORIAS!$I$4:$J$13,2,0)</f>
        <v>#N/A</v>
      </c>
      <c r="J67" s="58" t="e">
        <f t="shared" si="2"/>
        <v>#N/A</v>
      </c>
      <c r="K67" s="57" t="e">
        <f>VLOOKUP($J67,CATEGORIAS!$B$60:$C$318,2,0)</f>
        <v>#N/A</v>
      </c>
      <c r="L67" s="57">
        <f t="shared" si="0"/>
        <v>0</v>
      </c>
      <c r="M67" s="118"/>
      <c r="N67" s="119"/>
      <c r="O67" s="119"/>
      <c r="P67" s="59"/>
      <c r="Q67" s="59"/>
      <c r="R67" s="59"/>
      <c r="S67" s="36"/>
    </row>
    <row r="68" spans="2:19" s="19" customFormat="1" ht="12.75" customHeight="1">
      <c r="B68" s="35"/>
      <c r="C68" s="35"/>
      <c r="D68" s="36"/>
      <c r="E68" s="36"/>
      <c r="F68" s="68"/>
      <c r="G68" s="58">
        <f t="shared" si="1"/>
        <v>2022</v>
      </c>
      <c r="H68" s="56"/>
      <c r="I68" s="58" t="e">
        <f>VLOOKUP($H68,CATEGORIAS!$I$4:$J$13,2,0)</f>
        <v>#N/A</v>
      </c>
      <c r="J68" s="58" t="e">
        <f t="shared" si="2"/>
        <v>#N/A</v>
      </c>
      <c r="K68" s="57" t="e">
        <f>VLOOKUP($J68,CATEGORIAS!$B$60:$C$318,2,0)</f>
        <v>#N/A</v>
      </c>
      <c r="L68" s="57">
        <f t="shared" si="0"/>
        <v>0</v>
      </c>
      <c r="M68" s="118"/>
      <c r="N68" s="119"/>
      <c r="O68" s="119"/>
      <c r="P68" s="59"/>
      <c r="Q68" s="59"/>
      <c r="R68" s="59"/>
      <c r="S68" s="36"/>
    </row>
    <row r="69" spans="2:19" s="19" customFormat="1" ht="12.75" customHeight="1">
      <c r="B69" s="35"/>
      <c r="C69" s="35"/>
      <c r="D69" s="36"/>
      <c r="E69" s="36"/>
      <c r="F69" s="68"/>
      <c r="G69" s="58">
        <f t="shared" si="1"/>
        <v>2022</v>
      </c>
      <c r="H69" s="56"/>
      <c r="I69" s="58" t="e">
        <f>VLOOKUP($H69,CATEGORIAS!$I$4:$J$13,2,0)</f>
        <v>#N/A</v>
      </c>
      <c r="J69" s="58" t="e">
        <f t="shared" si="2"/>
        <v>#N/A</v>
      </c>
      <c r="K69" s="57" t="e">
        <f>VLOOKUP($J69,CATEGORIAS!$B$60:$C$318,2,0)</f>
        <v>#N/A</v>
      </c>
      <c r="L69" s="57">
        <f t="shared" si="0"/>
        <v>0</v>
      </c>
      <c r="M69" s="118"/>
      <c r="N69" s="119"/>
      <c r="O69" s="119"/>
      <c r="P69" s="59"/>
      <c r="Q69" s="59"/>
      <c r="R69" s="59"/>
      <c r="S69" s="36"/>
    </row>
    <row r="70" spans="2:19" s="19" customFormat="1" ht="12.75" customHeight="1">
      <c r="B70" s="35"/>
      <c r="C70" s="35"/>
      <c r="D70" s="36"/>
      <c r="E70" s="36"/>
      <c r="F70" s="68"/>
      <c r="G70" s="58">
        <f t="shared" si="1"/>
        <v>2022</v>
      </c>
      <c r="H70" s="56"/>
      <c r="I70" s="58" t="e">
        <f>VLOOKUP($H70,CATEGORIAS!$I$4:$J$13,2,0)</f>
        <v>#N/A</v>
      </c>
      <c r="J70" s="58" t="e">
        <f t="shared" si="2"/>
        <v>#N/A</v>
      </c>
      <c r="K70" s="57" t="e">
        <f>VLOOKUP($J70,CATEGORIAS!$B$60:$C$318,2,0)</f>
        <v>#N/A</v>
      </c>
      <c r="L70" s="57">
        <f t="shared" si="0"/>
        <v>0</v>
      </c>
      <c r="M70" s="118"/>
      <c r="N70" s="119"/>
      <c r="O70" s="119"/>
      <c r="P70" s="59"/>
      <c r="Q70" s="59"/>
      <c r="R70" s="59"/>
      <c r="S70" s="36"/>
    </row>
    <row r="71" spans="2:19" s="19" customFormat="1" ht="12.75" customHeight="1">
      <c r="B71" s="35"/>
      <c r="C71" s="35"/>
      <c r="D71" s="36"/>
      <c r="E71" s="36"/>
      <c r="F71" s="68"/>
      <c r="G71" s="58">
        <f t="shared" si="1"/>
        <v>2022</v>
      </c>
      <c r="H71" s="56"/>
      <c r="I71" s="58" t="e">
        <f>VLOOKUP($H71,CATEGORIAS!$I$4:$J$13,2,0)</f>
        <v>#N/A</v>
      </c>
      <c r="J71" s="58" t="e">
        <f t="shared" si="2"/>
        <v>#N/A</v>
      </c>
      <c r="K71" s="57" t="e">
        <f>VLOOKUP($J71,CATEGORIAS!$B$60:$C$318,2,0)</f>
        <v>#N/A</v>
      </c>
      <c r="L71" s="57">
        <f t="shared" si="0"/>
        <v>0</v>
      </c>
      <c r="M71" s="118"/>
      <c r="N71" s="119"/>
      <c r="O71" s="119"/>
      <c r="P71" s="59"/>
      <c r="Q71" s="59"/>
      <c r="R71" s="59"/>
      <c r="S71" s="36"/>
    </row>
    <row r="72" spans="2:19" s="19" customFormat="1" ht="12.75" customHeight="1">
      <c r="B72" s="35"/>
      <c r="C72" s="35"/>
      <c r="D72" s="36"/>
      <c r="E72" s="36"/>
      <c r="F72" s="68"/>
      <c r="G72" s="58">
        <f t="shared" si="1"/>
        <v>2022</v>
      </c>
      <c r="H72" s="56"/>
      <c r="I72" s="58" t="e">
        <f>VLOOKUP($H72,CATEGORIAS!$I$4:$J$13,2,0)</f>
        <v>#N/A</v>
      </c>
      <c r="J72" s="58" t="e">
        <f t="shared" si="2"/>
        <v>#N/A</v>
      </c>
      <c r="K72" s="57" t="e">
        <f>VLOOKUP($J72,CATEGORIAS!$B$60:$C$318,2,0)</f>
        <v>#N/A</v>
      </c>
      <c r="L72" s="57">
        <f t="shared" si="0"/>
        <v>0</v>
      </c>
      <c r="M72" s="118"/>
      <c r="N72" s="119"/>
      <c r="O72" s="119"/>
      <c r="P72" s="59"/>
      <c r="Q72" s="59"/>
      <c r="R72" s="59"/>
      <c r="S72" s="36"/>
    </row>
    <row r="73" spans="2:19" s="19" customFormat="1" ht="12.75" customHeight="1">
      <c r="B73" s="35"/>
      <c r="C73" s="35"/>
      <c r="D73" s="36"/>
      <c r="E73" s="36"/>
      <c r="F73" s="68"/>
      <c r="G73" s="58">
        <f t="shared" si="1"/>
        <v>2022</v>
      </c>
      <c r="H73" s="56"/>
      <c r="I73" s="58" t="e">
        <f>VLOOKUP($H73,CATEGORIAS!$I$4:$J$13,2,0)</f>
        <v>#N/A</v>
      </c>
      <c r="J73" s="58" t="e">
        <f t="shared" si="2"/>
        <v>#N/A</v>
      </c>
      <c r="K73" s="57" t="e">
        <f>VLOOKUP($J73,CATEGORIAS!$B$60:$C$318,2,0)</f>
        <v>#N/A</v>
      </c>
      <c r="L73" s="57">
        <f t="shared" si="0"/>
        <v>0</v>
      </c>
      <c r="M73" s="118"/>
      <c r="N73" s="119"/>
      <c r="O73" s="119"/>
      <c r="P73" s="59"/>
      <c r="Q73" s="59"/>
      <c r="R73" s="59"/>
      <c r="S73" s="36"/>
    </row>
    <row r="74" spans="2:19" s="19" customFormat="1" ht="12.75" customHeight="1">
      <c r="B74" s="35"/>
      <c r="C74" s="35"/>
      <c r="D74" s="36"/>
      <c r="E74" s="36"/>
      <c r="F74" s="68"/>
      <c r="G74" s="58">
        <f t="shared" si="1"/>
        <v>2022</v>
      </c>
      <c r="H74" s="56"/>
      <c r="I74" s="58" t="e">
        <f>VLOOKUP($H74,CATEGORIAS!$I$4:$J$13,2,0)</f>
        <v>#N/A</v>
      </c>
      <c r="J74" s="58" t="e">
        <f t="shared" si="2"/>
        <v>#N/A</v>
      </c>
      <c r="K74" s="57" t="e">
        <f>VLOOKUP($J74,CATEGORIAS!$B$60:$C$318,2,0)</f>
        <v>#N/A</v>
      </c>
      <c r="L74" s="57">
        <f t="shared" si="0"/>
        <v>0</v>
      </c>
      <c r="M74" s="118"/>
      <c r="N74" s="119"/>
      <c r="O74" s="119"/>
      <c r="P74" s="59"/>
      <c r="Q74" s="59"/>
      <c r="R74" s="59"/>
      <c r="S74" s="36"/>
    </row>
    <row r="75" spans="2:19" s="19" customFormat="1" ht="12.75" customHeight="1">
      <c r="B75" s="35"/>
      <c r="C75" s="35"/>
      <c r="D75" s="36"/>
      <c r="E75" s="36"/>
      <c r="F75" s="68"/>
      <c r="G75" s="58">
        <f t="shared" si="1"/>
        <v>2022</v>
      </c>
      <c r="H75" s="56"/>
      <c r="I75" s="58" t="e">
        <f>VLOOKUP($H75,CATEGORIAS!$I$4:$J$13,2,0)</f>
        <v>#N/A</v>
      </c>
      <c r="J75" s="58" t="e">
        <f t="shared" si="2"/>
        <v>#N/A</v>
      </c>
      <c r="K75" s="57" t="e">
        <f>VLOOKUP($J75,CATEGORIAS!$B$60:$C$318,2,0)</f>
        <v>#N/A</v>
      </c>
      <c r="L75" s="57">
        <f t="shared" si="0"/>
        <v>0</v>
      </c>
      <c r="M75" s="118"/>
      <c r="N75" s="119"/>
      <c r="O75" s="119"/>
      <c r="P75" s="59"/>
      <c r="Q75" s="59"/>
      <c r="R75" s="59"/>
      <c r="S75" s="36"/>
    </row>
    <row r="76" spans="2:19" s="19" customFormat="1" ht="12.75" customHeight="1">
      <c r="B76" s="35"/>
      <c r="C76" s="35"/>
      <c r="D76" s="36"/>
      <c r="E76" s="36"/>
      <c r="F76" s="68"/>
      <c r="G76" s="58">
        <f t="shared" si="1"/>
        <v>2022</v>
      </c>
      <c r="H76" s="56"/>
      <c r="I76" s="58" t="e">
        <f>VLOOKUP($H76,CATEGORIAS!$I$4:$J$13,2,0)</f>
        <v>#N/A</v>
      </c>
      <c r="J76" s="58" t="e">
        <f t="shared" si="2"/>
        <v>#N/A</v>
      </c>
      <c r="K76" s="57" t="e">
        <f>VLOOKUP($J76,CATEGORIAS!$B$60:$C$318,2,0)</f>
        <v>#N/A</v>
      </c>
      <c r="L76" s="57">
        <f t="shared" ref="L76:L132" si="3">+$E$6</f>
        <v>0</v>
      </c>
      <c r="M76" s="118"/>
      <c r="N76" s="119"/>
      <c r="O76" s="119"/>
      <c r="P76" s="59"/>
      <c r="Q76" s="59"/>
      <c r="R76" s="59"/>
      <c r="S76" s="36"/>
    </row>
    <row r="77" spans="2:19" s="19" customFormat="1" ht="12.75" customHeight="1">
      <c r="B77" s="35"/>
      <c r="C77" s="35"/>
      <c r="D77" s="36"/>
      <c r="E77" s="36"/>
      <c r="F77" s="68"/>
      <c r="G77" s="58">
        <f t="shared" ref="G77:G140" si="4">2022-F77</f>
        <v>2022</v>
      </c>
      <c r="H77" s="56"/>
      <c r="I77" s="58" t="e">
        <f>VLOOKUP($H77,CATEGORIAS!$I$4:$J$13,2,0)</f>
        <v>#N/A</v>
      </c>
      <c r="J77" s="58" t="e">
        <f t="shared" ref="J77:J132" si="5">$F77&amp;$I77</f>
        <v>#N/A</v>
      </c>
      <c r="K77" s="57" t="e">
        <f>VLOOKUP($J77,CATEGORIAS!$B$60:$C$318,2,0)</f>
        <v>#N/A</v>
      </c>
      <c r="L77" s="57">
        <f t="shared" si="3"/>
        <v>0</v>
      </c>
      <c r="M77" s="118"/>
      <c r="N77" s="119"/>
      <c r="O77" s="119"/>
      <c r="P77" s="59"/>
      <c r="Q77" s="59"/>
      <c r="R77" s="59"/>
      <c r="S77" s="36"/>
    </row>
    <row r="78" spans="2:19" s="19" customFormat="1" ht="12.75" customHeight="1">
      <c r="B78" s="35"/>
      <c r="C78" s="35"/>
      <c r="D78" s="36"/>
      <c r="E78" s="36"/>
      <c r="F78" s="68"/>
      <c r="G78" s="58">
        <f t="shared" si="4"/>
        <v>2022</v>
      </c>
      <c r="H78" s="56"/>
      <c r="I78" s="58" t="e">
        <f>VLOOKUP($H78,CATEGORIAS!$I$4:$J$13,2,0)</f>
        <v>#N/A</v>
      </c>
      <c r="J78" s="58" t="e">
        <f t="shared" si="5"/>
        <v>#N/A</v>
      </c>
      <c r="K78" s="57" t="e">
        <f>VLOOKUP($J78,CATEGORIAS!$B$60:$C$318,2,0)</f>
        <v>#N/A</v>
      </c>
      <c r="L78" s="57">
        <f t="shared" si="3"/>
        <v>0</v>
      </c>
      <c r="M78" s="118"/>
      <c r="N78" s="119"/>
      <c r="O78" s="119"/>
      <c r="P78" s="59"/>
      <c r="Q78" s="59"/>
      <c r="R78" s="59"/>
      <c r="S78" s="36"/>
    </row>
    <row r="79" spans="2:19" s="19" customFormat="1" ht="12.75" customHeight="1">
      <c r="B79" s="35"/>
      <c r="C79" s="35"/>
      <c r="D79" s="36"/>
      <c r="E79" s="36"/>
      <c r="F79" s="68"/>
      <c r="G79" s="58">
        <f t="shared" si="4"/>
        <v>2022</v>
      </c>
      <c r="H79" s="56"/>
      <c r="I79" s="58" t="e">
        <f>VLOOKUP($H79,CATEGORIAS!$I$4:$J$13,2,0)</f>
        <v>#N/A</v>
      </c>
      <c r="J79" s="58" t="e">
        <f t="shared" si="5"/>
        <v>#N/A</v>
      </c>
      <c r="K79" s="57" t="e">
        <f>VLOOKUP($J79,CATEGORIAS!$B$60:$C$318,2,0)</f>
        <v>#N/A</v>
      </c>
      <c r="L79" s="57">
        <f t="shared" si="3"/>
        <v>0</v>
      </c>
      <c r="M79" s="118"/>
      <c r="N79" s="119"/>
      <c r="O79" s="119"/>
      <c r="P79" s="59"/>
      <c r="Q79" s="59"/>
      <c r="R79" s="59"/>
      <c r="S79" s="36"/>
    </row>
    <row r="80" spans="2:19" s="19" customFormat="1" ht="12.75" customHeight="1">
      <c r="B80" s="35"/>
      <c r="C80" s="35"/>
      <c r="D80" s="36"/>
      <c r="E80" s="36"/>
      <c r="F80" s="68"/>
      <c r="G80" s="58">
        <f t="shared" si="4"/>
        <v>2022</v>
      </c>
      <c r="H80" s="56"/>
      <c r="I80" s="58" t="e">
        <f>VLOOKUP($H80,CATEGORIAS!$I$4:$J$13,2,0)</f>
        <v>#N/A</v>
      </c>
      <c r="J80" s="58" t="e">
        <f t="shared" si="5"/>
        <v>#N/A</v>
      </c>
      <c r="K80" s="57" t="e">
        <f>VLOOKUP($J80,CATEGORIAS!$B$60:$C$318,2,0)</f>
        <v>#N/A</v>
      </c>
      <c r="L80" s="57">
        <f t="shared" si="3"/>
        <v>0</v>
      </c>
      <c r="M80" s="118"/>
      <c r="N80" s="119"/>
      <c r="O80" s="119"/>
      <c r="P80" s="59"/>
      <c r="Q80" s="59"/>
      <c r="R80" s="59"/>
      <c r="S80" s="36"/>
    </row>
    <row r="81" spans="2:19" s="19" customFormat="1" ht="12.75" customHeight="1">
      <c r="B81" s="35"/>
      <c r="C81" s="35"/>
      <c r="D81" s="36"/>
      <c r="E81" s="36"/>
      <c r="F81" s="68"/>
      <c r="G81" s="58">
        <f t="shared" si="4"/>
        <v>2022</v>
      </c>
      <c r="H81" s="56"/>
      <c r="I81" s="58" t="e">
        <f>VLOOKUP($H81,CATEGORIAS!$I$4:$J$13,2,0)</f>
        <v>#N/A</v>
      </c>
      <c r="J81" s="58" t="e">
        <f t="shared" si="5"/>
        <v>#N/A</v>
      </c>
      <c r="K81" s="57" t="e">
        <f>VLOOKUP($J81,CATEGORIAS!$B$60:$C$318,2,0)</f>
        <v>#N/A</v>
      </c>
      <c r="L81" s="57">
        <f t="shared" si="3"/>
        <v>0</v>
      </c>
      <c r="M81" s="118"/>
      <c r="N81" s="119"/>
      <c r="O81" s="119"/>
      <c r="P81" s="59"/>
      <c r="Q81" s="59"/>
      <c r="R81" s="59"/>
      <c r="S81" s="36"/>
    </row>
    <row r="82" spans="2:19" s="19" customFormat="1" ht="12.75" customHeight="1">
      <c r="B82" s="35"/>
      <c r="C82" s="35"/>
      <c r="D82" s="36"/>
      <c r="E82" s="36"/>
      <c r="F82" s="68"/>
      <c r="G82" s="58">
        <f t="shared" si="4"/>
        <v>2022</v>
      </c>
      <c r="H82" s="56"/>
      <c r="I82" s="58" t="e">
        <f>VLOOKUP($H82,CATEGORIAS!$I$4:$J$13,2,0)</f>
        <v>#N/A</v>
      </c>
      <c r="J82" s="58" t="e">
        <f t="shared" si="5"/>
        <v>#N/A</v>
      </c>
      <c r="K82" s="57" t="e">
        <f>VLOOKUP($J82,CATEGORIAS!$B$60:$C$318,2,0)</f>
        <v>#N/A</v>
      </c>
      <c r="L82" s="57">
        <f t="shared" si="3"/>
        <v>0</v>
      </c>
      <c r="M82" s="118"/>
      <c r="N82" s="119"/>
      <c r="O82" s="119"/>
      <c r="P82" s="59"/>
      <c r="Q82" s="59"/>
      <c r="R82" s="59"/>
      <c r="S82" s="36"/>
    </row>
    <row r="83" spans="2:19" s="19" customFormat="1" ht="12.75" customHeight="1">
      <c r="B83" s="35"/>
      <c r="C83" s="35"/>
      <c r="D83" s="36"/>
      <c r="E83" s="36"/>
      <c r="F83" s="68"/>
      <c r="G83" s="58">
        <f t="shared" si="4"/>
        <v>2022</v>
      </c>
      <c r="H83" s="56"/>
      <c r="I83" s="58" t="e">
        <f>VLOOKUP($H83,CATEGORIAS!$I$4:$J$13,2,0)</f>
        <v>#N/A</v>
      </c>
      <c r="J83" s="58" t="e">
        <f t="shared" si="5"/>
        <v>#N/A</v>
      </c>
      <c r="K83" s="57" t="e">
        <f>VLOOKUP($J83,CATEGORIAS!$B$60:$C$318,2,0)</f>
        <v>#N/A</v>
      </c>
      <c r="L83" s="57">
        <f t="shared" si="3"/>
        <v>0</v>
      </c>
      <c r="M83" s="118"/>
      <c r="N83" s="119"/>
      <c r="O83" s="119"/>
      <c r="P83" s="59"/>
      <c r="Q83" s="59"/>
      <c r="R83" s="59"/>
      <c r="S83" s="36"/>
    </row>
    <row r="84" spans="2:19" s="19" customFormat="1" ht="12.75" customHeight="1">
      <c r="B84" s="35"/>
      <c r="C84" s="35"/>
      <c r="D84" s="36"/>
      <c r="E84" s="36"/>
      <c r="F84" s="68"/>
      <c r="G84" s="58">
        <f t="shared" si="4"/>
        <v>2022</v>
      </c>
      <c r="H84" s="56"/>
      <c r="I84" s="58" t="e">
        <f>VLOOKUP($H84,CATEGORIAS!$I$4:$J$13,2,0)</f>
        <v>#N/A</v>
      </c>
      <c r="J84" s="58" t="e">
        <f t="shared" si="5"/>
        <v>#N/A</v>
      </c>
      <c r="K84" s="57" t="e">
        <f>VLOOKUP($J84,CATEGORIAS!$B$60:$C$318,2,0)</f>
        <v>#N/A</v>
      </c>
      <c r="L84" s="57">
        <f t="shared" si="3"/>
        <v>0</v>
      </c>
      <c r="M84" s="118"/>
      <c r="N84" s="119"/>
      <c r="O84" s="119"/>
      <c r="P84" s="59"/>
      <c r="Q84" s="59"/>
      <c r="R84" s="59"/>
      <c r="S84" s="36"/>
    </row>
    <row r="85" spans="2:19" s="19" customFormat="1" ht="12.75" customHeight="1">
      <c r="B85" s="35"/>
      <c r="C85" s="35"/>
      <c r="D85" s="36"/>
      <c r="E85" s="36"/>
      <c r="F85" s="68"/>
      <c r="G85" s="58">
        <f t="shared" si="4"/>
        <v>2022</v>
      </c>
      <c r="H85" s="56"/>
      <c r="I85" s="58" t="e">
        <f>VLOOKUP($H85,CATEGORIAS!$I$4:$J$13,2,0)</f>
        <v>#N/A</v>
      </c>
      <c r="J85" s="58" t="e">
        <f t="shared" si="5"/>
        <v>#N/A</v>
      </c>
      <c r="K85" s="57" t="e">
        <f>VLOOKUP($J85,CATEGORIAS!$B$60:$C$318,2,0)</f>
        <v>#N/A</v>
      </c>
      <c r="L85" s="57">
        <f t="shared" si="3"/>
        <v>0</v>
      </c>
      <c r="M85" s="118"/>
      <c r="N85" s="119"/>
      <c r="O85" s="119"/>
      <c r="P85" s="59"/>
      <c r="Q85" s="59"/>
      <c r="R85" s="59"/>
      <c r="S85" s="36"/>
    </row>
    <row r="86" spans="2:19" s="19" customFormat="1" ht="12.75" customHeight="1">
      <c r="B86" s="35"/>
      <c r="C86" s="35"/>
      <c r="D86" s="36"/>
      <c r="E86" s="36"/>
      <c r="F86" s="68"/>
      <c r="G86" s="58">
        <f t="shared" si="4"/>
        <v>2022</v>
      </c>
      <c r="H86" s="56"/>
      <c r="I86" s="58" t="e">
        <f>VLOOKUP($H86,CATEGORIAS!$I$4:$J$13,2,0)</f>
        <v>#N/A</v>
      </c>
      <c r="J86" s="58" t="e">
        <f t="shared" si="5"/>
        <v>#N/A</v>
      </c>
      <c r="K86" s="57" t="e">
        <f>VLOOKUP($J86,CATEGORIAS!$B$60:$C$318,2,0)</f>
        <v>#N/A</v>
      </c>
      <c r="L86" s="57">
        <f t="shared" si="3"/>
        <v>0</v>
      </c>
      <c r="M86" s="118"/>
      <c r="N86" s="119"/>
      <c r="O86" s="119"/>
      <c r="P86" s="59"/>
      <c r="Q86" s="59"/>
      <c r="R86" s="59"/>
      <c r="S86" s="36"/>
    </row>
    <row r="87" spans="2:19" s="19" customFormat="1" ht="12.75" customHeight="1">
      <c r="B87" s="35"/>
      <c r="C87" s="35"/>
      <c r="D87" s="36"/>
      <c r="E87" s="36"/>
      <c r="F87" s="68"/>
      <c r="G87" s="58">
        <f t="shared" si="4"/>
        <v>2022</v>
      </c>
      <c r="H87" s="56"/>
      <c r="I87" s="58" t="e">
        <f>VLOOKUP($H87,CATEGORIAS!$I$4:$J$13,2,0)</f>
        <v>#N/A</v>
      </c>
      <c r="J87" s="58" t="e">
        <f t="shared" si="5"/>
        <v>#N/A</v>
      </c>
      <c r="K87" s="57" t="e">
        <f>VLOOKUP($J87,CATEGORIAS!$B$60:$C$318,2,0)</f>
        <v>#N/A</v>
      </c>
      <c r="L87" s="57">
        <f t="shared" si="3"/>
        <v>0</v>
      </c>
      <c r="M87" s="118"/>
      <c r="N87" s="119"/>
      <c r="O87" s="119"/>
      <c r="P87" s="59"/>
      <c r="Q87" s="59"/>
      <c r="R87" s="59"/>
      <c r="S87" s="36"/>
    </row>
    <row r="88" spans="2:19" s="19" customFormat="1" ht="12.75" customHeight="1">
      <c r="B88" s="35"/>
      <c r="C88" s="35"/>
      <c r="D88" s="36"/>
      <c r="E88" s="36"/>
      <c r="F88" s="68"/>
      <c r="G88" s="58">
        <f t="shared" si="4"/>
        <v>2022</v>
      </c>
      <c r="H88" s="56"/>
      <c r="I88" s="58" t="e">
        <f>VLOOKUP($H88,CATEGORIAS!$I$4:$J$13,2,0)</f>
        <v>#N/A</v>
      </c>
      <c r="J88" s="58" t="e">
        <f t="shared" si="5"/>
        <v>#N/A</v>
      </c>
      <c r="K88" s="57" t="e">
        <f>VLOOKUP($J88,CATEGORIAS!$B$60:$C$318,2,0)</f>
        <v>#N/A</v>
      </c>
      <c r="L88" s="57">
        <f t="shared" si="3"/>
        <v>0</v>
      </c>
      <c r="M88" s="118"/>
      <c r="N88" s="119"/>
      <c r="O88" s="119"/>
      <c r="P88" s="59"/>
      <c r="Q88" s="59"/>
      <c r="R88" s="59"/>
      <c r="S88" s="36"/>
    </row>
    <row r="89" spans="2:19" s="19" customFormat="1" ht="12.75" customHeight="1">
      <c r="B89" s="35"/>
      <c r="C89" s="35"/>
      <c r="D89" s="36"/>
      <c r="E89" s="36"/>
      <c r="F89" s="68"/>
      <c r="G89" s="58">
        <f t="shared" si="4"/>
        <v>2022</v>
      </c>
      <c r="H89" s="56"/>
      <c r="I89" s="58" t="e">
        <f>VLOOKUP($H89,CATEGORIAS!$I$4:$J$13,2,0)</f>
        <v>#N/A</v>
      </c>
      <c r="J89" s="58" t="e">
        <f t="shared" si="5"/>
        <v>#N/A</v>
      </c>
      <c r="K89" s="57" t="e">
        <f>VLOOKUP($J89,CATEGORIAS!$B$60:$C$318,2,0)</f>
        <v>#N/A</v>
      </c>
      <c r="L89" s="57">
        <f t="shared" si="3"/>
        <v>0</v>
      </c>
      <c r="M89" s="118"/>
      <c r="N89" s="119"/>
      <c r="O89" s="119"/>
      <c r="P89" s="59"/>
      <c r="Q89" s="59"/>
      <c r="R89" s="59"/>
      <c r="S89" s="36"/>
    </row>
    <row r="90" spans="2:19" s="19" customFormat="1" ht="12.75" customHeight="1">
      <c r="B90" s="35"/>
      <c r="C90" s="35"/>
      <c r="D90" s="36"/>
      <c r="E90" s="36"/>
      <c r="F90" s="68"/>
      <c r="G90" s="58">
        <f t="shared" si="4"/>
        <v>2022</v>
      </c>
      <c r="H90" s="56"/>
      <c r="I90" s="58" t="e">
        <f>VLOOKUP($H90,CATEGORIAS!$I$4:$J$13,2,0)</f>
        <v>#N/A</v>
      </c>
      <c r="J90" s="58" t="e">
        <f t="shared" si="5"/>
        <v>#N/A</v>
      </c>
      <c r="K90" s="57" t="e">
        <f>VLOOKUP($J90,CATEGORIAS!$B$60:$C$318,2,0)</f>
        <v>#N/A</v>
      </c>
      <c r="L90" s="57">
        <f t="shared" si="3"/>
        <v>0</v>
      </c>
      <c r="M90" s="118"/>
      <c r="N90" s="119"/>
      <c r="O90" s="119"/>
      <c r="P90" s="59"/>
      <c r="Q90" s="59"/>
      <c r="R90" s="59"/>
      <c r="S90" s="36"/>
    </row>
    <row r="91" spans="2:19" s="19" customFormat="1" ht="12.75" customHeight="1">
      <c r="B91" s="35"/>
      <c r="C91" s="35"/>
      <c r="D91" s="36"/>
      <c r="E91" s="36"/>
      <c r="F91" s="68"/>
      <c r="G91" s="58">
        <f t="shared" si="4"/>
        <v>2022</v>
      </c>
      <c r="H91" s="56"/>
      <c r="I91" s="58" t="e">
        <f>VLOOKUP($H91,CATEGORIAS!$I$4:$J$13,2,0)</f>
        <v>#N/A</v>
      </c>
      <c r="J91" s="58" t="e">
        <f t="shared" si="5"/>
        <v>#N/A</v>
      </c>
      <c r="K91" s="57" t="e">
        <f>VLOOKUP($J91,CATEGORIAS!$B$60:$C$318,2,0)</f>
        <v>#N/A</v>
      </c>
      <c r="L91" s="57">
        <f t="shared" si="3"/>
        <v>0</v>
      </c>
      <c r="M91" s="118"/>
      <c r="N91" s="119"/>
      <c r="O91" s="119"/>
      <c r="P91" s="59"/>
      <c r="Q91" s="59"/>
      <c r="R91" s="59"/>
      <c r="S91" s="36"/>
    </row>
    <row r="92" spans="2:19" s="19" customFormat="1" ht="12.75" customHeight="1">
      <c r="B92" s="35"/>
      <c r="C92" s="35"/>
      <c r="D92" s="36"/>
      <c r="E92" s="36"/>
      <c r="F92" s="68"/>
      <c r="G92" s="58">
        <f t="shared" si="4"/>
        <v>2022</v>
      </c>
      <c r="H92" s="56"/>
      <c r="I92" s="58" t="e">
        <f>VLOOKUP($H92,CATEGORIAS!$I$4:$J$13,2,0)</f>
        <v>#N/A</v>
      </c>
      <c r="J92" s="58" t="e">
        <f t="shared" si="5"/>
        <v>#N/A</v>
      </c>
      <c r="K92" s="57" t="e">
        <f>VLOOKUP($J92,CATEGORIAS!$B$60:$C$318,2,0)</f>
        <v>#N/A</v>
      </c>
      <c r="L92" s="57">
        <f t="shared" si="3"/>
        <v>0</v>
      </c>
      <c r="M92" s="118"/>
      <c r="N92" s="119"/>
      <c r="O92" s="119"/>
      <c r="P92" s="59"/>
      <c r="Q92" s="59"/>
      <c r="R92" s="59"/>
      <c r="S92" s="36"/>
    </row>
    <row r="93" spans="2:19" s="19" customFormat="1" ht="12.75" customHeight="1">
      <c r="B93" s="35"/>
      <c r="C93" s="35"/>
      <c r="D93" s="36"/>
      <c r="E93" s="36"/>
      <c r="F93" s="68"/>
      <c r="G93" s="58">
        <f t="shared" si="4"/>
        <v>2022</v>
      </c>
      <c r="H93" s="56"/>
      <c r="I93" s="58" t="e">
        <f>VLOOKUP($H93,CATEGORIAS!$I$4:$J$13,2,0)</f>
        <v>#N/A</v>
      </c>
      <c r="J93" s="58" t="e">
        <f t="shared" si="5"/>
        <v>#N/A</v>
      </c>
      <c r="K93" s="57" t="e">
        <f>VLOOKUP($J93,CATEGORIAS!$B$60:$C$318,2,0)</f>
        <v>#N/A</v>
      </c>
      <c r="L93" s="57">
        <f t="shared" si="3"/>
        <v>0</v>
      </c>
      <c r="M93" s="118"/>
      <c r="N93" s="119"/>
      <c r="O93" s="119"/>
      <c r="P93" s="59"/>
      <c r="Q93" s="59"/>
      <c r="R93" s="59"/>
      <c r="S93" s="36"/>
    </row>
    <row r="94" spans="2:19" s="19" customFormat="1" ht="12.75" customHeight="1">
      <c r="B94" s="35"/>
      <c r="C94" s="35"/>
      <c r="D94" s="36"/>
      <c r="E94" s="36"/>
      <c r="F94" s="68"/>
      <c r="G94" s="58">
        <f t="shared" si="4"/>
        <v>2022</v>
      </c>
      <c r="H94" s="56"/>
      <c r="I94" s="58" t="e">
        <f>VLOOKUP($H94,CATEGORIAS!$I$4:$J$13,2,0)</f>
        <v>#N/A</v>
      </c>
      <c r="J94" s="58" t="e">
        <f t="shared" si="5"/>
        <v>#N/A</v>
      </c>
      <c r="K94" s="57" t="e">
        <f>VLOOKUP($J94,CATEGORIAS!$B$60:$C$318,2,0)</f>
        <v>#N/A</v>
      </c>
      <c r="L94" s="57">
        <f t="shared" si="3"/>
        <v>0</v>
      </c>
      <c r="M94" s="118"/>
      <c r="N94" s="119"/>
      <c r="O94" s="119"/>
      <c r="P94" s="59"/>
      <c r="Q94" s="59"/>
      <c r="R94" s="59"/>
      <c r="S94" s="36"/>
    </row>
    <row r="95" spans="2:19" s="19" customFormat="1" ht="12.75" customHeight="1">
      <c r="B95" s="35"/>
      <c r="C95" s="35"/>
      <c r="D95" s="36"/>
      <c r="E95" s="36"/>
      <c r="F95" s="68"/>
      <c r="G95" s="58">
        <f t="shared" si="4"/>
        <v>2022</v>
      </c>
      <c r="H95" s="56"/>
      <c r="I95" s="58" t="e">
        <f>VLOOKUP($H95,CATEGORIAS!$I$4:$J$13,2,0)</f>
        <v>#N/A</v>
      </c>
      <c r="J95" s="58" t="e">
        <f t="shared" si="5"/>
        <v>#N/A</v>
      </c>
      <c r="K95" s="57" t="e">
        <f>VLOOKUP($J95,CATEGORIAS!$B$60:$C$318,2,0)</f>
        <v>#N/A</v>
      </c>
      <c r="L95" s="57">
        <f t="shared" si="3"/>
        <v>0</v>
      </c>
      <c r="M95" s="118"/>
      <c r="N95" s="119"/>
      <c r="O95" s="119"/>
      <c r="P95" s="59"/>
      <c r="Q95" s="59"/>
      <c r="R95" s="59"/>
      <c r="S95" s="36"/>
    </row>
    <row r="96" spans="2:19" s="19" customFormat="1" ht="12.75" customHeight="1">
      <c r="B96" s="35"/>
      <c r="C96" s="35"/>
      <c r="D96" s="36"/>
      <c r="E96" s="36"/>
      <c r="F96" s="68"/>
      <c r="G96" s="58">
        <f t="shared" si="4"/>
        <v>2022</v>
      </c>
      <c r="H96" s="56"/>
      <c r="I96" s="58" t="e">
        <f>VLOOKUP($H96,CATEGORIAS!$I$4:$J$13,2,0)</f>
        <v>#N/A</v>
      </c>
      <c r="J96" s="58" t="e">
        <f t="shared" si="5"/>
        <v>#N/A</v>
      </c>
      <c r="K96" s="57" t="e">
        <f>VLOOKUP($J96,CATEGORIAS!$B$60:$C$318,2,0)</f>
        <v>#N/A</v>
      </c>
      <c r="L96" s="57">
        <f t="shared" si="3"/>
        <v>0</v>
      </c>
      <c r="M96" s="118"/>
      <c r="N96" s="119"/>
      <c r="O96" s="119"/>
      <c r="P96" s="59"/>
      <c r="Q96" s="59"/>
      <c r="R96" s="59"/>
      <c r="S96" s="36"/>
    </row>
    <row r="97" spans="2:19" s="19" customFormat="1" ht="12.75" customHeight="1">
      <c r="B97" s="35"/>
      <c r="C97" s="35"/>
      <c r="D97" s="36"/>
      <c r="E97" s="36"/>
      <c r="F97" s="68"/>
      <c r="G97" s="58">
        <f t="shared" si="4"/>
        <v>2022</v>
      </c>
      <c r="H97" s="56"/>
      <c r="I97" s="58" t="e">
        <f>VLOOKUP($H97,CATEGORIAS!$I$4:$J$13,2,0)</f>
        <v>#N/A</v>
      </c>
      <c r="J97" s="58" t="e">
        <f t="shared" si="5"/>
        <v>#N/A</v>
      </c>
      <c r="K97" s="57" t="e">
        <f>VLOOKUP($J97,CATEGORIAS!$B$60:$C$318,2,0)</f>
        <v>#N/A</v>
      </c>
      <c r="L97" s="57">
        <f t="shared" si="3"/>
        <v>0</v>
      </c>
      <c r="M97" s="118"/>
      <c r="N97" s="119"/>
      <c r="O97" s="119"/>
      <c r="P97" s="59"/>
      <c r="Q97" s="59"/>
      <c r="R97" s="59"/>
      <c r="S97" s="36"/>
    </row>
    <row r="98" spans="2:19" s="19" customFormat="1" ht="12.75" customHeight="1">
      <c r="B98" s="35"/>
      <c r="C98" s="35"/>
      <c r="D98" s="36"/>
      <c r="E98" s="36"/>
      <c r="F98" s="68"/>
      <c r="G98" s="58">
        <f t="shared" si="4"/>
        <v>2022</v>
      </c>
      <c r="H98" s="56"/>
      <c r="I98" s="58" t="e">
        <f>VLOOKUP($H98,CATEGORIAS!$I$4:$J$13,2,0)</f>
        <v>#N/A</v>
      </c>
      <c r="J98" s="58" t="e">
        <f t="shared" si="5"/>
        <v>#N/A</v>
      </c>
      <c r="K98" s="57" t="e">
        <f>VLOOKUP($J98,CATEGORIAS!$B$60:$C$318,2,0)</f>
        <v>#N/A</v>
      </c>
      <c r="L98" s="57">
        <f t="shared" si="3"/>
        <v>0</v>
      </c>
      <c r="M98" s="118"/>
      <c r="N98" s="119"/>
      <c r="O98" s="119"/>
      <c r="P98" s="59"/>
      <c r="Q98" s="59"/>
      <c r="R98" s="59"/>
      <c r="S98" s="36"/>
    </row>
    <row r="99" spans="2:19" s="19" customFormat="1" ht="12.75" customHeight="1">
      <c r="B99" s="35"/>
      <c r="C99" s="35"/>
      <c r="D99" s="36"/>
      <c r="E99" s="36"/>
      <c r="F99" s="68"/>
      <c r="G99" s="58">
        <f t="shared" si="4"/>
        <v>2022</v>
      </c>
      <c r="H99" s="56"/>
      <c r="I99" s="58" t="e">
        <f>VLOOKUP($H99,CATEGORIAS!$I$4:$J$13,2,0)</f>
        <v>#N/A</v>
      </c>
      <c r="J99" s="58" t="e">
        <f t="shared" si="5"/>
        <v>#N/A</v>
      </c>
      <c r="K99" s="57" t="e">
        <f>VLOOKUP($J99,CATEGORIAS!$B$60:$C$318,2,0)</f>
        <v>#N/A</v>
      </c>
      <c r="L99" s="57">
        <f t="shared" si="3"/>
        <v>0</v>
      </c>
      <c r="M99" s="118"/>
      <c r="N99" s="119"/>
      <c r="O99" s="119"/>
      <c r="P99" s="59"/>
      <c r="Q99" s="59"/>
      <c r="R99" s="59"/>
      <c r="S99" s="36"/>
    </row>
    <row r="100" spans="2:19" s="19" customFormat="1" ht="12.75" customHeight="1">
      <c r="B100" s="35"/>
      <c r="C100" s="35"/>
      <c r="D100" s="36"/>
      <c r="E100" s="36"/>
      <c r="F100" s="68"/>
      <c r="G100" s="58">
        <f t="shared" si="4"/>
        <v>2022</v>
      </c>
      <c r="H100" s="56"/>
      <c r="I100" s="58" t="e">
        <f>VLOOKUP($H100,CATEGORIAS!$I$4:$J$13,2,0)</f>
        <v>#N/A</v>
      </c>
      <c r="J100" s="58" t="e">
        <f t="shared" si="5"/>
        <v>#N/A</v>
      </c>
      <c r="K100" s="57" t="e">
        <f>VLOOKUP($J100,CATEGORIAS!$B$60:$C$318,2,0)</f>
        <v>#N/A</v>
      </c>
      <c r="L100" s="57">
        <f t="shared" si="3"/>
        <v>0</v>
      </c>
      <c r="M100" s="118"/>
      <c r="N100" s="119"/>
      <c r="O100" s="119"/>
      <c r="P100" s="59"/>
      <c r="Q100" s="59"/>
      <c r="R100" s="59"/>
      <c r="S100" s="36"/>
    </row>
    <row r="101" spans="2:19" s="19" customFormat="1" ht="12.75" customHeight="1">
      <c r="B101" s="35"/>
      <c r="C101" s="35"/>
      <c r="D101" s="36"/>
      <c r="E101" s="36"/>
      <c r="F101" s="68"/>
      <c r="G101" s="58">
        <f t="shared" si="4"/>
        <v>2022</v>
      </c>
      <c r="H101" s="56"/>
      <c r="I101" s="58" t="e">
        <f>VLOOKUP($H101,CATEGORIAS!$I$4:$J$13,2,0)</f>
        <v>#N/A</v>
      </c>
      <c r="J101" s="58" t="e">
        <f t="shared" si="5"/>
        <v>#N/A</v>
      </c>
      <c r="K101" s="57" t="e">
        <f>VLOOKUP($J101,CATEGORIAS!$B$60:$C$318,2,0)</f>
        <v>#N/A</v>
      </c>
      <c r="L101" s="57">
        <f t="shared" si="3"/>
        <v>0</v>
      </c>
      <c r="M101" s="118"/>
      <c r="N101" s="119"/>
      <c r="O101" s="119"/>
      <c r="P101" s="59"/>
      <c r="Q101" s="59"/>
      <c r="R101" s="59"/>
      <c r="S101" s="36"/>
    </row>
    <row r="102" spans="2:19" s="19" customFormat="1" ht="12.75" customHeight="1">
      <c r="B102" s="35"/>
      <c r="C102" s="35"/>
      <c r="D102" s="36"/>
      <c r="E102" s="36"/>
      <c r="F102" s="68"/>
      <c r="G102" s="58">
        <f t="shared" si="4"/>
        <v>2022</v>
      </c>
      <c r="H102" s="56"/>
      <c r="I102" s="58" t="e">
        <f>VLOOKUP($H102,CATEGORIAS!$I$4:$J$13,2,0)</f>
        <v>#N/A</v>
      </c>
      <c r="J102" s="58" t="e">
        <f t="shared" si="5"/>
        <v>#N/A</v>
      </c>
      <c r="K102" s="57" t="e">
        <f>VLOOKUP($J102,CATEGORIAS!$B$60:$C$318,2,0)</f>
        <v>#N/A</v>
      </c>
      <c r="L102" s="57">
        <f t="shared" si="3"/>
        <v>0</v>
      </c>
      <c r="M102" s="118"/>
      <c r="N102" s="119"/>
      <c r="O102" s="119"/>
      <c r="P102" s="59"/>
      <c r="Q102" s="59"/>
      <c r="R102" s="59"/>
      <c r="S102" s="36"/>
    </row>
    <row r="103" spans="2:19" s="19" customFormat="1" ht="12.75" customHeight="1">
      <c r="B103" s="35"/>
      <c r="C103" s="35"/>
      <c r="D103" s="36"/>
      <c r="E103" s="36"/>
      <c r="F103" s="68"/>
      <c r="G103" s="58">
        <f t="shared" si="4"/>
        <v>2022</v>
      </c>
      <c r="H103" s="56"/>
      <c r="I103" s="58" t="e">
        <f>VLOOKUP($H103,CATEGORIAS!$I$4:$J$13,2,0)</f>
        <v>#N/A</v>
      </c>
      <c r="J103" s="58" t="e">
        <f t="shared" si="5"/>
        <v>#N/A</v>
      </c>
      <c r="K103" s="57" t="e">
        <f>VLOOKUP($J103,CATEGORIAS!$B$60:$C$318,2,0)</f>
        <v>#N/A</v>
      </c>
      <c r="L103" s="57">
        <f t="shared" si="3"/>
        <v>0</v>
      </c>
      <c r="M103" s="118"/>
      <c r="N103" s="119"/>
      <c r="O103" s="119"/>
      <c r="P103" s="59"/>
      <c r="Q103" s="59"/>
      <c r="R103" s="59"/>
      <c r="S103" s="36"/>
    </row>
    <row r="104" spans="2:19" s="19" customFormat="1" ht="12.75" customHeight="1">
      <c r="B104" s="35"/>
      <c r="C104" s="35"/>
      <c r="D104" s="36"/>
      <c r="E104" s="36"/>
      <c r="F104" s="68"/>
      <c r="G104" s="58">
        <f t="shared" si="4"/>
        <v>2022</v>
      </c>
      <c r="H104" s="56"/>
      <c r="I104" s="58" t="e">
        <f>VLOOKUP($H104,CATEGORIAS!$I$4:$J$13,2,0)</f>
        <v>#N/A</v>
      </c>
      <c r="J104" s="58" t="e">
        <f t="shared" si="5"/>
        <v>#N/A</v>
      </c>
      <c r="K104" s="57" t="e">
        <f>VLOOKUP($J104,CATEGORIAS!$B$60:$C$318,2,0)</f>
        <v>#N/A</v>
      </c>
      <c r="L104" s="57">
        <f t="shared" si="3"/>
        <v>0</v>
      </c>
      <c r="M104" s="118"/>
      <c r="N104" s="119"/>
      <c r="O104" s="119"/>
      <c r="P104" s="59"/>
      <c r="Q104" s="59"/>
      <c r="R104" s="59"/>
      <c r="S104" s="36"/>
    </row>
    <row r="105" spans="2:19" s="19" customFormat="1" ht="12.75" customHeight="1">
      <c r="B105" s="35"/>
      <c r="C105" s="35"/>
      <c r="D105" s="36"/>
      <c r="E105" s="36"/>
      <c r="F105" s="68"/>
      <c r="G105" s="58">
        <f t="shared" si="4"/>
        <v>2022</v>
      </c>
      <c r="H105" s="56"/>
      <c r="I105" s="58" t="e">
        <f>VLOOKUP($H105,CATEGORIAS!$I$4:$J$13,2,0)</f>
        <v>#N/A</v>
      </c>
      <c r="J105" s="58" t="e">
        <f t="shared" si="5"/>
        <v>#N/A</v>
      </c>
      <c r="K105" s="57" t="e">
        <f>VLOOKUP($J105,CATEGORIAS!$B$60:$C$318,2,0)</f>
        <v>#N/A</v>
      </c>
      <c r="L105" s="57">
        <f t="shared" si="3"/>
        <v>0</v>
      </c>
      <c r="M105" s="118"/>
      <c r="N105" s="119"/>
      <c r="O105" s="119"/>
      <c r="P105" s="59"/>
      <c r="Q105" s="59"/>
      <c r="R105" s="59"/>
      <c r="S105" s="36"/>
    </row>
    <row r="106" spans="2:19" s="19" customFormat="1" ht="12.75" customHeight="1">
      <c r="B106" s="35"/>
      <c r="C106" s="35"/>
      <c r="D106" s="36"/>
      <c r="E106" s="36"/>
      <c r="F106" s="68"/>
      <c r="G106" s="58">
        <f t="shared" si="4"/>
        <v>2022</v>
      </c>
      <c r="H106" s="56"/>
      <c r="I106" s="58" t="e">
        <f>VLOOKUP($H106,CATEGORIAS!$I$4:$J$13,2,0)</f>
        <v>#N/A</v>
      </c>
      <c r="J106" s="58" t="e">
        <f t="shared" si="5"/>
        <v>#N/A</v>
      </c>
      <c r="K106" s="57" t="e">
        <f>VLOOKUP($J106,CATEGORIAS!$B$60:$C$318,2,0)</f>
        <v>#N/A</v>
      </c>
      <c r="L106" s="57">
        <f t="shared" si="3"/>
        <v>0</v>
      </c>
      <c r="M106" s="118"/>
      <c r="N106" s="119"/>
      <c r="O106" s="119"/>
      <c r="P106" s="59"/>
      <c r="Q106" s="59"/>
      <c r="R106" s="59"/>
      <c r="S106" s="36"/>
    </row>
    <row r="107" spans="2:19" s="19" customFormat="1" ht="12.75" customHeight="1">
      <c r="B107" s="35"/>
      <c r="C107" s="35"/>
      <c r="D107" s="36"/>
      <c r="E107" s="36"/>
      <c r="F107" s="68"/>
      <c r="G107" s="58">
        <f t="shared" si="4"/>
        <v>2022</v>
      </c>
      <c r="H107" s="56"/>
      <c r="I107" s="58" t="e">
        <f>VLOOKUP($H107,CATEGORIAS!$I$4:$J$13,2,0)</f>
        <v>#N/A</v>
      </c>
      <c r="J107" s="58" t="e">
        <f t="shared" si="5"/>
        <v>#N/A</v>
      </c>
      <c r="K107" s="57" t="e">
        <f>VLOOKUP($J107,CATEGORIAS!$B$60:$C$318,2,0)</f>
        <v>#N/A</v>
      </c>
      <c r="L107" s="57">
        <f t="shared" si="3"/>
        <v>0</v>
      </c>
      <c r="M107" s="118"/>
      <c r="N107" s="119"/>
      <c r="O107" s="119"/>
      <c r="P107" s="59"/>
      <c r="Q107" s="59"/>
      <c r="R107" s="59"/>
      <c r="S107" s="36"/>
    </row>
    <row r="108" spans="2:19" s="19" customFormat="1" ht="12.75" customHeight="1">
      <c r="B108" s="35"/>
      <c r="C108" s="35"/>
      <c r="D108" s="36"/>
      <c r="E108" s="36"/>
      <c r="F108" s="68"/>
      <c r="G108" s="58">
        <f t="shared" si="4"/>
        <v>2022</v>
      </c>
      <c r="H108" s="56"/>
      <c r="I108" s="58" t="e">
        <f>VLOOKUP($H108,CATEGORIAS!$I$4:$J$13,2,0)</f>
        <v>#N/A</v>
      </c>
      <c r="J108" s="58" t="e">
        <f t="shared" si="5"/>
        <v>#N/A</v>
      </c>
      <c r="K108" s="57" t="e">
        <f>VLOOKUP($J108,CATEGORIAS!$B$60:$C$318,2,0)</f>
        <v>#N/A</v>
      </c>
      <c r="L108" s="57">
        <f t="shared" si="3"/>
        <v>0</v>
      </c>
      <c r="M108" s="118"/>
      <c r="N108" s="119"/>
      <c r="O108" s="119"/>
      <c r="P108" s="59"/>
      <c r="Q108" s="59"/>
      <c r="R108" s="59"/>
      <c r="S108" s="36"/>
    </row>
    <row r="109" spans="2:19" s="19" customFormat="1" ht="12.75" customHeight="1">
      <c r="B109" s="35"/>
      <c r="C109" s="35"/>
      <c r="D109" s="36"/>
      <c r="E109" s="36"/>
      <c r="F109" s="68"/>
      <c r="G109" s="58">
        <f t="shared" si="4"/>
        <v>2022</v>
      </c>
      <c r="H109" s="56"/>
      <c r="I109" s="58" t="e">
        <f>VLOOKUP($H109,CATEGORIAS!$I$4:$J$13,2,0)</f>
        <v>#N/A</v>
      </c>
      <c r="J109" s="58" t="e">
        <f t="shared" si="5"/>
        <v>#N/A</v>
      </c>
      <c r="K109" s="57" t="e">
        <f>VLOOKUP($J109,CATEGORIAS!$B$60:$C$318,2,0)</f>
        <v>#N/A</v>
      </c>
      <c r="L109" s="57">
        <f t="shared" si="3"/>
        <v>0</v>
      </c>
      <c r="M109" s="118"/>
      <c r="N109" s="119"/>
      <c r="O109" s="119"/>
      <c r="P109" s="59"/>
      <c r="Q109" s="59"/>
      <c r="R109" s="59"/>
      <c r="S109" s="36"/>
    </row>
    <row r="110" spans="2:19" s="19" customFormat="1" ht="12.75" customHeight="1">
      <c r="B110" s="35"/>
      <c r="C110" s="35"/>
      <c r="D110" s="36"/>
      <c r="E110" s="36"/>
      <c r="F110" s="68"/>
      <c r="G110" s="58">
        <f t="shared" si="4"/>
        <v>2022</v>
      </c>
      <c r="H110" s="56"/>
      <c r="I110" s="58" t="e">
        <f>VLOOKUP($H110,CATEGORIAS!$I$4:$J$13,2,0)</f>
        <v>#N/A</v>
      </c>
      <c r="J110" s="58" t="e">
        <f t="shared" si="5"/>
        <v>#N/A</v>
      </c>
      <c r="K110" s="57" t="e">
        <f>VLOOKUP($J110,CATEGORIAS!$B$60:$C$318,2,0)</f>
        <v>#N/A</v>
      </c>
      <c r="L110" s="57">
        <f t="shared" si="3"/>
        <v>0</v>
      </c>
      <c r="M110" s="118"/>
      <c r="N110" s="119"/>
      <c r="O110" s="119"/>
      <c r="P110" s="59"/>
      <c r="Q110" s="59"/>
      <c r="R110" s="59"/>
      <c r="S110" s="36"/>
    </row>
    <row r="111" spans="2:19" s="19" customFormat="1" ht="12.75" customHeight="1">
      <c r="B111" s="35"/>
      <c r="C111" s="35"/>
      <c r="D111" s="36"/>
      <c r="E111" s="36"/>
      <c r="F111" s="68"/>
      <c r="G111" s="58">
        <f t="shared" si="4"/>
        <v>2022</v>
      </c>
      <c r="H111" s="56"/>
      <c r="I111" s="58" t="e">
        <f>VLOOKUP($H111,CATEGORIAS!$I$4:$J$13,2,0)</f>
        <v>#N/A</v>
      </c>
      <c r="J111" s="58" t="e">
        <f t="shared" si="5"/>
        <v>#N/A</v>
      </c>
      <c r="K111" s="57" t="e">
        <f>VLOOKUP($J111,CATEGORIAS!$B$60:$C$318,2,0)</f>
        <v>#N/A</v>
      </c>
      <c r="L111" s="57">
        <f t="shared" si="3"/>
        <v>0</v>
      </c>
      <c r="M111" s="118"/>
      <c r="N111" s="119"/>
      <c r="O111" s="119"/>
      <c r="P111" s="59"/>
      <c r="Q111" s="59"/>
      <c r="R111" s="59"/>
      <c r="S111" s="36"/>
    </row>
    <row r="112" spans="2:19" s="19" customFormat="1" ht="12.75" customHeight="1">
      <c r="B112" s="35"/>
      <c r="C112" s="35"/>
      <c r="D112" s="36"/>
      <c r="E112" s="36"/>
      <c r="F112" s="68"/>
      <c r="G112" s="58">
        <f t="shared" si="4"/>
        <v>2022</v>
      </c>
      <c r="H112" s="56"/>
      <c r="I112" s="58" t="e">
        <f>VLOOKUP($H112,CATEGORIAS!$I$4:$J$13,2,0)</f>
        <v>#N/A</v>
      </c>
      <c r="J112" s="58" t="e">
        <f t="shared" si="5"/>
        <v>#N/A</v>
      </c>
      <c r="K112" s="57" t="e">
        <f>VLOOKUP($J112,CATEGORIAS!$B$60:$C$318,2,0)</f>
        <v>#N/A</v>
      </c>
      <c r="L112" s="57">
        <f t="shared" si="3"/>
        <v>0</v>
      </c>
      <c r="M112" s="118"/>
      <c r="N112" s="119"/>
      <c r="O112" s="119"/>
      <c r="P112" s="59"/>
      <c r="Q112" s="59"/>
      <c r="R112" s="59"/>
      <c r="S112" s="36"/>
    </row>
    <row r="113" spans="2:19" s="19" customFormat="1" ht="12.75" customHeight="1">
      <c r="B113" s="35"/>
      <c r="C113" s="35"/>
      <c r="D113" s="36"/>
      <c r="E113" s="36"/>
      <c r="F113" s="68"/>
      <c r="G113" s="58">
        <f t="shared" si="4"/>
        <v>2022</v>
      </c>
      <c r="H113" s="56"/>
      <c r="I113" s="58" t="e">
        <f>VLOOKUP($H113,CATEGORIAS!$I$4:$J$13,2,0)</f>
        <v>#N/A</v>
      </c>
      <c r="J113" s="58" t="e">
        <f t="shared" si="5"/>
        <v>#N/A</v>
      </c>
      <c r="K113" s="57" t="e">
        <f>VLOOKUP($J113,CATEGORIAS!$B$60:$C$318,2,0)</f>
        <v>#N/A</v>
      </c>
      <c r="L113" s="57">
        <f t="shared" si="3"/>
        <v>0</v>
      </c>
      <c r="M113" s="118"/>
      <c r="N113" s="119"/>
      <c r="O113" s="119"/>
      <c r="P113" s="59"/>
      <c r="Q113" s="59"/>
      <c r="R113" s="59"/>
      <c r="S113" s="36"/>
    </row>
    <row r="114" spans="2:19" s="19" customFormat="1" ht="12.75" customHeight="1">
      <c r="B114" s="35"/>
      <c r="C114" s="35"/>
      <c r="D114" s="36"/>
      <c r="E114" s="36"/>
      <c r="F114" s="68"/>
      <c r="G114" s="58">
        <f t="shared" si="4"/>
        <v>2022</v>
      </c>
      <c r="H114" s="56"/>
      <c r="I114" s="58" t="e">
        <f>VLOOKUP($H114,CATEGORIAS!$I$4:$J$13,2,0)</f>
        <v>#N/A</v>
      </c>
      <c r="J114" s="58" t="e">
        <f t="shared" si="5"/>
        <v>#N/A</v>
      </c>
      <c r="K114" s="57" t="e">
        <f>VLOOKUP($J114,CATEGORIAS!$B$60:$C$318,2,0)</f>
        <v>#N/A</v>
      </c>
      <c r="L114" s="57">
        <f t="shared" si="3"/>
        <v>0</v>
      </c>
      <c r="M114" s="118"/>
      <c r="N114" s="119"/>
      <c r="O114" s="119"/>
      <c r="P114" s="59"/>
      <c r="Q114" s="59"/>
      <c r="R114" s="59"/>
      <c r="S114" s="36"/>
    </row>
    <row r="115" spans="2:19" s="19" customFormat="1" ht="12.75" customHeight="1">
      <c r="B115" s="35"/>
      <c r="C115" s="35"/>
      <c r="D115" s="36"/>
      <c r="E115" s="36"/>
      <c r="F115" s="68"/>
      <c r="G115" s="58">
        <f t="shared" si="4"/>
        <v>2022</v>
      </c>
      <c r="H115" s="56"/>
      <c r="I115" s="58" t="e">
        <f>VLOOKUP($H115,CATEGORIAS!$I$4:$J$13,2,0)</f>
        <v>#N/A</v>
      </c>
      <c r="J115" s="58" t="e">
        <f t="shared" si="5"/>
        <v>#N/A</v>
      </c>
      <c r="K115" s="57" t="e">
        <f>VLOOKUP($J115,CATEGORIAS!$B$60:$C$318,2,0)</f>
        <v>#N/A</v>
      </c>
      <c r="L115" s="57">
        <f t="shared" si="3"/>
        <v>0</v>
      </c>
      <c r="M115" s="118"/>
      <c r="N115" s="119"/>
      <c r="O115" s="119"/>
      <c r="P115" s="59"/>
      <c r="Q115" s="59"/>
      <c r="R115" s="59"/>
      <c r="S115" s="36"/>
    </row>
    <row r="116" spans="2:19" s="19" customFormat="1" ht="12.75" customHeight="1">
      <c r="B116" s="35"/>
      <c r="C116" s="35"/>
      <c r="D116" s="36"/>
      <c r="E116" s="36"/>
      <c r="F116" s="68"/>
      <c r="G116" s="58">
        <f t="shared" si="4"/>
        <v>2022</v>
      </c>
      <c r="H116" s="56"/>
      <c r="I116" s="58" t="e">
        <f>VLOOKUP($H116,CATEGORIAS!$I$4:$J$13,2,0)</f>
        <v>#N/A</v>
      </c>
      <c r="J116" s="58" t="e">
        <f t="shared" si="5"/>
        <v>#N/A</v>
      </c>
      <c r="K116" s="57" t="e">
        <f>VLOOKUP($J116,CATEGORIAS!$B$60:$C$318,2,0)</f>
        <v>#N/A</v>
      </c>
      <c r="L116" s="57">
        <f t="shared" si="3"/>
        <v>0</v>
      </c>
      <c r="M116" s="118"/>
      <c r="N116" s="119"/>
      <c r="O116" s="119"/>
      <c r="P116" s="59"/>
      <c r="Q116" s="59"/>
      <c r="R116" s="59"/>
      <c r="S116" s="36"/>
    </row>
    <row r="117" spans="2:19" s="19" customFormat="1" ht="12.75" customHeight="1">
      <c r="B117" s="35"/>
      <c r="C117" s="35"/>
      <c r="D117" s="36"/>
      <c r="E117" s="36"/>
      <c r="F117" s="68"/>
      <c r="G117" s="58">
        <f t="shared" si="4"/>
        <v>2022</v>
      </c>
      <c r="H117" s="56"/>
      <c r="I117" s="58" t="e">
        <f>VLOOKUP($H117,CATEGORIAS!$I$4:$J$13,2,0)</f>
        <v>#N/A</v>
      </c>
      <c r="J117" s="58" t="e">
        <f t="shared" si="5"/>
        <v>#N/A</v>
      </c>
      <c r="K117" s="57" t="e">
        <f>VLOOKUP($J117,CATEGORIAS!$B$60:$C$318,2,0)</f>
        <v>#N/A</v>
      </c>
      <c r="L117" s="57">
        <f t="shared" si="3"/>
        <v>0</v>
      </c>
      <c r="M117" s="118"/>
      <c r="N117" s="119"/>
      <c r="O117" s="119"/>
      <c r="P117" s="59"/>
      <c r="Q117" s="59"/>
      <c r="R117" s="59"/>
      <c r="S117" s="36"/>
    </row>
    <row r="118" spans="2:19" s="19" customFormat="1" ht="12.75" customHeight="1">
      <c r="B118" s="35"/>
      <c r="C118" s="35"/>
      <c r="D118" s="36"/>
      <c r="E118" s="36"/>
      <c r="F118" s="68"/>
      <c r="G118" s="58">
        <f t="shared" si="4"/>
        <v>2022</v>
      </c>
      <c r="H118" s="56"/>
      <c r="I118" s="58" t="e">
        <f>VLOOKUP($H118,CATEGORIAS!$I$4:$J$13,2,0)</f>
        <v>#N/A</v>
      </c>
      <c r="J118" s="58" t="e">
        <f t="shared" si="5"/>
        <v>#N/A</v>
      </c>
      <c r="K118" s="57" t="e">
        <f>VLOOKUP($J118,CATEGORIAS!$B$60:$C$318,2,0)</f>
        <v>#N/A</v>
      </c>
      <c r="L118" s="57">
        <f t="shared" si="3"/>
        <v>0</v>
      </c>
      <c r="M118" s="118"/>
      <c r="N118" s="119"/>
      <c r="O118" s="119"/>
      <c r="P118" s="59"/>
      <c r="Q118" s="59"/>
      <c r="R118" s="59"/>
      <c r="S118" s="36"/>
    </row>
    <row r="119" spans="2:19" s="19" customFormat="1" ht="12.75" customHeight="1">
      <c r="B119" s="35"/>
      <c r="C119" s="35"/>
      <c r="D119" s="36"/>
      <c r="E119" s="36"/>
      <c r="F119" s="68"/>
      <c r="G119" s="58">
        <f t="shared" si="4"/>
        <v>2022</v>
      </c>
      <c r="H119" s="56"/>
      <c r="I119" s="58" t="e">
        <f>VLOOKUP($H119,CATEGORIAS!$I$4:$J$13,2,0)</f>
        <v>#N/A</v>
      </c>
      <c r="J119" s="58" t="e">
        <f t="shared" si="5"/>
        <v>#N/A</v>
      </c>
      <c r="K119" s="57" t="e">
        <f>VLOOKUP($J119,CATEGORIAS!$B$60:$C$318,2,0)</f>
        <v>#N/A</v>
      </c>
      <c r="L119" s="57">
        <f t="shared" si="3"/>
        <v>0</v>
      </c>
      <c r="M119" s="118"/>
      <c r="N119" s="119"/>
      <c r="O119" s="119"/>
      <c r="P119" s="59"/>
      <c r="Q119" s="59"/>
      <c r="R119" s="59"/>
      <c r="S119" s="36"/>
    </row>
    <row r="120" spans="2:19" s="19" customFormat="1" ht="12.75" customHeight="1">
      <c r="B120" s="35"/>
      <c r="C120" s="35"/>
      <c r="D120" s="36"/>
      <c r="E120" s="36"/>
      <c r="F120" s="68"/>
      <c r="G120" s="58">
        <f t="shared" si="4"/>
        <v>2022</v>
      </c>
      <c r="H120" s="56"/>
      <c r="I120" s="58" t="e">
        <f>VLOOKUP($H120,CATEGORIAS!$I$4:$J$13,2,0)</f>
        <v>#N/A</v>
      </c>
      <c r="J120" s="58" t="e">
        <f t="shared" si="5"/>
        <v>#N/A</v>
      </c>
      <c r="K120" s="57" t="e">
        <f>VLOOKUP($J120,CATEGORIAS!$B$60:$C$318,2,0)</f>
        <v>#N/A</v>
      </c>
      <c r="L120" s="57">
        <f t="shared" si="3"/>
        <v>0</v>
      </c>
      <c r="M120" s="118"/>
      <c r="N120" s="119"/>
      <c r="O120" s="119"/>
      <c r="P120" s="59"/>
      <c r="Q120" s="59"/>
      <c r="R120" s="59"/>
      <c r="S120" s="36"/>
    </row>
    <row r="121" spans="2:19" s="19" customFormat="1" ht="12.75" customHeight="1">
      <c r="B121" s="35"/>
      <c r="C121" s="35"/>
      <c r="D121" s="36"/>
      <c r="E121" s="36"/>
      <c r="F121" s="68"/>
      <c r="G121" s="58">
        <f t="shared" si="4"/>
        <v>2022</v>
      </c>
      <c r="H121" s="56"/>
      <c r="I121" s="58" t="e">
        <f>VLOOKUP($H121,CATEGORIAS!$I$4:$J$13,2,0)</f>
        <v>#N/A</v>
      </c>
      <c r="J121" s="58" t="e">
        <f t="shared" si="5"/>
        <v>#N/A</v>
      </c>
      <c r="K121" s="57" t="e">
        <f>VLOOKUP($J121,CATEGORIAS!$B$60:$C$318,2,0)</f>
        <v>#N/A</v>
      </c>
      <c r="L121" s="57">
        <f t="shared" si="3"/>
        <v>0</v>
      </c>
      <c r="M121" s="118"/>
      <c r="N121" s="119"/>
      <c r="O121" s="119"/>
      <c r="P121" s="59"/>
      <c r="Q121" s="59"/>
      <c r="R121" s="59"/>
      <c r="S121" s="36"/>
    </row>
    <row r="122" spans="2:19" s="19" customFormat="1" ht="12.75" customHeight="1">
      <c r="B122" s="35"/>
      <c r="C122" s="35"/>
      <c r="D122" s="36"/>
      <c r="E122" s="36"/>
      <c r="F122" s="68"/>
      <c r="G122" s="58">
        <f t="shared" si="4"/>
        <v>2022</v>
      </c>
      <c r="H122" s="56"/>
      <c r="I122" s="58" t="e">
        <f>VLOOKUP($H122,CATEGORIAS!$I$4:$J$13,2,0)</f>
        <v>#N/A</v>
      </c>
      <c r="J122" s="58" t="e">
        <f t="shared" si="5"/>
        <v>#N/A</v>
      </c>
      <c r="K122" s="57" t="e">
        <f>VLOOKUP($J122,CATEGORIAS!$B$60:$C$318,2,0)</f>
        <v>#N/A</v>
      </c>
      <c r="L122" s="57">
        <f t="shared" si="3"/>
        <v>0</v>
      </c>
      <c r="M122" s="118"/>
      <c r="N122" s="119"/>
      <c r="O122" s="119"/>
      <c r="P122" s="59"/>
      <c r="Q122" s="59"/>
      <c r="R122" s="59"/>
      <c r="S122" s="36"/>
    </row>
    <row r="123" spans="2:19" s="19" customFormat="1" ht="12.75" customHeight="1">
      <c r="B123" s="35"/>
      <c r="C123" s="35"/>
      <c r="D123" s="36"/>
      <c r="E123" s="36"/>
      <c r="F123" s="68"/>
      <c r="G123" s="58">
        <f t="shared" si="4"/>
        <v>2022</v>
      </c>
      <c r="H123" s="56"/>
      <c r="I123" s="58" t="e">
        <f>VLOOKUP($H123,CATEGORIAS!$I$4:$J$13,2,0)</f>
        <v>#N/A</v>
      </c>
      <c r="J123" s="58" t="e">
        <f t="shared" si="5"/>
        <v>#N/A</v>
      </c>
      <c r="K123" s="57" t="e">
        <f>VLOOKUP($J123,CATEGORIAS!$B$60:$C$318,2,0)</f>
        <v>#N/A</v>
      </c>
      <c r="L123" s="57">
        <f t="shared" si="3"/>
        <v>0</v>
      </c>
      <c r="M123" s="118"/>
      <c r="N123" s="119"/>
      <c r="O123" s="119"/>
      <c r="P123" s="59"/>
      <c r="Q123" s="59"/>
      <c r="R123" s="59"/>
      <c r="S123" s="36"/>
    </row>
    <row r="124" spans="2:19" s="19" customFormat="1" ht="12.75" customHeight="1">
      <c r="B124" s="35"/>
      <c r="C124" s="35"/>
      <c r="D124" s="36"/>
      <c r="E124" s="36"/>
      <c r="F124" s="68"/>
      <c r="G124" s="58">
        <f t="shared" si="4"/>
        <v>2022</v>
      </c>
      <c r="H124" s="56"/>
      <c r="I124" s="58" t="e">
        <f>VLOOKUP($H124,CATEGORIAS!$I$4:$J$13,2,0)</f>
        <v>#N/A</v>
      </c>
      <c r="J124" s="58" t="e">
        <f t="shared" si="5"/>
        <v>#N/A</v>
      </c>
      <c r="K124" s="57" t="e">
        <f>VLOOKUP($J124,CATEGORIAS!$B$60:$C$318,2,0)</f>
        <v>#N/A</v>
      </c>
      <c r="L124" s="57">
        <f t="shared" si="3"/>
        <v>0</v>
      </c>
      <c r="M124" s="118"/>
      <c r="N124" s="119"/>
      <c r="O124" s="119"/>
      <c r="P124" s="59"/>
      <c r="Q124" s="59"/>
      <c r="R124" s="59"/>
      <c r="S124" s="36"/>
    </row>
    <row r="125" spans="2:19" s="19" customFormat="1" ht="12.75" customHeight="1">
      <c r="B125" s="35"/>
      <c r="C125" s="35"/>
      <c r="D125" s="36"/>
      <c r="E125" s="36"/>
      <c r="F125" s="68"/>
      <c r="G125" s="58">
        <f t="shared" si="4"/>
        <v>2022</v>
      </c>
      <c r="H125" s="56"/>
      <c r="I125" s="58" t="e">
        <f>VLOOKUP($H125,CATEGORIAS!$I$4:$J$13,2,0)</f>
        <v>#N/A</v>
      </c>
      <c r="J125" s="58" t="e">
        <f t="shared" si="5"/>
        <v>#N/A</v>
      </c>
      <c r="K125" s="57" t="e">
        <f>VLOOKUP($J125,CATEGORIAS!$B$60:$C$318,2,0)</f>
        <v>#N/A</v>
      </c>
      <c r="L125" s="57">
        <f t="shared" si="3"/>
        <v>0</v>
      </c>
      <c r="M125" s="118"/>
      <c r="N125" s="119"/>
      <c r="O125" s="119"/>
      <c r="P125" s="59"/>
      <c r="Q125" s="59"/>
      <c r="R125" s="59"/>
      <c r="S125" s="36"/>
    </row>
    <row r="126" spans="2:19" s="19" customFormat="1" ht="12.75" customHeight="1">
      <c r="B126" s="35"/>
      <c r="C126" s="35"/>
      <c r="D126" s="36"/>
      <c r="E126" s="36"/>
      <c r="F126" s="68"/>
      <c r="G126" s="58">
        <f t="shared" si="4"/>
        <v>2022</v>
      </c>
      <c r="H126" s="56"/>
      <c r="I126" s="58" t="e">
        <f>VLOOKUP($H126,CATEGORIAS!$I$4:$J$13,2,0)</f>
        <v>#N/A</v>
      </c>
      <c r="J126" s="58" t="e">
        <f t="shared" si="5"/>
        <v>#N/A</v>
      </c>
      <c r="K126" s="57" t="e">
        <f>VLOOKUP($J126,CATEGORIAS!$B$60:$C$318,2,0)</f>
        <v>#N/A</v>
      </c>
      <c r="L126" s="57">
        <f t="shared" si="3"/>
        <v>0</v>
      </c>
      <c r="M126" s="118"/>
      <c r="N126" s="119"/>
      <c r="O126" s="119"/>
      <c r="P126" s="59"/>
      <c r="Q126" s="59"/>
      <c r="R126" s="59"/>
      <c r="S126" s="36"/>
    </row>
    <row r="127" spans="2:19" s="19" customFormat="1" ht="12.75" customHeight="1">
      <c r="B127" s="35"/>
      <c r="C127" s="35"/>
      <c r="D127" s="36"/>
      <c r="E127" s="36"/>
      <c r="F127" s="68"/>
      <c r="G127" s="58">
        <f t="shared" si="4"/>
        <v>2022</v>
      </c>
      <c r="H127" s="56"/>
      <c r="I127" s="58" t="e">
        <f>VLOOKUP($H127,CATEGORIAS!$I$4:$J$13,2,0)</f>
        <v>#N/A</v>
      </c>
      <c r="J127" s="58" t="e">
        <f t="shared" si="5"/>
        <v>#N/A</v>
      </c>
      <c r="K127" s="57" t="e">
        <f>VLOOKUP($J127,CATEGORIAS!$B$60:$C$318,2,0)</f>
        <v>#N/A</v>
      </c>
      <c r="L127" s="57">
        <f t="shared" si="3"/>
        <v>0</v>
      </c>
      <c r="M127" s="118"/>
      <c r="N127" s="119"/>
      <c r="O127" s="119"/>
      <c r="P127" s="59"/>
      <c r="Q127" s="59"/>
      <c r="R127" s="59"/>
      <c r="S127" s="36"/>
    </row>
    <row r="128" spans="2:19" s="19" customFormat="1" ht="12.75" customHeight="1">
      <c r="B128" s="35"/>
      <c r="C128" s="35"/>
      <c r="D128" s="36"/>
      <c r="E128" s="36"/>
      <c r="F128" s="68"/>
      <c r="G128" s="58">
        <f t="shared" si="4"/>
        <v>2022</v>
      </c>
      <c r="H128" s="56"/>
      <c r="I128" s="58" t="e">
        <f>VLOOKUP($H128,CATEGORIAS!$I$4:$J$13,2,0)</f>
        <v>#N/A</v>
      </c>
      <c r="J128" s="58" t="e">
        <f t="shared" si="5"/>
        <v>#N/A</v>
      </c>
      <c r="K128" s="57" t="e">
        <f>VLOOKUP($J128,CATEGORIAS!$B$60:$C$318,2,0)</f>
        <v>#N/A</v>
      </c>
      <c r="L128" s="57">
        <f t="shared" si="3"/>
        <v>0</v>
      </c>
      <c r="M128" s="118"/>
      <c r="N128" s="119"/>
      <c r="O128" s="119"/>
      <c r="P128" s="59"/>
      <c r="Q128" s="59"/>
      <c r="R128" s="59"/>
      <c r="S128" s="36"/>
    </row>
    <row r="129" spans="2:19" s="19" customFormat="1" ht="12.75" customHeight="1">
      <c r="B129" s="35"/>
      <c r="C129" s="35"/>
      <c r="D129" s="36"/>
      <c r="E129" s="36"/>
      <c r="F129" s="68"/>
      <c r="G129" s="58">
        <f t="shared" si="4"/>
        <v>2022</v>
      </c>
      <c r="H129" s="56"/>
      <c r="I129" s="58" t="e">
        <f>VLOOKUP($H129,CATEGORIAS!$I$4:$J$13,2,0)</f>
        <v>#N/A</v>
      </c>
      <c r="J129" s="58" t="e">
        <f t="shared" si="5"/>
        <v>#N/A</v>
      </c>
      <c r="K129" s="57" t="e">
        <f>VLOOKUP($J129,CATEGORIAS!$B$60:$C$318,2,0)</f>
        <v>#N/A</v>
      </c>
      <c r="L129" s="57">
        <f t="shared" si="3"/>
        <v>0</v>
      </c>
      <c r="M129" s="118"/>
      <c r="N129" s="119"/>
      <c r="O129" s="119"/>
      <c r="P129" s="59"/>
      <c r="Q129" s="59"/>
      <c r="R129" s="59"/>
      <c r="S129" s="36"/>
    </row>
    <row r="130" spans="2:19" s="19" customFormat="1" ht="12.75" customHeight="1">
      <c r="B130" s="35"/>
      <c r="C130" s="35"/>
      <c r="D130" s="36"/>
      <c r="E130" s="36"/>
      <c r="F130" s="68"/>
      <c r="G130" s="58">
        <f t="shared" si="4"/>
        <v>2022</v>
      </c>
      <c r="H130" s="56"/>
      <c r="I130" s="58" t="e">
        <f>VLOOKUP($H130,CATEGORIAS!$I$4:$J$13,2,0)</f>
        <v>#N/A</v>
      </c>
      <c r="J130" s="58" t="e">
        <f t="shared" si="5"/>
        <v>#N/A</v>
      </c>
      <c r="K130" s="57" t="e">
        <f>VLOOKUP($J130,CATEGORIAS!$B$60:$C$318,2,0)</f>
        <v>#N/A</v>
      </c>
      <c r="L130" s="57">
        <f t="shared" si="3"/>
        <v>0</v>
      </c>
      <c r="M130" s="118"/>
      <c r="N130" s="119"/>
      <c r="O130" s="119"/>
      <c r="P130" s="59"/>
      <c r="Q130" s="59"/>
      <c r="R130" s="59"/>
      <c r="S130" s="36"/>
    </row>
    <row r="131" spans="2:19" s="19" customFormat="1" ht="12.75" customHeight="1">
      <c r="B131" s="35"/>
      <c r="C131" s="35"/>
      <c r="D131" s="36"/>
      <c r="E131" s="36"/>
      <c r="F131" s="68"/>
      <c r="G131" s="58">
        <f t="shared" si="4"/>
        <v>2022</v>
      </c>
      <c r="H131" s="56"/>
      <c r="I131" s="58" t="e">
        <f>VLOOKUP($H131,CATEGORIAS!$I$4:$J$13,2,0)</f>
        <v>#N/A</v>
      </c>
      <c r="J131" s="58" t="e">
        <f t="shared" si="5"/>
        <v>#N/A</v>
      </c>
      <c r="K131" s="57" t="e">
        <f>VLOOKUP($J131,CATEGORIAS!$B$60:$C$318,2,0)</f>
        <v>#N/A</v>
      </c>
      <c r="L131" s="57">
        <f t="shared" si="3"/>
        <v>0</v>
      </c>
      <c r="M131" s="118"/>
      <c r="N131" s="119"/>
      <c r="O131" s="119"/>
      <c r="P131" s="59"/>
      <c r="Q131" s="59"/>
      <c r="R131" s="59"/>
      <c r="S131" s="36"/>
    </row>
    <row r="132" spans="2:19" s="19" customFormat="1" ht="12.75" customHeight="1">
      <c r="B132" s="35"/>
      <c r="C132" s="35"/>
      <c r="D132" s="36"/>
      <c r="E132" s="36"/>
      <c r="F132" s="68"/>
      <c r="G132" s="58">
        <f t="shared" si="4"/>
        <v>2022</v>
      </c>
      <c r="H132" s="56"/>
      <c r="I132" s="58" t="e">
        <f>VLOOKUP($H132,CATEGORIAS!$I$4:$J$13,2,0)</f>
        <v>#N/A</v>
      </c>
      <c r="J132" s="58" t="e">
        <f t="shared" si="5"/>
        <v>#N/A</v>
      </c>
      <c r="K132" s="57" t="e">
        <f>VLOOKUP($J132,CATEGORIAS!$B$60:$C$318,2,0)</f>
        <v>#N/A</v>
      </c>
      <c r="L132" s="57">
        <f t="shared" si="3"/>
        <v>0</v>
      </c>
      <c r="M132" s="118"/>
      <c r="N132" s="119"/>
      <c r="O132" s="119"/>
      <c r="P132" s="59"/>
      <c r="Q132" s="59"/>
      <c r="R132" s="59"/>
      <c r="S132" s="36"/>
    </row>
    <row r="133" spans="2:19" s="19" customFormat="1" ht="12.75" customHeight="1">
      <c r="B133" s="35"/>
      <c r="C133" s="35"/>
      <c r="D133" s="36"/>
      <c r="E133" s="36"/>
      <c r="F133" s="68"/>
      <c r="G133" s="58">
        <f t="shared" si="4"/>
        <v>2022</v>
      </c>
      <c r="H133" s="56"/>
      <c r="I133" s="24" t="e">
        <f>VLOOKUP($H133,CATEGORIAS!$I$4:$J$13,2,0)</f>
        <v>#N/A</v>
      </c>
      <c r="J133" s="24" t="e">
        <f t="shared" ref="J133:J138" si="6">$F133&amp;$I133</f>
        <v>#N/A</v>
      </c>
      <c r="K133" s="57" t="e">
        <f>VLOOKUP($J133,CATEGORIAS!$B$60:$C$318,2,0)</f>
        <v>#N/A</v>
      </c>
      <c r="L133" s="57">
        <f t="shared" ref="L133:L139" si="7">+$E$6</f>
        <v>0</v>
      </c>
      <c r="M133" s="36"/>
      <c r="N133" s="37"/>
      <c r="O133" s="59"/>
      <c r="P133" s="59"/>
      <c r="Q133" s="59"/>
      <c r="R133" s="59"/>
      <c r="S133" s="36"/>
    </row>
    <row r="134" spans="2:19" s="19" customFormat="1" ht="12.75" customHeight="1">
      <c r="B134" s="35"/>
      <c r="C134" s="35"/>
      <c r="D134" s="36"/>
      <c r="E134" s="36"/>
      <c r="F134" s="68"/>
      <c r="G134" s="58">
        <f t="shared" si="4"/>
        <v>2022</v>
      </c>
      <c r="H134" s="56"/>
      <c r="I134" s="24" t="e">
        <f>VLOOKUP($H134,CATEGORIAS!$I$4:$J$13,2,0)</f>
        <v>#N/A</v>
      </c>
      <c r="J134" s="24" t="e">
        <f t="shared" si="6"/>
        <v>#N/A</v>
      </c>
      <c r="K134" s="57" t="e">
        <f>VLOOKUP($J134,CATEGORIAS!$B$60:$C$318,2,0)</f>
        <v>#N/A</v>
      </c>
      <c r="L134" s="57">
        <f t="shared" si="7"/>
        <v>0</v>
      </c>
      <c r="M134" s="36"/>
      <c r="N134" s="37"/>
      <c r="O134" s="59"/>
      <c r="P134" s="59"/>
      <c r="Q134" s="59"/>
      <c r="R134" s="59"/>
      <c r="S134" s="36"/>
    </row>
    <row r="135" spans="2:19" s="19" customFormat="1" ht="12.75" customHeight="1">
      <c r="B135" s="35"/>
      <c r="C135" s="35"/>
      <c r="D135" s="36"/>
      <c r="E135" s="36"/>
      <c r="F135" s="68"/>
      <c r="G135" s="58">
        <f t="shared" si="4"/>
        <v>2022</v>
      </c>
      <c r="H135" s="56"/>
      <c r="I135" s="24" t="e">
        <f>VLOOKUP($H135,CATEGORIAS!$I$4:$J$13,2,0)</f>
        <v>#N/A</v>
      </c>
      <c r="J135" s="24" t="e">
        <f t="shared" si="6"/>
        <v>#N/A</v>
      </c>
      <c r="K135" s="57" t="e">
        <f>VLOOKUP($J135,CATEGORIAS!$B$60:$C$318,2,0)</f>
        <v>#N/A</v>
      </c>
      <c r="L135" s="57">
        <f t="shared" si="7"/>
        <v>0</v>
      </c>
      <c r="M135" s="36"/>
      <c r="N135" s="37"/>
      <c r="O135" s="59"/>
      <c r="P135" s="59"/>
      <c r="Q135" s="59"/>
      <c r="R135" s="59"/>
      <c r="S135" s="36"/>
    </row>
    <row r="136" spans="2:19" s="19" customFormat="1" ht="12.75" customHeight="1">
      <c r="B136" s="35"/>
      <c r="C136" s="35"/>
      <c r="D136" s="36"/>
      <c r="E136" s="36"/>
      <c r="F136" s="68"/>
      <c r="G136" s="58">
        <f t="shared" si="4"/>
        <v>2022</v>
      </c>
      <c r="H136" s="56"/>
      <c r="I136" s="24" t="e">
        <f>VLOOKUP($H136,CATEGORIAS!$I$4:$J$13,2,0)</f>
        <v>#N/A</v>
      </c>
      <c r="J136" s="24" t="e">
        <f t="shared" si="6"/>
        <v>#N/A</v>
      </c>
      <c r="K136" s="57" t="e">
        <f>VLOOKUP($J136,CATEGORIAS!$B$60:$C$318,2,0)</f>
        <v>#N/A</v>
      </c>
      <c r="L136" s="57">
        <f t="shared" si="7"/>
        <v>0</v>
      </c>
      <c r="M136" s="36"/>
      <c r="N136" s="37"/>
      <c r="O136" s="59"/>
      <c r="P136" s="59"/>
      <c r="Q136" s="59"/>
      <c r="R136" s="59"/>
      <c r="S136" s="36"/>
    </row>
    <row r="137" spans="2:19" s="19" customFormat="1" ht="12.75" customHeight="1">
      <c r="B137" s="35"/>
      <c r="C137" s="35"/>
      <c r="D137" s="36"/>
      <c r="E137" s="36"/>
      <c r="F137" s="68"/>
      <c r="G137" s="58">
        <f t="shared" si="4"/>
        <v>2022</v>
      </c>
      <c r="H137" s="56"/>
      <c r="I137" s="24" t="e">
        <f>VLOOKUP($H137,CATEGORIAS!$I$4:$J$13,2,0)</f>
        <v>#N/A</v>
      </c>
      <c r="J137" s="24" t="e">
        <f t="shared" si="6"/>
        <v>#N/A</v>
      </c>
      <c r="K137" s="57" t="e">
        <f>VLOOKUP($J137,CATEGORIAS!$B$60:$C$318,2,0)</f>
        <v>#N/A</v>
      </c>
      <c r="L137" s="57">
        <f t="shared" si="7"/>
        <v>0</v>
      </c>
      <c r="M137" s="36"/>
      <c r="N137" s="37"/>
      <c r="O137" s="59"/>
      <c r="P137" s="59"/>
      <c r="Q137" s="59"/>
      <c r="R137" s="59"/>
      <c r="S137" s="36"/>
    </row>
    <row r="138" spans="2:19" s="19" customFormat="1" ht="12.75" customHeight="1">
      <c r="B138" s="35"/>
      <c r="C138" s="35"/>
      <c r="D138" s="36"/>
      <c r="E138" s="36"/>
      <c r="F138" s="68"/>
      <c r="G138" s="58">
        <f t="shared" si="4"/>
        <v>2022</v>
      </c>
      <c r="H138" s="56"/>
      <c r="I138" s="24" t="e">
        <f>VLOOKUP($H138,CATEGORIAS!$I$4:$J$13,2,0)</f>
        <v>#N/A</v>
      </c>
      <c r="J138" s="24" t="e">
        <f t="shared" si="6"/>
        <v>#N/A</v>
      </c>
      <c r="K138" s="57" t="e">
        <f>VLOOKUP($J138,CATEGORIAS!$B$60:$C$318,2,0)</f>
        <v>#N/A</v>
      </c>
      <c r="L138" s="57">
        <f t="shared" si="7"/>
        <v>0</v>
      </c>
      <c r="M138" s="36"/>
      <c r="N138" s="37"/>
      <c r="O138" s="59"/>
      <c r="P138" s="59"/>
      <c r="Q138" s="59"/>
      <c r="R138" s="59"/>
      <c r="S138" s="36"/>
    </row>
    <row r="139" spans="2:19" s="19" customFormat="1" ht="12.75" customHeight="1">
      <c r="B139" s="35"/>
      <c r="C139" s="35"/>
      <c r="D139" s="36"/>
      <c r="E139" s="36"/>
      <c r="F139" s="68"/>
      <c r="G139" s="58">
        <f t="shared" si="4"/>
        <v>2022</v>
      </c>
      <c r="H139" s="56"/>
      <c r="I139" s="24" t="e">
        <f>VLOOKUP($H139,CATEGORIAS!$I$4:$J$13,2,0)</f>
        <v>#N/A</v>
      </c>
      <c r="J139" s="24" t="e">
        <f t="shared" ref="J139:J202" si="8">$F139&amp;$I139</f>
        <v>#N/A</v>
      </c>
      <c r="K139" s="57" t="e">
        <f>VLOOKUP($J139,CATEGORIAS!$B$60:$C$318,2,0)</f>
        <v>#N/A</v>
      </c>
      <c r="L139" s="57">
        <f t="shared" si="7"/>
        <v>0</v>
      </c>
      <c r="M139" s="36"/>
      <c r="N139" s="37"/>
      <c r="O139" s="59"/>
      <c r="P139" s="59"/>
      <c r="Q139" s="59"/>
      <c r="R139" s="59"/>
      <c r="S139" s="36"/>
    </row>
    <row r="140" spans="2:19" s="19" customFormat="1" ht="12.75" customHeight="1">
      <c r="B140" s="35"/>
      <c r="C140" s="35"/>
      <c r="D140" s="36"/>
      <c r="E140" s="36"/>
      <c r="F140" s="68"/>
      <c r="G140" s="58">
        <f t="shared" si="4"/>
        <v>2022</v>
      </c>
      <c r="H140" s="56"/>
      <c r="I140" s="24" t="e">
        <f>VLOOKUP($H140,CATEGORIAS!$I$4:$J$13,2,0)</f>
        <v>#N/A</v>
      </c>
      <c r="J140" s="24" t="e">
        <f t="shared" si="8"/>
        <v>#N/A</v>
      </c>
      <c r="K140" s="57" t="e">
        <f>VLOOKUP($J140,CATEGORIAS!$B$60:$C$318,2,0)</f>
        <v>#N/A</v>
      </c>
      <c r="L140" s="57">
        <f t="shared" ref="L140:L141" si="9">+$E$6</f>
        <v>0</v>
      </c>
      <c r="M140" s="36"/>
      <c r="N140" s="37"/>
      <c r="O140" s="59"/>
      <c r="P140" s="59"/>
      <c r="Q140" s="59"/>
      <c r="R140" s="59"/>
      <c r="S140" s="36"/>
    </row>
    <row r="141" spans="2:19" s="19" customFormat="1" ht="12.75" customHeight="1">
      <c r="B141" s="35"/>
      <c r="C141" s="35"/>
      <c r="D141" s="36"/>
      <c r="E141" s="36"/>
      <c r="F141" s="68"/>
      <c r="G141" s="58">
        <f t="shared" ref="G141:G204" si="10">2022-F141</f>
        <v>2022</v>
      </c>
      <c r="H141" s="56"/>
      <c r="I141" s="24" t="e">
        <f>VLOOKUP($H141,CATEGORIAS!$I$4:$J$13,2,0)</f>
        <v>#N/A</v>
      </c>
      <c r="J141" s="24" t="e">
        <f t="shared" si="8"/>
        <v>#N/A</v>
      </c>
      <c r="K141" s="57" t="e">
        <f>VLOOKUP($J141,CATEGORIAS!$B$60:$C$318,2,0)</f>
        <v>#N/A</v>
      </c>
      <c r="L141" s="57">
        <f t="shared" si="9"/>
        <v>0</v>
      </c>
      <c r="M141" s="36"/>
      <c r="N141" s="37"/>
      <c r="O141" s="59"/>
      <c r="P141" s="59"/>
      <c r="Q141" s="59"/>
      <c r="R141" s="59"/>
      <c r="S141" s="36"/>
    </row>
    <row r="142" spans="2:19" s="19" customFormat="1" ht="12.75" customHeight="1">
      <c r="B142" s="35"/>
      <c r="C142" s="35"/>
      <c r="D142" s="36"/>
      <c r="E142" s="36"/>
      <c r="F142" s="68"/>
      <c r="G142" s="58">
        <f t="shared" si="10"/>
        <v>2022</v>
      </c>
      <c r="H142" s="56"/>
      <c r="I142" s="24" t="e">
        <f>VLOOKUP($H142,CATEGORIAS!$I$4:$J$13,2,0)</f>
        <v>#N/A</v>
      </c>
      <c r="J142" s="24" t="e">
        <f t="shared" si="8"/>
        <v>#N/A</v>
      </c>
      <c r="K142" s="57" t="e">
        <f>VLOOKUP($J142,CATEGORIAS!$B$60:$C$318,2,0)</f>
        <v>#N/A</v>
      </c>
      <c r="L142" s="23">
        <f t="shared" ref="L142:L202" si="11">+$E$6</f>
        <v>0</v>
      </c>
      <c r="M142" s="36"/>
      <c r="N142" s="37"/>
      <c r="O142" s="59"/>
      <c r="P142" s="59"/>
      <c r="Q142" s="59"/>
      <c r="R142" s="59"/>
      <c r="S142" s="36"/>
    </row>
    <row r="143" spans="2:19" s="19" customFormat="1" ht="12.75" customHeight="1">
      <c r="B143" s="35"/>
      <c r="C143" s="35"/>
      <c r="D143" s="36"/>
      <c r="E143" s="36"/>
      <c r="F143" s="68"/>
      <c r="G143" s="58">
        <f t="shared" si="10"/>
        <v>2022</v>
      </c>
      <c r="H143" s="56"/>
      <c r="I143" s="24" t="e">
        <f>VLOOKUP($H143,CATEGORIAS!$I$4:$J$13,2,0)</f>
        <v>#N/A</v>
      </c>
      <c r="J143" s="24" t="e">
        <f t="shared" si="8"/>
        <v>#N/A</v>
      </c>
      <c r="K143" s="57" t="e">
        <f>VLOOKUP($J143,CATEGORIAS!$B$60:$C$318,2,0)</f>
        <v>#N/A</v>
      </c>
      <c r="L143" s="23">
        <f t="shared" si="11"/>
        <v>0</v>
      </c>
      <c r="M143" s="36"/>
      <c r="N143" s="37"/>
      <c r="O143" s="59"/>
      <c r="P143" s="59"/>
      <c r="Q143" s="59"/>
      <c r="R143" s="59"/>
      <c r="S143" s="36"/>
    </row>
    <row r="144" spans="2:19" s="19" customFormat="1" ht="12.75" customHeight="1">
      <c r="B144" s="35"/>
      <c r="C144" s="35"/>
      <c r="D144" s="36"/>
      <c r="E144" s="36"/>
      <c r="F144" s="68"/>
      <c r="G144" s="58">
        <f t="shared" si="10"/>
        <v>2022</v>
      </c>
      <c r="H144" s="56"/>
      <c r="I144" s="24" t="e">
        <f>VLOOKUP($H144,CATEGORIAS!$I$4:$J$13,2,0)</f>
        <v>#N/A</v>
      </c>
      <c r="J144" s="24" t="e">
        <f t="shared" si="8"/>
        <v>#N/A</v>
      </c>
      <c r="K144" s="57" t="e">
        <f>VLOOKUP($J144,CATEGORIAS!$B$60:$C$318,2,0)</f>
        <v>#N/A</v>
      </c>
      <c r="L144" s="23">
        <f t="shared" si="11"/>
        <v>0</v>
      </c>
      <c r="M144" s="36"/>
      <c r="N144" s="37"/>
      <c r="O144" s="59"/>
      <c r="P144" s="59"/>
      <c r="Q144" s="59"/>
      <c r="R144" s="59"/>
      <c r="S144" s="36"/>
    </row>
    <row r="145" spans="2:19" s="19" customFormat="1" ht="12.75" customHeight="1">
      <c r="B145" s="35"/>
      <c r="C145" s="35"/>
      <c r="D145" s="36"/>
      <c r="E145" s="36"/>
      <c r="F145" s="68"/>
      <c r="G145" s="58">
        <f t="shared" si="10"/>
        <v>2022</v>
      </c>
      <c r="H145" s="56"/>
      <c r="I145" s="24" t="e">
        <f>VLOOKUP($H145,CATEGORIAS!$I$4:$J$13,2,0)</f>
        <v>#N/A</v>
      </c>
      <c r="J145" s="24" t="e">
        <f t="shared" si="8"/>
        <v>#N/A</v>
      </c>
      <c r="K145" s="57" t="e">
        <f>VLOOKUP($J145,CATEGORIAS!$B$60:$C$318,2,0)</f>
        <v>#N/A</v>
      </c>
      <c r="L145" s="23">
        <f t="shared" si="11"/>
        <v>0</v>
      </c>
      <c r="M145" s="36"/>
      <c r="N145" s="37"/>
      <c r="O145" s="59"/>
      <c r="P145" s="59"/>
      <c r="Q145" s="59"/>
      <c r="R145" s="59"/>
      <c r="S145" s="36"/>
    </row>
    <row r="146" spans="2:19" s="19" customFormat="1" ht="12.75" customHeight="1">
      <c r="B146" s="35"/>
      <c r="C146" s="35"/>
      <c r="D146" s="36"/>
      <c r="E146" s="36"/>
      <c r="F146" s="68"/>
      <c r="G146" s="58">
        <f t="shared" si="10"/>
        <v>2022</v>
      </c>
      <c r="H146" s="56"/>
      <c r="I146" s="24" t="e">
        <f>VLOOKUP($H146,CATEGORIAS!$I$4:$J$13,2,0)</f>
        <v>#N/A</v>
      </c>
      <c r="J146" s="24" t="e">
        <f t="shared" si="8"/>
        <v>#N/A</v>
      </c>
      <c r="K146" s="57" t="e">
        <f>VLOOKUP($J146,CATEGORIAS!$B$60:$C$318,2,0)</f>
        <v>#N/A</v>
      </c>
      <c r="L146" s="23">
        <f t="shared" si="11"/>
        <v>0</v>
      </c>
      <c r="M146" s="36"/>
      <c r="N146" s="37"/>
      <c r="O146" s="59"/>
      <c r="P146" s="59"/>
      <c r="Q146" s="59"/>
      <c r="R146" s="59"/>
      <c r="S146" s="36"/>
    </row>
    <row r="147" spans="2:19" s="19" customFormat="1" ht="12.75" customHeight="1">
      <c r="B147" s="35"/>
      <c r="C147" s="35"/>
      <c r="D147" s="36"/>
      <c r="E147" s="36"/>
      <c r="F147" s="68"/>
      <c r="G147" s="58">
        <f t="shared" si="10"/>
        <v>2022</v>
      </c>
      <c r="H147" s="56"/>
      <c r="I147" s="24" t="e">
        <f>VLOOKUP($H147,CATEGORIAS!$I$4:$J$13,2,0)</f>
        <v>#N/A</v>
      </c>
      <c r="J147" s="24" t="e">
        <f t="shared" si="8"/>
        <v>#N/A</v>
      </c>
      <c r="K147" s="57" t="e">
        <f>VLOOKUP($J147,CATEGORIAS!$B$60:$C$318,2,0)</f>
        <v>#N/A</v>
      </c>
      <c r="L147" s="23">
        <f t="shared" si="11"/>
        <v>0</v>
      </c>
      <c r="M147" s="36"/>
      <c r="N147" s="37"/>
      <c r="O147" s="59"/>
      <c r="P147" s="59"/>
      <c r="Q147" s="59"/>
      <c r="R147" s="59"/>
      <c r="S147" s="36"/>
    </row>
    <row r="148" spans="2:19" s="19" customFormat="1" ht="12.75" customHeight="1">
      <c r="B148" s="35"/>
      <c r="C148" s="35"/>
      <c r="D148" s="36"/>
      <c r="E148" s="36"/>
      <c r="F148" s="68"/>
      <c r="G148" s="58">
        <f t="shared" si="10"/>
        <v>2022</v>
      </c>
      <c r="H148" s="56"/>
      <c r="I148" s="24" t="e">
        <f>VLOOKUP($H148,CATEGORIAS!$I$4:$J$13,2,0)</f>
        <v>#N/A</v>
      </c>
      <c r="J148" s="24" t="e">
        <f t="shared" si="8"/>
        <v>#N/A</v>
      </c>
      <c r="K148" s="57" t="e">
        <f>VLOOKUP($J148,CATEGORIAS!$B$60:$C$318,2,0)</f>
        <v>#N/A</v>
      </c>
      <c r="L148" s="23">
        <f t="shared" si="11"/>
        <v>0</v>
      </c>
      <c r="M148" s="36"/>
      <c r="N148" s="37"/>
      <c r="O148" s="59"/>
      <c r="P148" s="59"/>
      <c r="Q148" s="59"/>
      <c r="R148" s="59"/>
      <c r="S148" s="36"/>
    </row>
    <row r="149" spans="2:19" s="19" customFormat="1" ht="12.75" customHeight="1">
      <c r="B149" s="35"/>
      <c r="C149" s="35"/>
      <c r="D149" s="36"/>
      <c r="E149" s="36"/>
      <c r="F149" s="68"/>
      <c r="G149" s="58">
        <f t="shared" si="10"/>
        <v>2022</v>
      </c>
      <c r="H149" s="56"/>
      <c r="I149" s="24" t="e">
        <f>VLOOKUP($H149,CATEGORIAS!$I$4:$J$13,2,0)</f>
        <v>#N/A</v>
      </c>
      <c r="J149" s="24" t="e">
        <f t="shared" si="8"/>
        <v>#N/A</v>
      </c>
      <c r="K149" s="57" t="e">
        <f>VLOOKUP($J149,CATEGORIAS!$B$60:$C$318,2,0)</f>
        <v>#N/A</v>
      </c>
      <c r="L149" s="23">
        <f t="shared" si="11"/>
        <v>0</v>
      </c>
      <c r="M149" s="36"/>
      <c r="N149" s="37"/>
      <c r="O149" s="59"/>
      <c r="P149" s="59"/>
      <c r="Q149" s="59"/>
      <c r="R149" s="59"/>
      <c r="S149" s="36"/>
    </row>
    <row r="150" spans="2:19" s="19" customFormat="1" ht="12.75" customHeight="1">
      <c r="B150" s="35"/>
      <c r="C150" s="35"/>
      <c r="D150" s="36"/>
      <c r="E150" s="36"/>
      <c r="F150" s="68"/>
      <c r="G150" s="58">
        <f t="shared" si="10"/>
        <v>2022</v>
      </c>
      <c r="H150" s="56"/>
      <c r="I150" s="24" t="e">
        <f>VLOOKUP($H150,CATEGORIAS!$I$4:$J$13,2,0)</f>
        <v>#N/A</v>
      </c>
      <c r="J150" s="24" t="e">
        <f t="shared" si="8"/>
        <v>#N/A</v>
      </c>
      <c r="K150" s="57" t="e">
        <f>VLOOKUP($J150,CATEGORIAS!$B$60:$C$318,2,0)</f>
        <v>#N/A</v>
      </c>
      <c r="L150" s="23">
        <f t="shared" si="11"/>
        <v>0</v>
      </c>
      <c r="M150" s="36"/>
      <c r="N150" s="37"/>
      <c r="O150" s="59"/>
      <c r="P150" s="59"/>
      <c r="Q150" s="59"/>
      <c r="R150" s="59"/>
      <c r="S150" s="36"/>
    </row>
    <row r="151" spans="2:19" s="19" customFormat="1" ht="12.75" customHeight="1">
      <c r="B151" s="35"/>
      <c r="C151" s="35"/>
      <c r="D151" s="36"/>
      <c r="E151" s="36"/>
      <c r="F151" s="68"/>
      <c r="G151" s="58">
        <f t="shared" si="10"/>
        <v>2022</v>
      </c>
      <c r="H151" s="56"/>
      <c r="I151" s="24" t="e">
        <f>VLOOKUP($H151,CATEGORIAS!$I$4:$J$13,2,0)</f>
        <v>#N/A</v>
      </c>
      <c r="J151" s="24" t="e">
        <f t="shared" si="8"/>
        <v>#N/A</v>
      </c>
      <c r="K151" s="57" t="e">
        <f>VLOOKUP($J151,CATEGORIAS!$B$60:$C$318,2,0)</f>
        <v>#N/A</v>
      </c>
      <c r="L151" s="23">
        <f t="shared" si="11"/>
        <v>0</v>
      </c>
      <c r="M151" s="36"/>
      <c r="N151" s="37"/>
      <c r="O151" s="59"/>
      <c r="P151" s="59"/>
      <c r="Q151" s="59"/>
      <c r="R151" s="59"/>
      <c r="S151" s="36"/>
    </row>
    <row r="152" spans="2:19" s="19" customFormat="1" ht="12.75" customHeight="1">
      <c r="B152" s="35"/>
      <c r="C152" s="35"/>
      <c r="D152" s="36"/>
      <c r="E152" s="36"/>
      <c r="F152" s="68"/>
      <c r="G152" s="58">
        <f t="shared" si="10"/>
        <v>2022</v>
      </c>
      <c r="H152" s="56"/>
      <c r="I152" s="24" t="e">
        <f>VLOOKUP($H152,CATEGORIAS!$I$4:$J$13,2,0)</f>
        <v>#N/A</v>
      </c>
      <c r="J152" s="24" t="e">
        <f t="shared" si="8"/>
        <v>#N/A</v>
      </c>
      <c r="K152" s="57" t="e">
        <f>VLOOKUP($J152,CATEGORIAS!$B$60:$C$318,2,0)</f>
        <v>#N/A</v>
      </c>
      <c r="L152" s="23">
        <f t="shared" si="11"/>
        <v>0</v>
      </c>
      <c r="M152" s="36"/>
      <c r="N152" s="37"/>
      <c r="O152" s="59"/>
      <c r="P152" s="59"/>
      <c r="Q152" s="59"/>
      <c r="R152" s="59"/>
      <c r="S152" s="36"/>
    </row>
    <row r="153" spans="2:19" s="19" customFormat="1" ht="12.75" customHeight="1">
      <c r="B153" s="35"/>
      <c r="C153" s="35"/>
      <c r="D153" s="36"/>
      <c r="E153" s="36"/>
      <c r="F153" s="68"/>
      <c r="G153" s="58">
        <f t="shared" si="10"/>
        <v>2022</v>
      </c>
      <c r="H153" s="56"/>
      <c r="I153" s="24" t="e">
        <f>VLOOKUP($H153,CATEGORIAS!$I$4:$J$13,2,0)</f>
        <v>#N/A</v>
      </c>
      <c r="J153" s="24" t="e">
        <f t="shared" si="8"/>
        <v>#N/A</v>
      </c>
      <c r="K153" s="57" t="e">
        <f>VLOOKUP($J153,CATEGORIAS!$B$60:$C$318,2,0)</f>
        <v>#N/A</v>
      </c>
      <c r="L153" s="23">
        <f t="shared" si="11"/>
        <v>0</v>
      </c>
      <c r="M153" s="36"/>
      <c r="N153" s="37"/>
      <c r="O153" s="59"/>
      <c r="P153" s="59"/>
      <c r="Q153" s="59"/>
      <c r="R153" s="59"/>
      <c r="S153" s="36"/>
    </row>
    <row r="154" spans="2:19" s="19" customFormat="1" ht="12.75" customHeight="1">
      <c r="B154" s="35"/>
      <c r="C154" s="35"/>
      <c r="D154" s="36"/>
      <c r="E154" s="36"/>
      <c r="F154" s="68"/>
      <c r="G154" s="58">
        <f t="shared" si="10"/>
        <v>2022</v>
      </c>
      <c r="H154" s="56"/>
      <c r="I154" s="24" t="e">
        <f>VLOOKUP($H154,CATEGORIAS!$I$4:$J$13,2,0)</f>
        <v>#N/A</v>
      </c>
      <c r="J154" s="24" t="e">
        <f t="shared" si="8"/>
        <v>#N/A</v>
      </c>
      <c r="K154" s="57" t="e">
        <f>VLOOKUP($J154,CATEGORIAS!$B$60:$C$318,2,0)</f>
        <v>#N/A</v>
      </c>
      <c r="L154" s="23">
        <f t="shared" si="11"/>
        <v>0</v>
      </c>
      <c r="M154" s="36"/>
      <c r="N154" s="37"/>
      <c r="O154" s="59"/>
      <c r="P154" s="59"/>
      <c r="Q154" s="59"/>
      <c r="R154" s="59"/>
      <c r="S154" s="36"/>
    </row>
    <row r="155" spans="2:19" s="19" customFormat="1" ht="12.75" customHeight="1">
      <c r="B155" s="35"/>
      <c r="C155" s="35"/>
      <c r="D155" s="36"/>
      <c r="E155" s="36"/>
      <c r="F155" s="68"/>
      <c r="G155" s="58">
        <f t="shared" si="10"/>
        <v>2022</v>
      </c>
      <c r="H155" s="56"/>
      <c r="I155" s="24" t="e">
        <f>VLOOKUP($H155,CATEGORIAS!$I$4:$J$13,2,0)</f>
        <v>#N/A</v>
      </c>
      <c r="J155" s="24" t="e">
        <f t="shared" si="8"/>
        <v>#N/A</v>
      </c>
      <c r="K155" s="57" t="e">
        <f>VLOOKUP($J155,CATEGORIAS!$B$60:$C$318,2,0)</f>
        <v>#N/A</v>
      </c>
      <c r="L155" s="23">
        <f t="shared" si="11"/>
        <v>0</v>
      </c>
      <c r="M155" s="36"/>
      <c r="N155" s="37"/>
      <c r="O155" s="59"/>
      <c r="P155" s="59"/>
      <c r="Q155" s="59"/>
      <c r="R155" s="59"/>
      <c r="S155" s="36"/>
    </row>
    <row r="156" spans="2:19" s="19" customFormat="1" ht="12.75" customHeight="1">
      <c r="B156" s="35"/>
      <c r="C156" s="35"/>
      <c r="D156" s="36"/>
      <c r="E156" s="36"/>
      <c r="F156" s="68"/>
      <c r="G156" s="58">
        <f t="shared" si="10"/>
        <v>2022</v>
      </c>
      <c r="H156" s="56"/>
      <c r="I156" s="24" t="e">
        <f>VLOOKUP($H156,CATEGORIAS!$I$4:$J$13,2,0)</f>
        <v>#N/A</v>
      </c>
      <c r="J156" s="24" t="e">
        <f t="shared" si="8"/>
        <v>#N/A</v>
      </c>
      <c r="K156" s="57" t="e">
        <f>VLOOKUP($J156,CATEGORIAS!$B$60:$C$318,2,0)</f>
        <v>#N/A</v>
      </c>
      <c r="L156" s="23">
        <f t="shared" si="11"/>
        <v>0</v>
      </c>
      <c r="M156" s="36"/>
      <c r="N156" s="37"/>
      <c r="O156" s="59"/>
      <c r="P156" s="59"/>
      <c r="Q156" s="59"/>
      <c r="R156" s="59"/>
      <c r="S156" s="36"/>
    </row>
    <row r="157" spans="2:19" s="19" customFormat="1" ht="12.75" customHeight="1">
      <c r="B157" s="35"/>
      <c r="C157" s="35"/>
      <c r="D157" s="36"/>
      <c r="E157" s="36"/>
      <c r="F157" s="68"/>
      <c r="G157" s="58">
        <f t="shared" si="10"/>
        <v>2022</v>
      </c>
      <c r="H157" s="56"/>
      <c r="I157" s="24" t="e">
        <f>VLOOKUP($H157,CATEGORIAS!$I$4:$J$13,2,0)</f>
        <v>#N/A</v>
      </c>
      <c r="J157" s="24" t="e">
        <f t="shared" si="8"/>
        <v>#N/A</v>
      </c>
      <c r="K157" s="57" t="e">
        <f>VLOOKUP($J157,CATEGORIAS!$B$60:$C$318,2,0)</f>
        <v>#N/A</v>
      </c>
      <c r="L157" s="23">
        <f t="shared" si="11"/>
        <v>0</v>
      </c>
      <c r="M157" s="36"/>
      <c r="N157" s="37"/>
      <c r="O157" s="59"/>
      <c r="P157" s="59"/>
      <c r="Q157" s="59"/>
      <c r="R157" s="59"/>
      <c r="S157" s="36"/>
    </row>
    <row r="158" spans="2:19" s="19" customFormat="1" ht="12.75" customHeight="1">
      <c r="B158" s="35"/>
      <c r="C158" s="35"/>
      <c r="D158" s="36"/>
      <c r="E158" s="36"/>
      <c r="F158" s="68"/>
      <c r="G158" s="58">
        <f t="shared" si="10"/>
        <v>2022</v>
      </c>
      <c r="H158" s="56"/>
      <c r="I158" s="24" t="e">
        <f>VLOOKUP($H158,CATEGORIAS!$I$4:$J$13,2,0)</f>
        <v>#N/A</v>
      </c>
      <c r="J158" s="24" t="e">
        <f t="shared" si="8"/>
        <v>#N/A</v>
      </c>
      <c r="K158" s="57" t="e">
        <f>VLOOKUP($J158,CATEGORIAS!$B$60:$C$318,2,0)</f>
        <v>#N/A</v>
      </c>
      <c r="L158" s="23">
        <f t="shared" si="11"/>
        <v>0</v>
      </c>
      <c r="M158" s="36"/>
      <c r="N158" s="37"/>
      <c r="O158" s="59"/>
      <c r="P158" s="59"/>
      <c r="Q158" s="59"/>
      <c r="R158" s="59"/>
      <c r="S158" s="36"/>
    </row>
    <row r="159" spans="2:19" s="19" customFormat="1" ht="12.75" customHeight="1">
      <c r="B159" s="35"/>
      <c r="C159" s="35"/>
      <c r="D159" s="36"/>
      <c r="E159" s="36"/>
      <c r="F159" s="68"/>
      <c r="G159" s="58">
        <f t="shared" si="10"/>
        <v>2022</v>
      </c>
      <c r="H159" s="56"/>
      <c r="I159" s="24" t="e">
        <f>VLOOKUP($H159,CATEGORIAS!$I$4:$J$13,2,0)</f>
        <v>#N/A</v>
      </c>
      <c r="J159" s="24" t="e">
        <f t="shared" si="8"/>
        <v>#N/A</v>
      </c>
      <c r="K159" s="57" t="e">
        <f>VLOOKUP($J159,CATEGORIAS!$B$60:$C$318,2,0)</f>
        <v>#N/A</v>
      </c>
      <c r="L159" s="23">
        <f t="shared" si="11"/>
        <v>0</v>
      </c>
      <c r="M159" s="36"/>
      <c r="N159" s="37"/>
      <c r="O159" s="59"/>
      <c r="P159" s="59"/>
      <c r="Q159" s="59"/>
      <c r="R159" s="59"/>
      <c r="S159" s="36"/>
    </row>
    <row r="160" spans="2:19" s="19" customFormat="1" ht="12.75" customHeight="1">
      <c r="B160" s="35"/>
      <c r="C160" s="35"/>
      <c r="D160" s="36"/>
      <c r="E160" s="36"/>
      <c r="F160" s="68"/>
      <c r="G160" s="58">
        <f t="shared" si="10"/>
        <v>2022</v>
      </c>
      <c r="H160" s="56"/>
      <c r="I160" s="24" t="e">
        <f>VLOOKUP($H160,CATEGORIAS!$I$4:$J$13,2,0)</f>
        <v>#N/A</v>
      </c>
      <c r="J160" s="24" t="e">
        <f t="shared" si="8"/>
        <v>#N/A</v>
      </c>
      <c r="K160" s="57" t="e">
        <f>VLOOKUP($J160,CATEGORIAS!$B$60:$C$318,2,0)</f>
        <v>#N/A</v>
      </c>
      <c r="L160" s="23">
        <f t="shared" si="11"/>
        <v>0</v>
      </c>
      <c r="M160" s="36"/>
      <c r="N160" s="37"/>
      <c r="O160" s="59"/>
      <c r="P160" s="59"/>
      <c r="Q160" s="59"/>
      <c r="R160" s="59"/>
      <c r="S160" s="36"/>
    </row>
    <row r="161" spans="2:19" s="19" customFormat="1" ht="12.75" customHeight="1">
      <c r="B161" s="35"/>
      <c r="C161" s="35"/>
      <c r="D161" s="36"/>
      <c r="E161" s="36"/>
      <c r="F161" s="68"/>
      <c r="G161" s="58">
        <f t="shared" si="10"/>
        <v>2022</v>
      </c>
      <c r="H161" s="56"/>
      <c r="I161" s="24" t="e">
        <f>VLOOKUP($H161,CATEGORIAS!$I$4:$J$13,2,0)</f>
        <v>#N/A</v>
      </c>
      <c r="J161" s="24" t="e">
        <f t="shared" si="8"/>
        <v>#N/A</v>
      </c>
      <c r="K161" s="57" t="e">
        <f>VLOOKUP($J161,CATEGORIAS!$B$60:$C$318,2,0)</f>
        <v>#N/A</v>
      </c>
      <c r="L161" s="23">
        <f t="shared" si="11"/>
        <v>0</v>
      </c>
      <c r="M161" s="36"/>
      <c r="N161" s="37"/>
      <c r="O161" s="59"/>
      <c r="P161" s="59"/>
      <c r="Q161" s="59"/>
      <c r="R161" s="59"/>
      <c r="S161" s="36"/>
    </row>
    <row r="162" spans="2:19" s="19" customFormat="1" ht="12.75" customHeight="1">
      <c r="B162" s="35"/>
      <c r="C162" s="35"/>
      <c r="D162" s="36"/>
      <c r="E162" s="36"/>
      <c r="F162" s="68"/>
      <c r="G162" s="58">
        <f t="shared" si="10"/>
        <v>2022</v>
      </c>
      <c r="H162" s="56"/>
      <c r="I162" s="24" t="e">
        <f>VLOOKUP($H162,CATEGORIAS!$I$4:$J$13,2,0)</f>
        <v>#N/A</v>
      </c>
      <c r="J162" s="24" t="e">
        <f t="shared" si="8"/>
        <v>#N/A</v>
      </c>
      <c r="K162" s="57" t="e">
        <f>VLOOKUP($J162,CATEGORIAS!$B$60:$C$318,2,0)</f>
        <v>#N/A</v>
      </c>
      <c r="L162" s="23">
        <f t="shared" si="11"/>
        <v>0</v>
      </c>
      <c r="M162" s="36"/>
      <c r="N162" s="37"/>
      <c r="O162" s="59"/>
      <c r="P162" s="59"/>
      <c r="Q162" s="59"/>
      <c r="R162" s="59"/>
      <c r="S162" s="36"/>
    </row>
    <row r="163" spans="2:19" s="19" customFormat="1" ht="12.75" customHeight="1">
      <c r="B163" s="35"/>
      <c r="C163" s="35"/>
      <c r="D163" s="36"/>
      <c r="E163" s="36"/>
      <c r="F163" s="68"/>
      <c r="G163" s="58">
        <f t="shared" si="10"/>
        <v>2022</v>
      </c>
      <c r="H163" s="56"/>
      <c r="I163" s="24" t="e">
        <f>VLOOKUP($H163,CATEGORIAS!$I$4:$J$13,2,0)</f>
        <v>#N/A</v>
      </c>
      <c r="J163" s="24" t="e">
        <f t="shared" si="8"/>
        <v>#N/A</v>
      </c>
      <c r="K163" s="57" t="e">
        <f>VLOOKUP($J163,CATEGORIAS!$B$60:$C$318,2,0)</f>
        <v>#N/A</v>
      </c>
      <c r="L163" s="23">
        <f t="shared" si="11"/>
        <v>0</v>
      </c>
      <c r="M163" s="36"/>
      <c r="N163" s="37"/>
      <c r="O163" s="59"/>
      <c r="P163" s="59"/>
      <c r="Q163" s="59"/>
      <c r="R163" s="59"/>
      <c r="S163" s="36"/>
    </row>
    <row r="164" spans="2:19" s="19" customFormat="1" ht="12.75" customHeight="1">
      <c r="B164" s="35"/>
      <c r="C164" s="35"/>
      <c r="D164" s="36"/>
      <c r="E164" s="36"/>
      <c r="F164" s="68"/>
      <c r="G164" s="58">
        <f t="shared" si="10"/>
        <v>2022</v>
      </c>
      <c r="H164" s="56"/>
      <c r="I164" s="24" t="e">
        <f>VLOOKUP($H164,CATEGORIAS!$I$4:$J$13,2,0)</f>
        <v>#N/A</v>
      </c>
      <c r="J164" s="24" t="e">
        <f t="shared" si="8"/>
        <v>#N/A</v>
      </c>
      <c r="K164" s="57" t="e">
        <f>VLOOKUP($J164,CATEGORIAS!$B$60:$C$318,2,0)</f>
        <v>#N/A</v>
      </c>
      <c r="L164" s="23">
        <f t="shared" si="11"/>
        <v>0</v>
      </c>
      <c r="M164" s="36"/>
      <c r="N164" s="37"/>
      <c r="O164" s="59"/>
      <c r="P164" s="59"/>
      <c r="Q164" s="59"/>
      <c r="R164" s="59"/>
      <c r="S164" s="36"/>
    </row>
    <row r="165" spans="2:19" s="19" customFormat="1" ht="12.75" customHeight="1">
      <c r="B165" s="35"/>
      <c r="C165" s="35"/>
      <c r="D165" s="36"/>
      <c r="E165" s="36"/>
      <c r="F165" s="35"/>
      <c r="G165" s="58">
        <f t="shared" si="10"/>
        <v>2022</v>
      </c>
      <c r="H165" s="56"/>
      <c r="I165" s="24" t="e">
        <f>VLOOKUP($H165,CATEGORIAS!$I$4:$J$13,2,0)</f>
        <v>#N/A</v>
      </c>
      <c r="J165" s="24" t="e">
        <f t="shared" si="8"/>
        <v>#N/A</v>
      </c>
      <c r="K165" s="57" t="e">
        <f>VLOOKUP($J165,CATEGORIAS!$B$60:$C$318,2,0)</f>
        <v>#N/A</v>
      </c>
      <c r="L165" s="23">
        <f t="shared" si="11"/>
        <v>0</v>
      </c>
      <c r="M165" s="36"/>
      <c r="N165" s="37"/>
      <c r="O165" s="59"/>
      <c r="P165" s="59"/>
      <c r="Q165" s="59"/>
      <c r="R165" s="59"/>
      <c r="S165" s="36"/>
    </row>
    <row r="166" spans="2:19" s="19" customFormat="1" ht="12.75" customHeight="1">
      <c r="B166" s="35"/>
      <c r="C166" s="35"/>
      <c r="D166" s="36"/>
      <c r="E166" s="36"/>
      <c r="F166" s="35"/>
      <c r="G166" s="58">
        <f t="shared" si="10"/>
        <v>2022</v>
      </c>
      <c r="H166" s="56"/>
      <c r="I166" s="24" t="e">
        <f>VLOOKUP($H166,CATEGORIAS!$I$4:$J$13,2,0)</f>
        <v>#N/A</v>
      </c>
      <c r="J166" s="24" t="e">
        <f t="shared" si="8"/>
        <v>#N/A</v>
      </c>
      <c r="K166" s="57" t="e">
        <f>VLOOKUP($J166,CATEGORIAS!$B$60:$C$318,2,0)</f>
        <v>#N/A</v>
      </c>
      <c r="L166" s="23">
        <f t="shared" si="11"/>
        <v>0</v>
      </c>
      <c r="M166" s="36"/>
      <c r="N166" s="37"/>
      <c r="O166" s="59"/>
      <c r="P166" s="59"/>
      <c r="Q166" s="59"/>
      <c r="R166" s="59"/>
      <c r="S166" s="36"/>
    </row>
    <row r="167" spans="2:19" s="19" customFormat="1" ht="12.75" customHeight="1">
      <c r="B167" s="35"/>
      <c r="C167" s="35"/>
      <c r="D167" s="36"/>
      <c r="E167" s="36"/>
      <c r="F167" s="35"/>
      <c r="G167" s="58">
        <f t="shared" si="10"/>
        <v>2022</v>
      </c>
      <c r="H167" s="56"/>
      <c r="I167" s="24" t="e">
        <f>VLOOKUP($H167,CATEGORIAS!$I$4:$J$13,2,0)</f>
        <v>#N/A</v>
      </c>
      <c r="J167" s="24" t="e">
        <f t="shared" si="8"/>
        <v>#N/A</v>
      </c>
      <c r="K167" s="57" t="e">
        <f>VLOOKUP($J167,CATEGORIAS!$B$60:$C$318,2,0)</f>
        <v>#N/A</v>
      </c>
      <c r="L167" s="23">
        <f t="shared" si="11"/>
        <v>0</v>
      </c>
      <c r="M167" s="36"/>
      <c r="N167" s="37"/>
      <c r="O167" s="59"/>
      <c r="P167" s="59"/>
      <c r="Q167" s="59"/>
      <c r="R167" s="59"/>
      <c r="S167" s="36"/>
    </row>
    <row r="168" spans="2:19" s="19" customFormat="1" ht="12.75" customHeight="1">
      <c r="B168" s="35"/>
      <c r="C168" s="35"/>
      <c r="D168" s="36"/>
      <c r="E168" s="36"/>
      <c r="F168" s="35"/>
      <c r="G168" s="58">
        <f t="shared" si="10"/>
        <v>2022</v>
      </c>
      <c r="H168" s="56"/>
      <c r="I168" s="24" t="e">
        <f>VLOOKUP($H168,CATEGORIAS!$I$4:$J$13,2,0)</f>
        <v>#N/A</v>
      </c>
      <c r="J168" s="24" t="e">
        <f t="shared" si="8"/>
        <v>#N/A</v>
      </c>
      <c r="K168" s="57" t="e">
        <f>VLOOKUP($J168,CATEGORIAS!$B$60:$C$318,2,0)</f>
        <v>#N/A</v>
      </c>
      <c r="L168" s="23">
        <f t="shared" si="11"/>
        <v>0</v>
      </c>
      <c r="M168" s="36"/>
      <c r="N168" s="37"/>
      <c r="O168" s="59"/>
      <c r="P168" s="59"/>
      <c r="Q168" s="59"/>
      <c r="R168" s="59"/>
      <c r="S168" s="36"/>
    </row>
    <row r="169" spans="2:19" s="19" customFormat="1" ht="12.75" customHeight="1">
      <c r="B169" s="35"/>
      <c r="C169" s="35"/>
      <c r="D169" s="36"/>
      <c r="E169" s="36"/>
      <c r="F169" s="35"/>
      <c r="G169" s="58">
        <f t="shared" si="10"/>
        <v>2022</v>
      </c>
      <c r="H169" s="56"/>
      <c r="I169" s="24" t="e">
        <f>VLOOKUP($H169,CATEGORIAS!$I$4:$J$13,2,0)</f>
        <v>#N/A</v>
      </c>
      <c r="J169" s="24" t="e">
        <f t="shared" si="8"/>
        <v>#N/A</v>
      </c>
      <c r="K169" s="57" t="e">
        <f>VLOOKUP($J169,CATEGORIAS!$B$60:$C$318,2,0)</f>
        <v>#N/A</v>
      </c>
      <c r="L169" s="23">
        <f t="shared" si="11"/>
        <v>0</v>
      </c>
      <c r="M169" s="36"/>
      <c r="N169" s="37"/>
      <c r="O169" s="59"/>
      <c r="P169" s="59"/>
      <c r="Q169" s="59"/>
      <c r="R169" s="59"/>
      <c r="S169" s="36"/>
    </row>
    <row r="170" spans="2:19" s="19" customFormat="1" ht="12.75" customHeight="1">
      <c r="B170" s="35"/>
      <c r="C170" s="35"/>
      <c r="D170" s="36"/>
      <c r="E170" s="36"/>
      <c r="F170" s="35"/>
      <c r="G170" s="58">
        <f t="shared" si="10"/>
        <v>2022</v>
      </c>
      <c r="H170" s="56"/>
      <c r="I170" s="24" t="e">
        <f>VLOOKUP($H170,CATEGORIAS!$I$4:$J$13,2,0)</f>
        <v>#N/A</v>
      </c>
      <c r="J170" s="24" t="e">
        <f t="shared" si="8"/>
        <v>#N/A</v>
      </c>
      <c r="K170" s="57" t="e">
        <f>VLOOKUP($J170,CATEGORIAS!$B$60:$C$318,2,0)</f>
        <v>#N/A</v>
      </c>
      <c r="L170" s="23">
        <f t="shared" si="11"/>
        <v>0</v>
      </c>
      <c r="M170" s="36"/>
      <c r="N170" s="37"/>
      <c r="O170" s="59"/>
      <c r="P170" s="59"/>
      <c r="Q170" s="59"/>
      <c r="R170" s="59"/>
      <c r="S170" s="36"/>
    </row>
    <row r="171" spans="2:19" s="19" customFormat="1" ht="12.75" customHeight="1">
      <c r="B171" s="35"/>
      <c r="C171" s="35"/>
      <c r="D171" s="36"/>
      <c r="E171" s="36"/>
      <c r="F171" s="35"/>
      <c r="G171" s="58">
        <f t="shared" si="10"/>
        <v>2022</v>
      </c>
      <c r="H171" s="56"/>
      <c r="I171" s="24" t="e">
        <f>VLOOKUP($H171,CATEGORIAS!$I$4:$J$13,2,0)</f>
        <v>#N/A</v>
      </c>
      <c r="J171" s="24" t="e">
        <f t="shared" si="8"/>
        <v>#N/A</v>
      </c>
      <c r="K171" s="57" t="e">
        <f>VLOOKUP($J171,CATEGORIAS!$B$60:$C$318,2,0)</f>
        <v>#N/A</v>
      </c>
      <c r="L171" s="23">
        <f t="shared" si="11"/>
        <v>0</v>
      </c>
      <c r="M171" s="36"/>
      <c r="N171" s="37"/>
      <c r="O171" s="59"/>
      <c r="P171" s="59"/>
      <c r="Q171" s="59"/>
      <c r="R171" s="59"/>
      <c r="S171" s="36"/>
    </row>
    <row r="172" spans="2:19" s="19" customFormat="1" ht="12.75" customHeight="1">
      <c r="B172" s="35"/>
      <c r="C172" s="35"/>
      <c r="D172" s="36"/>
      <c r="E172" s="36"/>
      <c r="F172" s="35"/>
      <c r="G172" s="58">
        <f t="shared" si="10"/>
        <v>2022</v>
      </c>
      <c r="H172" s="56"/>
      <c r="I172" s="24" t="e">
        <f>VLOOKUP($H172,CATEGORIAS!$I$4:$J$13,2,0)</f>
        <v>#N/A</v>
      </c>
      <c r="J172" s="24" t="e">
        <f t="shared" si="8"/>
        <v>#N/A</v>
      </c>
      <c r="K172" s="57" t="e">
        <f>VLOOKUP($J172,CATEGORIAS!$B$60:$C$318,2,0)</f>
        <v>#N/A</v>
      </c>
      <c r="L172" s="23">
        <f t="shared" si="11"/>
        <v>0</v>
      </c>
      <c r="M172" s="36"/>
      <c r="N172" s="37"/>
      <c r="O172" s="59"/>
      <c r="P172" s="59"/>
      <c r="Q172" s="59"/>
      <c r="R172" s="59"/>
      <c r="S172" s="36"/>
    </row>
    <row r="173" spans="2:19" s="19" customFormat="1" ht="12.75" customHeight="1">
      <c r="B173" s="35"/>
      <c r="C173" s="35"/>
      <c r="D173" s="36"/>
      <c r="E173" s="36"/>
      <c r="F173" s="35"/>
      <c r="G173" s="58">
        <f t="shared" si="10"/>
        <v>2022</v>
      </c>
      <c r="H173" s="56"/>
      <c r="I173" s="24" t="e">
        <f>VLOOKUP($H173,CATEGORIAS!$I$4:$J$13,2,0)</f>
        <v>#N/A</v>
      </c>
      <c r="J173" s="24" t="e">
        <f t="shared" si="8"/>
        <v>#N/A</v>
      </c>
      <c r="K173" s="57" t="e">
        <f>VLOOKUP($J173,CATEGORIAS!$B$60:$C$318,2,0)</f>
        <v>#N/A</v>
      </c>
      <c r="L173" s="23">
        <f t="shared" si="11"/>
        <v>0</v>
      </c>
      <c r="M173" s="36"/>
      <c r="N173" s="37"/>
      <c r="O173" s="59"/>
      <c r="P173" s="59"/>
      <c r="Q173" s="59"/>
      <c r="R173" s="59"/>
      <c r="S173" s="36"/>
    </row>
    <row r="174" spans="2:19" s="19" customFormat="1" ht="12.75" customHeight="1">
      <c r="B174" s="35"/>
      <c r="C174" s="35"/>
      <c r="D174" s="36"/>
      <c r="E174" s="36"/>
      <c r="F174" s="35"/>
      <c r="G174" s="58">
        <f t="shared" si="10"/>
        <v>2022</v>
      </c>
      <c r="H174" s="56"/>
      <c r="I174" s="24" t="e">
        <f>VLOOKUP($H174,CATEGORIAS!$I$4:$J$13,2,0)</f>
        <v>#N/A</v>
      </c>
      <c r="J174" s="24" t="e">
        <f t="shared" si="8"/>
        <v>#N/A</v>
      </c>
      <c r="K174" s="57" t="e">
        <f>VLOOKUP($J174,CATEGORIAS!$B$60:$C$318,2,0)</f>
        <v>#N/A</v>
      </c>
      <c r="L174" s="23">
        <f t="shared" si="11"/>
        <v>0</v>
      </c>
      <c r="M174" s="36"/>
      <c r="N174" s="37"/>
      <c r="O174" s="59"/>
      <c r="P174" s="59"/>
      <c r="Q174" s="59"/>
      <c r="R174" s="59"/>
      <c r="S174" s="36"/>
    </row>
    <row r="175" spans="2:19" s="19" customFormat="1" ht="12.75" customHeight="1">
      <c r="B175" s="35"/>
      <c r="C175" s="35"/>
      <c r="D175" s="36"/>
      <c r="E175" s="36"/>
      <c r="F175" s="35"/>
      <c r="G175" s="58">
        <f t="shared" si="10"/>
        <v>2022</v>
      </c>
      <c r="H175" s="56"/>
      <c r="I175" s="24" t="e">
        <f>VLOOKUP($H175,CATEGORIAS!$I$4:$J$13,2,0)</f>
        <v>#N/A</v>
      </c>
      <c r="J175" s="24" t="e">
        <f t="shared" si="8"/>
        <v>#N/A</v>
      </c>
      <c r="K175" s="57" t="e">
        <f>VLOOKUP($J175,CATEGORIAS!$B$60:$C$318,2,0)</f>
        <v>#N/A</v>
      </c>
      <c r="L175" s="23">
        <f t="shared" si="11"/>
        <v>0</v>
      </c>
      <c r="M175" s="36"/>
      <c r="N175" s="37"/>
      <c r="O175" s="59"/>
      <c r="P175" s="59"/>
      <c r="Q175" s="59"/>
      <c r="R175" s="59"/>
      <c r="S175" s="36"/>
    </row>
    <row r="176" spans="2:19" s="19" customFormat="1" ht="12.75" customHeight="1">
      <c r="B176" s="35"/>
      <c r="C176" s="35"/>
      <c r="D176" s="36"/>
      <c r="E176" s="36"/>
      <c r="F176" s="35"/>
      <c r="G176" s="58">
        <f t="shared" si="10"/>
        <v>2022</v>
      </c>
      <c r="H176" s="56"/>
      <c r="I176" s="24" t="e">
        <f>VLOOKUP($H176,CATEGORIAS!$I$4:$J$13,2,0)</f>
        <v>#N/A</v>
      </c>
      <c r="J176" s="24" t="e">
        <f t="shared" si="8"/>
        <v>#N/A</v>
      </c>
      <c r="K176" s="57" t="e">
        <f>VLOOKUP($J176,CATEGORIAS!$B$60:$C$318,2,0)</f>
        <v>#N/A</v>
      </c>
      <c r="L176" s="23">
        <f t="shared" si="11"/>
        <v>0</v>
      </c>
      <c r="M176" s="36"/>
      <c r="N176" s="37"/>
      <c r="O176" s="59"/>
      <c r="P176" s="59"/>
      <c r="Q176" s="59"/>
      <c r="R176" s="59"/>
      <c r="S176" s="36"/>
    </row>
    <row r="177" spans="2:19" s="19" customFormat="1" ht="12.75" customHeight="1">
      <c r="B177" s="35"/>
      <c r="C177" s="35"/>
      <c r="D177" s="36"/>
      <c r="E177" s="36"/>
      <c r="F177" s="35"/>
      <c r="G177" s="58">
        <f t="shared" si="10"/>
        <v>2022</v>
      </c>
      <c r="H177" s="56"/>
      <c r="I177" s="24" t="e">
        <f>VLOOKUP($H177,CATEGORIAS!$I$4:$J$13,2,0)</f>
        <v>#N/A</v>
      </c>
      <c r="J177" s="24" t="e">
        <f t="shared" si="8"/>
        <v>#N/A</v>
      </c>
      <c r="K177" s="57" t="e">
        <f>VLOOKUP($J177,CATEGORIAS!$B$60:$C$318,2,0)</f>
        <v>#N/A</v>
      </c>
      <c r="L177" s="23">
        <f t="shared" si="11"/>
        <v>0</v>
      </c>
      <c r="M177" s="36"/>
      <c r="N177" s="37"/>
      <c r="O177" s="59"/>
      <c r="P177" s="59"/>
      <c r="Q177" s="59"/>
      <c r="R177" s="59"/>
      <c r="S177" s="36"/>
    </row>
    <row r="178" spans="2:19" s="19" customFormat="1" ht="12.75" customHeight="1">
      <c r="B178" s="35"/>
      <c r="C178" s="35"/>
      <c r="D178" s="36"/>
      <c r="E178" s="36"/>
      <c r="F178" s="35"/>
      <c r="G178" s="58">
        <f t="shared" si="10"/>
        <v>2022</v>
      </c>
      <c r="H178" s="56"/>
      <c r="I178" s="24" t="e">
        <f>VLOOKUP($H178,CATEGORIAS!$I$4:$J$13,2,0)</f>
        <v>#N/A</v>
      </c>
      <c r="J178" s="24" t="e">
        <f t="shared" si="8"/>
        <v>#N/A</v>
      </c>
      <c r="K178" s="57" t="e">
        <f>VLOOKUP($J178,CATEGORIAS!$B$60:$C$318,2,0)</f>
        <v>#N/A</v>
      </c>
      <c r="L178" s="23">
        <f t="shared" si="11"/>
        <v>0</v>
      </c>
      <c r="M178" s="36"/>
      <c r="N178" s="37"/>
      <c r="O178" s="59"/>
      <c r="P178" s="59"/>
      <c r="Q178" s="59"/>
      <c r="R178" s="59"/>
      <c r="S178" s="36"/>
    </row>
    <row r="179" spans="2:19" s="19" customFormat="1" ht="12.75" customHeight="1">
      <c r="B179" s="35"/>
      <c r="C179" s="35"/>
      <c r="D179" s="36"/>
      <c r="E179" s="36"/>
      <c r="F179" s="35"/>
      <c r="G179" s="58">
        <f t="shared" si="10"/>
        <v>2022</v>
      </c>
      <c r="H179" s="56"/>
      <c r="I179" s="24" t="e">
        <f>VLOOKUP($H179,CATEGORIAS!$I$4:$J$13,2,0)</f>
        <v>#N/A</v>
      </c>
      <c r="J179" s="24" t="e">
        <f t="shared" si="8"/>
        <v>#N/A</v>
      </c>
      <c r="K179" s="57" t="e">
        <f>VLOOKUP($J179,CATEGORIAS!$B$60:$C$318,2,0)</f>
        <v>#N/A</v>
      </c>
      <c r="L179" s="23">
        <f t="shared" si="11"/>
        <v>0</v>
      </c>
      <c r="M179" s="36"/>
      <c r="N179" s="37"/>
      <c r="O179" s="59"/>
      <c r="P179" s="59"/>
      <c r="Q179" s="59"/>
      <c r="R179" s="59"/>
      <c r="S179" s="36"/>
    </row>
    <row r="180" spans="2:19" s="19" customFormat="1" ht="12.75" customHeight="1">
      <c r="B180" s="35"/>
      <c r="C180" s="35"/>
      <c r="D180" s="36"/>
      <c r="E180" s="36"/>
      <c r="F180" s="35"/>
      <c r="G180" s="58">
        <f t="shared" si="10"/>
        <v>2022</v>
      </c>
      <c r="H180" s="56"/>
      <c r="I180" s="24" t="e">
        <f>VLOOKUP($H180,CATEGORIAS!$I$4:$J$13,2,0)</f>
        <v>#N/A</v>
      </c>
      <c r="J180" s="24" t="e">
        <f t="shared" si="8"/>
        <v>#N/A</v>
      </c>
      <c r="K180" s="57" t="e">
        <f>VLOOKUP($J180,CATEGORIAS!$B$60:$C$318,2,0)</f>
        <v>#N/A</v>
      </c>
      <c r="L180" s="23">
        <f t="shared" si="11"/>
        <v>0</v>
      </c>
      <c r="M180" s="36"/>
      <c r="N180" s="37"/>
      <c r="O180" s="59"/>
      <c r="P180" s="59"/>
      <c r="Q180" s="59"/>
      <c r="R180" s="59"/>
      <c r="S180" s="36"/>
    </row>
    <row r="181" spans="2:19" s="19" customFormat="1" ht="12.75" customHeight="1">
      <c r="B181" s="35"/>
      <c r="C181" s="35"/>
      <c r="D181" s="36"/>
      <c r="E181" s="36"/>
      <c r="F181" s="35"/>
      <c r="G181" s="58">
        <f t="shared" si="10"/>
        <v>2022</v>
      </c>
      <c r="H181" s="56"/>
      <c r="I181" s="24" t="e">
        <f>VLOOKUP($H181,CATEGORIAS!$I$4:$J$13,2,0)</f>
        <v>#N/A</v>
      </c>
      <c r="J181" s="24" t="e">
        <f t="shared" si="8"/>
        <v>#N/A</v>
      </c>
      <c r="K181" s="57" t="e">
        <f>VLOOKUP($J181,CATEGORIAS!$B$60:$C$318,2,0)</f>
        <v>#N/A</v>
      </c>
      <c r="L181" s="23">
        <f t="shared" si="11"/>
        <v>0</v>
      </c>
      <c r="M181" s="36"/>
      <c r="N181" s="37"/>
      <c r="O181" s="59"/>
      <c r="P181" s="59"/>
      <c r="Q181" s="59"/>
      <c r="R181" s="59"/>
      <c r="S181" s="36"/>
    </row>
    <row r="182" spans="2:19" s="19" customFormat="1" ht="12.75" customHeight="1">
      <c r="B182" s="35"/>
      <c r="C182" s="35"/>
      <c r="D182" s="36"/>
      <c r="E182" s="36"/>
      <c r="F182" s="35"/>
      <c r="G182" s="58">
        <f t="shared" si="10"/>
        <v>2022</v>
      </c>
      <c r="H182" s="56"/>
      <c r="I182" s="24" t="e">
        <f>VLOOKUP($H182,CATEGORIAS!$I$4:$J$13,2,0)</f>
        <v>#N/A</v>
      </c>
      <c r="J182" s="24" t="e">
        <f t="shared" si="8"/>
        <v>#N/A</v>
      </c>
      <c r="K182" s="57" t="e">
        <f>VLOOKUP($J182,CATEGORIAS!$B$60:$C$318,2,0)</f>
        <v>#N/A</v>
      </c>
      <c r="L182" s="23">
        <f t="shared" si="11"/>
        <v>0</v>
      </c>
      <c r="M182" s="36"/>
      <c r="N182" s="37"/>
      <c r="O182" s="59"/>
      <c r="P182" s="59"/>
      <c r="Q182" s="59"/>
      <c r="R182" s="59"/>
      <c r="S182" s="36"/>
    </row>
    <row r="183" spans="2:19" s="19" customFormat="1" ht="12.75" customHeight="1">
      <c r="B183" s="35"/>
      <c r="C183" s="35"/>
      <c r="D183" s="36"/>
      <c r="E183" s="36"/>
      <c r="F183" s="35"/>
      <c r="G183" s="58">
        <f t="shared" si="10"/>
        <v>2022</v>
      </c>
      <c r="H183" s="56"/>
      <c r="I183" s="24" t="e">
        <f>VLOOKUP($H183,CATEGORIAS!$I$4:$J$13,2,0)</f>
        <v>#N/A</v>
      </c>
      <c r="J183" s="24" t="e">
        <f t="shared" si="8"/>
        <v>#N/A</v>
      </c>
      <c r="K183" s="57" t="e">
        <f>VLOOKUP($J183,CATEGORIAS!$B$60:$C$318,2,0)</f>
        <v>#N/A</v>
      </c>
      <c r="L183" s="23">
        <f t="shared" si="11"/>
        <v>0</v>
      </c>
      <c r="M183" s="36"/>
      <c r="N183" s="37"/>
      <c r="O183" s="59"/>
      <c r="P183" s="59"/>
      <c r="Q183" s="59"/>
      <c r="R183" s="59"/>
      <c r="S183" s="36"/>
    </row>
    <row r="184" spans="2:19" s="19" customFormat="1" ht="12.75" customHeight="1">
      <c r="B184" s="35"/>
      <c r="C184" s="35"/>
      <c r="D184" s="36"/>
      <c r="E184" s="36"/>
      <c r="F184" s="35"/>
      <c r="G184" s="58">
        <f t="shared" si="10"/>
        <v>2022</v>
      </c>
      <c r="H184" s="56"/>
      <c r="I184" s="24" t="e">
        <f>VLOOKUP($H184,CATEGORIAS!$I$4:$J$13,2,0)</f>
        <v>#N/A</v>
      </c>
      <c r="J184" s="24" t="e">
        <f t="shared" si="8"/>
        <v>#N/A</v>
      </c>
      <c r="K184" s="57" t="e">
        <f>VLOOKUP($J184,CATEGORIAS!$B$60:$C$318,2,0)</f>
        <v>#N/A</v>
      </c>
      <c r="L184" s="23">
        <f t="shared" si="11"/>
        <v>0</v>
      </c>
      <c r="M184" s="36"/>
      <c r="N184" s="37"/>
      <c r="O184" s="59"/>
      <c r="P184" s="59"/>
      <c r="Q184" s="59"/>
      <c r="R184" s="59"/>
      <c r="S184" s="36"/>
    </row>
    <row r="185" spans="2:19" s="19" customFormat="1" ht="12.75" customHeight="1">
      <c r="B185" s="35"/>
      <c r="C185" s="35"/>
      <c r="D185" s="36"/>
      <c r="E185" s="36"/>
      <c r="F185" s="35"/>
      <c r="G185" s="58">
        <f t="shared" si="10"/>
        <v>2022</v>
      </c>
      <c r="H185" s="56"/>
      <c r="I185" s="24" t="e">
        <f>VLOOKUP($H185,CATEGORIAS!$I$4:$J$13,2,0)</f>
        <v>#N/A</v>
      </c>
      <c r="J185" s="24" t="e">
        <f t="shared" si="8"/>
        <v>#N/A</v>
      </c>
      <c r="K185" s="57" t="e">
        <f>VLOOKUP($J185,CATEGORIAS!$B$60:$C$318,2,0)</f>
        <v>#N/A</v>
      </c>
      <c r="L185" s="23">
        <f t="shared" si="11"/>
        <v>0</v>
      </c>
      <c r="M185" s="36"/>
      <c r="N185" s="37"/>
      <c r="O185" s="59"/>
      <c r="P185" s="59"/>
      <c r="Q185" s="59"/>
      <c r="R185" s="59"/>
      <c r="S185" s="36"/>
    </row>
    <row r="186" spans="2:19" s="19" customFormat="1" ht="12.75" customHeight="1">
      <c r="B186" s="35"/>
      <c r="C186" s="35"/>
      <c r="D186" s="36"/>
      <c r="E186" s="36"/>
      <c r="F186" s="35"/>
      <c r="G186" s="58">
        <f t="shared" si="10"/>
        <v>2022</v>
      </c>
      <c r="H186" s="56"/>
      <c r="I186" s="24" t="e">
        <f>VLOOKUP($H186,CATEGORIAS!$I$4:$J$13,2,0)</f>
        <v>#N/A</v>
      </c>
      <c r="J186" s="24" t="e">
        <f t="shared" si="8"/>
        <v>#N/A</v>
      </c>
      <c r="K186" s="57" t="e">
        <f>VLOOKUP($J186,CATEGORIAS!$B$60:$C$318,2,0)</f>
        <v>#N/A</v>
      </c>
      <c r="L186" s="23">
        <f t="shared" si="11"/>
        <v>0</v>
      </c>
      <c r="M186" s="36"/>
      <c r="N186" s="37"/>
      <c r="O186" s="59"/>
      <c r="P186" s="59"/>
      <c r="Q186" s="59"/>
      <c r="R186" s="59"/>
      <c r="S186" s="36"/>
    </row>
    <row r="187" spans="2:19" s="19" customFormat="1" ht="12.75" customHeight="1">
      <c r="B187" s="35"/>
      <c r="C187" s="35"/>
      <c r="D187" s="36"/>
      <c r="E187" s="36"/>
      <c r="F187" s="35"/>
      <c r="G187" s="58">
        <f t="shared" si="10"/>
        <v>2022</v>
      </c>
      <c r="H187" s="56"/>
      <c r="I187" s="24" t="e">
        <f>VLOOKUP($H187,CATEGORIAS!$I$4:$J$13,2,0)</f>
        <v>#N/A</v>
      </c>
      <c r="J187" s="24" t="e">
        <f t="shared" si="8"/>
        <v>#N/A</v>
      </c>
      <c r="K187" s="57" t="e">
        <f>VLOOKUP($J187,CATEGORIAS!$B$60:$C$318,2,0)</f>
        <v>#N/A</v>
      </c>
      <c r="L187" s="23">
        <f t="shared" si="11"/>
        <v>0</v>
      </c>
      <c r="M187" s="36"/>
      <c r="N187" s="37"/>
      <c r="O187" s="59"/>
      <c r="P187" s="59"/>
      <c r="Q187" s="59"/>
      <c r="R187" s="59"/>
      <c r="S187" s="36"/>
    </row>
    <row r="188" spans="2:19" s="19" customFormat="1" ht="12.75" customHeight="1">
      <c r="B188" s="35"/>
      <c r="C188" s="35"/>
      <c r="D188" s="36"/>
      <c r="E188" s="36"/>
      <c r="F188" s="35"/>
      <c r="G188" s="58">
        <f t="shared" si="10"/>
        <v>2022</v>
      </c>
      <c r="H188" s="56"/>
      <c r="I188" s="24" t="e">
        <f>VLOOKUP($H188,CATEGORIAS!$I$4:$J$13,2,0)</f>
        <v>#N/A</v>
      </c>
      <c r="J188" s="24" t="e">
        <f t="shared" si="8"/>
        <v>#N/A</v>
      </c>
      <c r="K188" s="57" t="e">
        <f>VLOOKUP($J188,CATEGORIAS!$B$60:$C$318,2,0)</f>
        <v>#N/A</v>
      </c>
      <c r="L188" s="23">
        <f t="shared" si="11"/>
        <v>0</v>
      </c>
      <c r="M188" s="36"/>
      <c r="N188" s="37"/>
      <c r="O188" s="59"/>
      <c r="P188" s="59"/>
      <c r="Q188" s="59"/>
      <c r="R188" s="59"/>
      <c r="S188" s="36"/>
    </row>
    <row r="189" spans="2:19" s="19" customFormat="1" ht="12.75" customHeight="1">
      <c r="B189" s="35"/>
      <c r="C189" s="35"/>
      <c r="D189" s="36"/>
      <c r="E189" s="36"/>
      <c r="F189" s="35"/>
      <c r="G189" s="58">
        <f t="shared" si="10"/>
        <v>2022</v>
      </c>
      <c r="H189" s="56"/>
      <c r="I189" s="24" t="e">
        <f>VLOOKUP($H189,CATEGORIAS!$I$4:$J$13,2,0)</f>
        <v>#N/A</v>
      </c>
      <c r="J189" s="24" t="e">
        <f t="shared" si="8"/>
        <v>#N/A</v>
      </c>
      <c r="K189" s="57" t="e">
        <f>VLOOKUP($J189,CATEGORIAS!$B$60:$C$318,2,0)</f>
        <v>#N/A</v>
      </c>
      <c r="L189" s="23">
        <f t="shared" si="11"/>
        <v>0</v>
      </c>
      <c r="M189" s="36"/>
      <c r="N189" s="37"/>
      <c r="O189" s="59"/>
      <c r="P189" s="59"/>
      <c r="Q189" s="59"/>
      <c r="R189" s="59"/>
      <c r="S189" s="36"/>
    </row>
    <row r="190" spans="2:19" s="19" customFormat="1" ht="12.75" customHeight="1">
      <c r="B190" s="35"/>
      <c r="C190" s="35"/>
      <c r="D190" s="36"/>
      <c r="E190" s="36"/>
      <c r="F190" s="35"/>
      <c r="G190" s="58">
        <f t="shared" si="10"/>
        <v>2022</v>
      </c>
      <c r="H190" s="56"/>
      <c r="I190" s="24" t="e">
        <f>VLOOKUP($H190,CATEGORIAS!$I$4:$J$13,2,0)</f>
        <v>#N/A</v>
      </c>
      <c r="J190" s="24" t="e">
        <f t="shared" si="8"/>
        <v>#N/A</v>
      </c>
      <c r="K190" s="57" t="e">
        <f>VLOOKUP($J190,CATEGORIAS!$B$60:$C$318,2,0)</f>
        <v>#N/A</v>
      </c>
      <c r="L190" s="23">
        <f t="shared" si="11"/>
        <v>0</v>
      </c>
      <c r="M190" s="36"/>
      <c r="N190" s="37"/>
      <c r="O190" s="59"/>
      <c r="P190" s="59"/>
      <c r="Q190" s="59"/>
      <c r="R190" s="59"/>
      <c r="S190" s="36"/>
    </row>
    <row r="191" spans="2:19" s="19" customFormat="1" ht="12.75" customHeight="1">
      <c r="B191" s="35"/>
      <c r="C191" s="35"/>
      <c r="D191" s="36"/>
      <c r="E191" s="36"/>
      <c r="F191" s="35"/>
      <c r="G191" s="58">
        <f t="shared" si="10"/>
        <v>2022</v>
      </c>
      <c r="H191" s="56"/>
      <c r="I191" s="24" t="e">
        <f>VLOOKUP($H191,CATEGORIAS!$I$4:$J$13,2,0)</f>
        <v>#N/A</v>
      </c>
      <c r="J191" s="24" t="e">
        <f t="shared" si="8"/>
        <v>#N/A</v>
      </c>
      <c r="K191" s="57" t="e">
        <f>VLOOKUP($J191,CATEGORIAS!$B$60:$C$318,2,0)</f>
        <v>#N/A</v>
      </c>
      <c r="L191" s="23">
        <f t="shared" si="11"/>
        <v>0</v>
      </c>
      <c r="M191" s="36"/>
      <c r="N191" s="37"/>
      <c r="O191" s="59"/>
      <c r="P191" s="59"/>
      <c r="Q191" s="59"/>
      <c r="R191" s="59"/>
      <c r="S191" s="36"/>
    </row>
    <row r="192" spans="2:19" s="19" customFormat="1" ht="12.75" customHeight="1">
      <c r="B192" s="35"/>
      <c r="C192" s="35"/>
      <c r="D192" s="36"/>
      <c r="E192" s="36"/>
      <c r="F192" s="35"/>
      <c r="G192" s="58">
        <f t="shared" si="10"/>
        <v>2022</v>
      </c>
      <c r="H192" s="56"/>
      <c r="I192" s="24" t="e">
        <f>VLOOKUP($H192,CATEGORIAS!$I$4:$J$13,2,0)</f>
        <v>#N/A</v>
      </c>
      <c r="J192" s="24" t="e">
        <f t="shared" si="8"/>
        <v>#N/A</v>
      </c>
      <c r="K192" s="57" t="e">
        <f>VLOOKUP($J192,CATEGORIAS!$B$60:$C$318,2,0)</f>
        <v>#N/A</v>
      </c>
      <c r="L192" s="23">
        <f t="shared" si="11"/>
        <v>0</v>
      </c>
      <c r="M192" s="36"/>
      <c r="N192" s="37"/>
      <c r="O192" s="59"/>
      <c r="P192" s="59"/>
      <c r="Q192" s="59"/>
      <c r="R192" s="59"/>
      <c r="S192" s="36"/>
    </row>
    <row r="193" spans="2:19" s="19" customFormat="1" ht="12.75" customHeight="1">
      <c r="B193" s="35"/>
      <c r="C193" s="35"/>
      <c r="D193" s="36"/>
      <c r="E193" s="36"/>
      <c r="F193" s="35"/>
      <c r="G193" s="58">
        <f t="shared" si="10"/>
        <v>2022</v>
      </c>
      <c r="H193" s="56"/>
      <c r="I193" s="24" t="e">
        <f>VLOOKUP($H193,CATEGORIAS!$I$4:$J$13,2,0)</f>
        <v>#N/A</v>
      </c>
      <c r="J193" s="24" t="e">
        <f t="shared" si="8"/>
        <v>#N/A</v>
      </c>
      <c r="K193" s="57" t="e">
        <f>VLOOKUP($J193,CATEGORIAS!$B$60:$C$318,2,0)</f>
        <v>#N/A</v>
      </c>
      <c r="L193" s="23">
        <f t="shared" si="11"/>
        <v>0</v>
      </c>
      <c r="M193" s="36"/>
      <c r="N193" s="37"/>
      <c r="O193" s="59"/>
      <c r="P193" s="59"/>
      <c r="Q193" s="59"/>
      <c r="R193" s="59"/>
      <c r="S193" s="36"/>
    </row>
    <row r="194" spans="2:19" s="19" customFormat="1" ht="12.75" customHeight="1">
      <c r="B194" s="35"/>
      <c r="C194" s="35"/>
      <c r="D194" s="36"/>
      <c r="E194" s="36"/>
      <c r="F194" s="35"/>
      <c r="G194" s="58">
        <f t="shared" si="10"/>
        <v>2022</v>
      </c>
      <c r="H194" s="56"/>
      <c r="I194" s="24" t="e">
        <f>VLOOKUP($H194,CATEGORIAS!$I$4:$J$13,2,0)</f>
        <v>#N/A</v>
      </c>
      <c r="J194" s="24" t="e">
        <f t="shared" si="8"/>
        <v>#N/A</v>
      </c>
      <c r="K194" s="57" t="e">
        <f>VLOOKUP($J194,CATEGORIAS!$B$60:$C$318,2,0)</f>
        <v>#N/A</v>
      </c>
      <c r="L194" s="23">
        <f t="shared" si="11"/>
        <v>0</v>
      </c>
      <c r="M194" s="36"/>
      <c r="N194" s="37"/>
      <c r="O194" s="59"/>
      <c r="P194" s="59"/>
      <c r="Q194" s="59"/>
      <c r="R194" s="59"/>
      <c r="S194" s="36"/>
    </row>
    <row r="195" spans="2:19" s="19" customFormat="1" ht="12.75" customHeight="1">
      <c r="B195" s="35"/>
      <c r="C195" s="35"/>
      <c r="D195" s="36"/>
      <c r="E195" s="36"/>
      <c r="F195" s="35"/>
      <c r="G195" s="58">
        <f t="shared" si="10"/>
        <v>2022</v>
      </c>
      <c r="H195" s="56"/>
      <c r="I195" s="24" t="e">
        <f>VLOOKUP($H195,CATEGORIAS!$I$4:$J$13,2,0)</f>
        <v>#N/A</v>
      </c>
      <c r="J195" s="24" t="e">
        <f t="shared" si="8"/>
        <v>#N/A</v>
      </c>
      <c r="K195" s="57" t="e">
        <f>VLOOKUP($J195,CATEGORIAS!$B$60:$C$318,2,0)</f>
        <v>#N/A</v>
      </c>
      <c r="L195" s="23">
        <f t="shared" si="11"/>
        <v>0</v>
      </c>
      <c r="M195" s="36"/>
      <c r="N195" s="37"/>
      <c r="O195" s="59"/>
      <c r="P195" s="59"/>
      <c r="Q195" s="59"/>
      <c r="R195" s="59"/>
      <c r="S195" s="36"/>
    </row>
    <row r="196" spans="2:19" s="19" customFormat="1" ht="12.75" customHeight="1">
      <c r="B196" s="35"/>
      <c r="C196" s="35"/>
      <c r="D196" s="36"/>
      <c r="E196" s="36"/>
      <c r="F196" s="35"/>
      <c r="G196" s="58">
        <f t="shared" si="10"/>
        <v>2022</v>
      </c>
      <c r="H196" s="56"/>
      <c r="I196" s="24" t="e">
        <f>VLOOKUP($H196,CATEGORIAS!$I$4:$J$13,2,0)</f>
        <v>#N/A</v>
      </c>
      <c r="J196" s="24" t="e">
        <f t="shared" si="8"/>
        <v>#N/A</v>
      </c>
      <c r="K196" s="57" t="e">
        <f>VLOOKUP($J196,CATEGORIAS!$B$60:$C$318,2,0)</f>
        <v>#N/A</v>
      </c>
      <c r="L196" s="23">
        <f t="shared" si="11"/>
        <v>0</v>
      </c>
      <c r="M196" s="36"/>
      <c r="N196" s="37"/>
      <c r="O196" s="59"/>
      <c r="P196" s="59"/>
      <c r="Q196" s="59"/>
      <c r="R196" s="59"/>
      <c r="S196" s="36"/>
    </row>
    <row r="197" spans="2:19" s="19" customFormat="1" ht="12.75" customHeight="1">
      <c r="B197" s="35"/>
      <c r="C197" s="35"/>
      <c r="D197" s="36"/>
      <c r="E197" s="36"/>
      <c r="F197" s="35"/>
      <c r="G197" s="58">
        <f t="shared" si="10"/>
        <v>2022</v>
      </c>
      <c r="H197" s="56"/>
      <c r="I197" s="24" t="e">
        <f>VLOOKUP($H197,CATEGORIAS!$I$4:$J$13,2,0)</f>
        <v>#N/A</v>
      </c>
      <c r="J197" s="24" t="e">
        <f t="shared" si="8"/>
        <v>#N/A</v>
      </c>
      <c r="K197" s="57" t="e">
        <f>VLOOKUP($J197,CATEGORIAS!$B$60:$C$318,2,0)</f>
        <v>#N/A</v>
      </c>
      <c r="L197" s="23">
        <f t="shared" si="11"/>
        <v>0</v>
      </c>
      <c r="M197" s="36"/>
      <c r="N197" s="37"/>
      <c r="O197" s="59"/>
      <c r="P197" s="59"/>
      <c r="Q197" s="59"/>
      <c r="R197" s="59"/>
      <c r="S197" s="36"/>
    </row>
    <row r="198" spans="2:19" s="19" customFormat="1" ht="12.75" customHeight="1">
      <c r="B198" s="35"/>
      <c r="C198" s="35"/>
      <c r="D198" s="36"/>
      <c r="E198" s="36"/>
      <c r="F198" s="35"/>
      <c r="G198" s="58">
        <f t="shared" si="10"/>
        <v>2022</v>
      </c>
      <c r="H198" s="56"/>
      <c r="I198" s="24" t="e">
        <f>VLOOKUP($H198,CATEGORIAS!$I$4:$J$13,2,0)</f>
        <v>#N/A</v>
      </c>
      <c r="J198" s="24" t="e">
        <f t="shared" si="8"/>
        <v>#N/A</v>
      </c>
      <c r="K198" s="57" t="e">
        <f>VLOOKUP($J198,CATEGORIAS!$B$60:$C$318,2,0)</f>
        <v>#N/A</v>
      </c>
      <c r="L198" s="23">
        <f t="shared" si="11"/>
        <v>0</v>
      </c>
      <c r="M198" s="36"/>
      <c r="N198" s="37"/>
      <c r="O198" s="59"/>
      <c r="P198" s="59"/>
      <c r="Q198" s="59"/>
      <c r="R198" s="59"/>
      <c r="S198" s="36"/>
    </row>
    <row r="199" spans="2:19" s="19" customFormat="1" ht="12.75" customHeight="1">
      <c r="B199" s="35"/>
      <c r="C199" s="35"/>
      <c r="D199" s="36"/>
      <c r="E199" s="36"/>
      <c r="F199" s="35"/>
      <c r="G199" s="58">
        <f t="shared" si="10"/>
        <v>2022</v>
      </c>
      <c r="H199" s="56"/>
      <c r="I199" s="24" t="e">
        <f>VLOOKUP($H199,CATEGORIAS!$I$4:$J$13,2,0)</f>
        <v>#N/A</v>
      </c>
      <c r="J199" s="24" t="e">
        <f t="shared" si="8"/>
        <v>#N/A</v>
      </c>
      <c r="K199" s="57" t="e">
        <f>VLOOKUP($J199,CATEGORIAS!$B$60:$C$318,2,0)</f>
        <v>#N/A</v>
      </c>
      <c r="L199" s="23">
        <f t="shared" si="11"/>
        <v>0</v>
      </c>
      <c r="M199" s="36"/>
      <c r="N199" s="37"/>
      <c r="O199" s="59"/>
      <c r="P199" s="59"/>
      <c r="Q199" s="59"/>
      <c r="R199" s="59"/>
      <c r="S199" s="36"/>
    </row>
    <row r="200" spans="2:19" s="19" customFormat="1" ht="12.75" customHeight="1">
      <c r="B200" s="35"/>
      <c r="C200" s="35"/>
      <c r="D200" s="36"/>
      <c r="E200" s="36"/>
      <c r="F200" s="35"/>
      <c r="G200" s="58">
        <f t="shared" si="10"/>
        <v>2022</v>
      </c>
      <c r="H200" s="56"/>
      <c r="I200" s="24" t="e">
        <f>VLOOKUP($H200,CATEGORIAS!$I$4:$J$13,2,0)</f>
        <v>#N/A</v>
      </c>
      <c r="J200" s="24" t="e">
        <f t="shared" si="8"/>
        <v>#N/A</v>
      </c>
      <c r="K200" s="57" t="e">
        <f>VLOOKUP($J200,CATEGORIAS!$B$60:$C$318,2,0)</f>
        <v>#N/A</v>
      </c>
      <c r="L200" s="23">
        <f t="shared" si="11"/>
        <v>0</v>
      </c>
      <c r="M200" s="36"/>
      <c r="N200" s="37"/>
      <c r="O200" s="59"/>
      <c r="P200" s="59"/>
      <c r="Q200" s="59"/>
      <c r="R200" s="59"/>
      <c r="S200" s="36"/>
    </row>
    <row r="201" spans="2:19" s="19" customFormat="1" ht="12.75" customHeight="1">
      <c r="B201" s="35"/>
      <c r="C201" s="35"/>
      <c r="D201" s="36"/>
      <c r="E201" s="36"/>
      <c r="F201" s="35"/>
      <c r="G201" s="58">
        <f t="shared" si="10"/>
        <v>2022</v>
      </c>
      <c r="H201" s="56"/>
      <c r="I201" s="24" t="e">
        <f>VLOOKUP($H201,CATEGORIAS!$I$4:$J$13,2,0)</f>
        <v>#N/A</v>
      </c>
      <c r="J201" s="24" t="e">
        <f t="shared" si="8"/>
        <v>#N/A</v>
      </c>
      <c r="K201" s="57" t="e">
        <f>VLOOKUP($J201,CATEGORIAS!$B$60:$C$318,2,0)</f>
        <v>#N/A</v>
      </c>
      <c r="L201" s="23">
        <f t="shared" si="11"/>
        <v>0</v>
      </c>
      <c r="M201" s="36"/>
      <c r="N201" s="37"/>
      <c r="O201" s="59"/>
      <c r="P201" s="59"/>
      <c r="Q201" s="59"/>
      <c r="R201" s="59"/>
      <c r="S201" s="36"/>
    </row>
    <row r="202" spans="2:19" s="19" customFormat="1" ht="12.75" customHeight="1">
      <c r="B202" s="35"/>
      <c r="C202" s="35"/>
      <c r="D202" s="36"/>
      <c r="E202" s="36"/>
      <c r="F202" s="35"/>
      <c r="G202" s="58">
        <f t="shared" si="10"/>
        <v>2022</v>
      </c>
      <c r="H202" s="56"/>
      <c r="I202" s="24" t="e">
        <f>VLOOKUP($H202,CATEGORIAS!$I$4:$J$13,2,0)</f>
        <v>#N/A</v>
      </c>
      <c r="J202" s="24" t="e">
        <f t="shared" si="8"/>
        <v>#N/A</v>
      </c>
      <c r="K202" s="57" t="e">
        <f>VLOOKUP($J202,CATEGORIAS!$B$60:$C$318,2,0)</f>
        <v>#N/A</v>
      </c>
      <c r="L202" s="23">
        <f t="shared" si="11"/>
        <v>0</v>
      </c>
      <c r="M202" s="36"/>
      <c r="N202" s="37"/>
      <c r="O202" s="59"/>
      <c r="P202" s="59"/>
      <c r="Q202" s="59"/>
      <c r="R202" s="59"/>
      <c r="S202" s="36"/>
    </row>
    <row r="203" spans="2:19" s="19" customFormat="1" ht="12.75" customHeight="1">
      <c r="B203" s="35"/>
      <c r="C203" s="35"/>
      <c r="D203" s="36"/>
      <c r="E203" s="36"/>
      <c r="F203" s="35"/>
      <c r="G203" s="58">
        <f t="shared" si="10"/>
        <v>2022</v>
      </c>
      <c r="H203" s="56"/>
      <c r="I203" s="24" t="e">
        <f>VLOOKUP($H203,CATEGORIAS!$I$4:$J$13,2,0)</f>
        <v>#N/A</v>
      </c>
      <c r="J203" s="24" t="e">
        <f t="shared" ref="J203:J266" si="12">$F203&amp;$I203</f>
        <v>#N/A</v>
      </c>
      <c r="K203" s="57" t="e">
        <f>VLOOKUP($J203,CATEGORIAS!$B$60:$C$318,2,0)</f>
        <v>#N/A</v>
      </c>
      <c r="L203" s="23">
        <f t="shared" ref="L203:L266" si="13">+$E$6</f>
        <v>0</v>
      </c>
      <c r="M203" s="36"/>
      <c r="N203" s="37"/>
      <c r="O203" s="59"/>
      <c r="P203" s="59"/>
      <c r="Q203" s="59"/>
      <c r="R203" s="59"/>
      <c r="S203" s="36"/>
    </row>
    <row r="204" spans="2:19" s="19" customFormat="1" ht="12.75" customHeight="1">
      <c r="B204" s="35"/>
      <c r="C204" s="35"/>
      <c r="D204" s="36"/>
      <c r="E204" s="36"/>
      <c r="F204" s="35"/>
      <c r="G204" s="58">
        <f t="shared" si="10"/>
        <v>2022</v>
      </c>
      <c r="H204" s="56"/>
      <c r="I204" s="24" t="e">
        <f>VLOOKUP($H204,CATEGORIAS!$I$4:$J$13,2,0)</f>
        <v>#N/A</v>
      </c>
      <c r="J204" s="24" t="e">
        <f t="shared" si="12"/>
        <v>#N/A</v>
      </c>
      <c r="K204" s="57" t="e">
        <f>VLOOKUP($J204,CATEGORIAS!$B$60:$C$318,2,0)</f>
        <v>#N/A</v>
      </c>
      <c r="L204" s="23">
        <f t="shared" si="13"/>
        <v>0</v>
      </c>
      <c r="M204" s="36"/>
      <c r="N204" s="37"/>
      <c r="O204" s="59"/>
      <c r="P204" s="59"/>
      <c r="Q204" s="59"/>
      <c r="R204" s="59"/>
      <c r="S204" s="36"/>
    </row>
    <row r="205" spans="2:19" s="19" customFormat="1" ht="12.75" customHeight="1">
      <c r="B205" s="35"/>
      <c r="C205" s="35"/>
      <c r="D205" s="36"/>
      <c r="E205" s="36"/>
      <c r="F205" s="35"/>
      <c r="G205" s="58">
        <f t="shared" ref="G205:G268" si="14">2022-F205</f>
        <v>2022</v>
      </c>
      <c r="H205" s="56"/>
      <c r="I205" s="24" t="e">
        <f>VLOOKUP($H205,CATEGORIAS!$I$4:$J$13,2,0)</f>
        <v>#N/A</v>
      </c>
      <c r="J205" s="24" t="e">
        <f t="shared" si="12"/>
        <v>#N/A</v>
      </c>
      <c r="K205" s="57" t="e">
        <f>VLOOKUP($J205,CATEGORIAS!$B$60:$C$318,2,0)</f>
        <v>#N/A</v>
      </c>
      <c r="L205" s="23">
        <f t="shared" si="13"/>
        <v>0</v>
      </c>
      <c r="M205" s="36"/>
      <c r="N205" s="37"/>
      <c r="O205" s="59"/>
      <c r="P205" s="59"/>
      <c r="Q205" s="59"/>
      <c r="R205" s="59"/>
      <c r="S205" s="36"/>
    </row>
    <row r="206" spans="2:19" s="19" customFormat="1" ht="12.75" customHeight="1">
      <c r="B206" s="35"/>
      <c r="C206" s="35"/>
      <c r="D206" s="36"/>
      <c r="E206" s="36"/>
      <c r="F206" s="35"/>
      <c r="G206" s="58">
        <f t="shared" si="14"/>
        <v>2022</v>
      </c>
      <c r="H206" s="56"/>
      <c r="I206" s="24" t="e">
        <f>VLOOKUP($H206,CATEGORIAS!$I$4:$J$13,2,0)</f>
        <v>#N/A</v>
      </c>
      <c r="J206" s="24" t="e">
        <f t="shared" si="12"/>
        <v>#N/A</v>
      </c>
      <c r="K206" s="57" t="e">
        <f>VLOOKUP($J206,CATEGORIAS!$B$60:$C$318,2,0)</f>
        <v>#N/A</v>
      </c>
      <c r="L206" s="23">
        <f t="shared" si="13"/>
        <v>0</v>
      </c>
      <c r="M206" s="36"/>
      <c r="N206" s="37"/>
      <c r="O206" s="59"/>
      <c r="P206" s="59"/>
      <c r="Q206" s="59"/>
      <c r="R206" s="59"/>
      <c r="S206" s="36"/>
    </row>
    <row r="207" spans="2:19" s="19" customFormat="1" ht="12.75" customHeight="1">
      <c r="B207" s="35"/>
      <c r="C207" s="35"/>
      <c r="D207" s="36"/>
      <c r="E207" s="36"/>
      <c r="F207" s="35"/>
      <c r="G207" s="58">
        <f t="shared" si="14"/>
        <v>2022</v>
      </c>
      <c r="H207" s="56"/>
      <c r="I207" s="24" t="e">
        <f>VLOOKUP($H207,CATEGORIAS!$I$4:$J$13,2,0)</f>
        <v>#N/A</v>
      </c>
      <c r="J207" s="24" t="e">
        <f t="shared" si="12"/>
        <v>#N/A</v>
      </c>
      <c r="K207" s="57" t="e">
        <f>VLOOKUP($J207,CATEGORIAS!$B$60:$C$318,2,0)</f>
        <v>#N/A</v>
      </c>
      <c r="L207" s="23">
        <f t="shared" si="13"/>
        <v>0</v>
      </c>
      <c r="M207" s="36"/>
      <c r="N207" s="37"/>
      <c r="O207" s="59"/>
      <c r="P207" s="59"/>
      <c r="Q207" s="59"/>
      <c r="R207" s="59"/>
      <c r="S207" s="36"/>
    </row>
    <row r="208" spans="2:19" s="19" customFormat="1" ht="12.75" customHeight="1">
      <c r="B208" s="35"/>
      <c r="C208" s="35"/>
      <c r="D208" s="36"/>
      <c r="E208" s="36"/>
      <c r="F208" s="35"/>
      <c r="G208" s="58">
        <f t="shared" si="14"/>
        <v>2022</v>
      </c>
      <c r="H208" s="56"/>
      <c r="I208" s="24" t="e">
        <f>VLOOKUP($H208,CATEGORIAS!$I$4:$J$13,2,0)</f>
        <v>#N/A</v>
      </c>
      <c r="J208" s="24" t="e">
        <f t="shared" si="12"/>
        <v>#N/A</v>
      </c>
      <c r="K208" s="57" t="e">
        <f>VLOOKUP($J208,CATEGORIAS!$B$60:$C$318,2,0)</f>
        <v>#N/A</v>
      </c>
      <c r="L208" s="23">
        <f t="shared" si="13"/>
        <v>0</v>
      </c>
      <c r="M208" s="36"/>
      <c r="N208" s="37"/>
      <c r="O208" s="59"/>
      <c r="P208" s="59"/>
      <c r="Q208" s="59"/>
      <c r="R208" s="59"/>
      <c r="S208" s="36"/>
    </row>
    <row r="209" spans="2:19" s="19" customFormat="1" ht="12.75" customHeight="1">
      <c r="B209" s="35"/>
      <c r="C209" s="35"/>
      <c r="D209" s="36"/>
      <c r="E209" s="36"/>
      <c r="F209" s="35"/>
      <c r="G209" s="58">
        <f t="shared" si="14"/>
        <v>2022</v>
      </c>
      <c r="H209" s="56"/>
      <c r="I209" s="24" t="e">
        <f>VLOOKUP($H209,CATEGORIAS!$I$4:$J$13,2,0)</f>
        <v>#N/A</v>
      </c>
      <c r="J209" s="24" t="e">
        <f t="shared" si="12"/>
        <v>#N/A</v>
      </c>
      <c r="K209" s="57" t="e">
        <f>VLOOKUP($J209,CATEGORIAS!$B$60:$C$318,2,0)</f>
        <v>#N/A</v>
      </c>
      <c r="L209" s="23">
        <f t="shared" si="13"/>
        <v>0</v>
      </c>
      <c r="M209" s="36"/>
      <c r="N209" s="37"/>
      <c r="O209" s="59"/>
      <c r="P209" s="59"/>
      <c r="Q209" s="59"/>
      <c r="R209" s="59"/>
      <c r="S209" s="36"/>
    </row>
    <row r="210" spans="2:19" s="19" customFormat="1" ht="12.75" customHeight="1">
      <c r="B210" s="35"/>
      <c r="C210" s="35"/>
      <c r="D210" s="36"/>
      <c r="E210" s="36"/>
      <c r="F210" s="35"/>
      <c r="G210" s="58">
        <f t="shared" si="14"/>
        <v>2022</v>
      </c>
      <c r="H210" s="56"/>
      <c r="I210" s="24" t="e">
        <f>VLOOKUP($H210,CATEGORIAS!$I$4:$J$13,2,0)</f>
        <v>#N/A</v>
      </c>
      <c r="J210" s="24" t="e">
        <f t="shared" si="12"/>
        <v>#N/A</v>
      </c>
      <c r="K210" s="57" t="e">
        <f>VLOOKUP($J210,CATEGORIAS!$B$60:$C$318,2,0)</f>
        <v>#N/A</v>
      </c>
      <c r="L210" s="23">
        <f t="shared" si="13"/>
        <v>0</v>
      </c>
      <c r="M210" s="36"/>
      <c r="N210" s="37"/>
      <c r="O210" s="59"/>
      <c r="P210" s="59"/>
      <c r="Q210" s="59"/>
      <c r="R210" s="59"/>
      <c r="S210" s="36"/>
    </row>
    <row r="211" spans="2:19" s="19" customFormat="1" ht="12.75" customHeight="1">
      <c r="B211" s="35"/>
      <c r="C211" s="35"/>
      <c r="D211" s="36"/>
      <c r="E211" s="36"/>
      <c r="F211" s="35"/>
      <c r="G211" s="58">
        <f t="shared" si="14"/>
        <v>2022</v>
      </c>
      <c r="H211" s="56"/>
      <c r="I211" s="24" t="e">
        <f>VLOOKUP($H211,CATEGORIAS!$I$4:$J$13,2,0)</f>
        <v>#N/A</v>
      </c>
      <c r="J211" s="24" t="e">
        <f t="shared" si="12"/>
        <v>#N/A</v>
      </c>
      <c r="K211" s="57" t="e">
        <f>VLOOKUP($J211,CATEGORIAS!$B$60:$C$318,2,0)</f>
        <v>#N/A</v>
      </c>
      <c r="L211" s="23">
        <f t="shared" si="13"/>
        <v>0</v>
      </c>
      <c r="M211" s="36"/>
      <c r="N211" s="37"/>
      <c r="O211" s="59"/>
      <c r="P211" s="59"/>
      <c r="Q211" s="59"/>
      <c r="R211" s="59"/>
      <c r="S211" s="36"/>
    </row>
    <row r="212" spans="2:19" s="19" customFormat="1" ht="12.75" customHeight="1">
      <c r="B212" s="35"/>
      <c r="C212" s="35"/>
      <c r="D212" s="36"/>
      <c r="E212" s="36"/>
      <c r="F212" s="35"/>
      <c r="G212" s="58">
        <f t="shared" si="14"/>
        <v>2022</v>
      </c>
      <c r="H212" s="56"/>
      <c r="I212" s="24" t="e">
        <f>VLOOKUP($H212,CATEGORIAS!$I$4:$J$13,2,0)</f>
        <v>#N/A</v>
      </c>
      <c r="J212" s="24" t="e">
        <f t="shared" si="12"/>
        <v>#N/A</v>
      </c>
      <c r="K212" s="57" t="e">
        <f>VLOOKUP($J212,CATEGORIAS!$B$60:$C$318,2,0)</f>
        <v>#N/A</v>
      </c>
      <c r="L212" s="23">
        <f t="shared" si="13"/>
        <v>0</v>
      </c>
      <c r="M212" s="36"/>
      <c r="N212" s="37"/>
      <c r="O212" s="59"/>
      <c r="P212" s="59"/>
      <c r="Q212" s="59"/>
      <c r="R212" s="59"/>
      <c r="S212" s="36"/>
    </row>
    <row r="213" spans="2:19" s="19" customFormat="1" ht="12.75" customHeight="1">
      <c r="B213" s="35"/>
      <c r="C213" s="35"/>
      <c r="D213" s="36"/>
      <c r="E213" s="36"/>
      <c r="F213" s="35"/>
      <c r="G213" s="58">
        <f t="shared" si="14"/>
        <v>2022</v>
      </c>
      <c r="H213" s="56"/>
      <c r="I213" s="24" t="e">
        <f>VLOOKUP($H213,CATEGORIAS!$I$4:$J$13,2,0)</f>
        <v>#N/A</v>
      </c>
      <c r="J213" s="24" t="e">
        <f t="shared" si="12"/>
        <v>#N/A</v>
      </c>
      <c r="K213" s="57" t="e">
        <f>VLOOKUP($J213,CATEGORIAS!$B$60:$C$318,2,0)</f>
        <v>#N/A</v>
      </c>
      <c r="L213" s="23">
        <f t="shared" si="13"/>
        <v>0</v>
      </c>
      <c r="M213" s="36"/>
      <c r="N213" s="37"/>
      <c r="O213" s="59"/>
      <c r="P213" s="59"/>
      <c r="Q213" s="59"/>
      <c r="R213" s="59"/>
      <c r="S213" s="36"/>
    </row>
    <row r="214" spans="2:19" s="19" customFormat="1" ht="12.75" customHeight="1">
      <c r="B214" s="35"/>
      <c r="C214" s="35"/>
      <c r="D214" s="36"/>
      <c r="E214" s="36"/>
      <c r="F214" s="35"/>
      <c r="G214" s="58">
        <f t="shared" si="14"/>
        <v>2022</v>
      </c>
      <c r="H214" s="56"/>
      <c r="I214" s="24" t="e">
        <f>VLOOKUP($H214,CATEGORIAS!$I$4:$J$13,2,0)</f>
        <v>#N/A</v>
      </c>
      <c r="J214" s="24" t="e">
        <f t="shared" si="12"/>
        <v>#N/A</v>
      </c>
      <c r="K214" s="57" t="e">
        <f>VLOOKUP($J214,CATEGORIAS!$B$60:$C$318,2,0)</f>
        <v>#N/A</v>
      </c>
      <c r="L214" s="23">
        <f t="shared" si="13"/>
        <v>0</v>
      </c>
      <c r="M214" s="36"/>
      <c r="N214" s="37"/>
      <c r="O214" s="59"/>
      <c r="P214" s="59"/>
      <c r="Q214" s="59"/>
      <c r="R214" s="59"/>
      <c r="S214" s="36"/>
    </row>
    <row r="215" spans="2:19" s="19" customFormat="1" ht="12.75" customHeight="1">
      <c r="B215" s="35"/>
      <c r="C215" s="35"/>
      <c r="D215" s="36"/>
      <c r="E215" s="36"/>
      <c r="F215" s="35"/>
      <c r="G215" s="58">
        <f t="shared" si="14"/>
        <v>2022</v>
      </c>
      <c r="H215" s="56"/>
      <c r="I215" s="24" t="e">
        <f>VLOOKUP($H215,CATEGORIAS!$I$4:$J$13,2,0)</f>
        <v>#N/A</v>
      </c>
      <c r="J215" s="24" t="e">
        <f t="shared" si="12"/>
        <v>#N/A</v>
      </c>
      <c r="K215" s="57" t="e">
        <f>VLOOKUP($J215,CATEGORIAS!$B$60:$C$318,2,0)</f>
        <v>#N/A</v>
      </c>
      <c r="L215" s="23">
        <f t="shared" si="13"/>
        <v>0</v>
      </c>
      <c r="M215" s="36"/>
      <c r="N215" s="37"/>
      <c r="O215" s="59"/>
      <c r="P215" s="59"/>
      <c r="Q215" s="59"/>
      <c r="R215" s="59"/>
      <c r="S215" s="36"/>
    </row>
    <row r="216" spans="2:19" s="19" customFormat="1" ht="12.75" customHeight="1">
      <c r="B216" s="35"/>
      <c r="C216" s="35"/>
      <c r="D216" s="36"/>
      <c r="E216" s="36"/>
      <c r="F216" s="35"/>
      <c r="G216" s="58">
        <f t="shared" si="14"/>
        <v>2022</v>
      </c>
      <c r="H216" s="56"/>
      <c r="I216" s="24" t="e">
        <f>VLOOKUP($H216,CATEGORIAS!$I$4:$J$13,2,0)</f>
        <v>#N/A</v>
      </c>
      <c r="J216" s="24" t="e">
        <f t="shared" si="12"/>
        <v>#N/A</v>
      </c>
      <c r="K216" s="57" t="e">
        <f>VLOOKUP($J216,CATEGORIAS!$B$60:$C$318,2,0)</f>
        <v>#N/A</v>
      </c>
      <c r="L216" s="23">
        <f t="shared" si="13"/>
        <v>0</v>
      </c>
      <c r="M216" s="36"/>
      <c r="N216" s="37"/>
      <c r="O216" s="59"/>
      <c r="P216" s="59"/>
      <c r="Q216" s="59"/>
      <c r="R216" s="59"/>
      <c r="S216" s="36"/>
    </row>
    <row r="217" spans="2:19" s="19" customFormat="1" ht="12.75" customHeight="1">
      <c r="B217" s="35"/>
      <c r="C217" s="35"/>
      <c r="D217" s="36"/>
      <c r="E217" s="36"/>
      <c r="F217" s="35"/>
      <c r="G217" s="58">
        <f t="shared" si="14"/>
        <v>2022</v>
      </c>
      <c r="H217" s="56"/>
      <c r="I217" s="24" t="e">
        <f>VLOOKUP($H217,CATEGORIAS!$I$4:$J$13,2,0)</f>
        <v>#N/A</v>
      </c>
      <c r="J217" s="24" t="e">
        <f t="shared" si="12"/>
        <v>#N/A</v>
      </c>
      <c r="K217" s="57" t="e">
        <f>VLOOKUP($J217,CATEGORIAS!$B$60:$C$318,2,0)</f>
        <v>#N/A</v>
      </c>
      <c r="L217" s="23">
        <f t="shared" si="13"/>
        <v>0</v>
      </c>
      <c r="M217" s="36"/>
      <c r="N217" s="37"/>
      <c r="O217" s="59"/>
      <c r="P217" s="59"/>
      <c r="Q217" s="59"/>
      <c r="R217" s="59"/>
      <c r="S217" s="36"/>
    </row>
    <row r="218" spans="2:19" s="19" customFormat="1" ht="12.75" customHeight="1">
      <c r="B218" s="35"/>
      <c r="C218" s="35"/>
      <c r="D218" s="36"/>
      <c r="E218" s="36"/>
      <c r="F218" s="35"/>
      <c r="G218" s="58">
        <f t="shared" si="14"/>
        <v>2022</v>
      </c>
      <c r="H218" s="56"/>
      <c r="I218" s="24" t="e">
        <f>VLOOKUP($H218,CATEGORIAS!$I$4:$J$13,2,0)</f>
        <v>#N/A</v>
      </c>
      <c r="J218" s="24" t="e">
        <f t="shared" si="12"/>
        <v>#N/A</v>
      </c>
      <c r="K218" s="57" t="e">
        <f>VLOOKUP($J218,CATEGORIAS!$B$60:$C$318,2,0)</f>
        <v>#N/A</v>
      </c>
      <c r="L218" s="23">
        <f t="shared" si="13"/>
        <v>0</v>
      </c>
      <c r="M218" s="36"/>
      <c r="N218" s="37"/>
      <c r="O218" s="59"/>
      <c r="P218" s="59"/>
      <c r="Q218" s="59"/>
      <c r="R218" s="59"/>
      <c r="S218" s="36"/>
    </row>
    <row r="219" spans="2:19" s="19" customFormat="1" ht="12.75" customHeight="1">
      <c r="B219" s="35"/>
      <c r="C219" s="35"/>
      <c r="D219" s="36"/>
      <c r="E219" s="36"/>
      <c r="F219" s="35"/>
      <c r="G219" s="58">
        <f t="shared" si="14"/>
        <v>2022</v>
      </c>
      <c r="H219" s="56"/>
      <c r="I219" s="24" t="e">
        <f>VLOOKUP($H219,CATEGORIAS!$I$4:$J$13,2,0)</f>
        <v>#N/A</v>
      </c>
      <c r="J219" s="24" t="e">
        <f t="shared" si="12"/>
        <v>#N/A</v>
      </c>
      <c r="K219" s="57" t="e">
        <f>VLOOKUP($J219,CATEGORIAS!$B$60:$C$318,2,0)</f>
        <v>#N/A</v>
      </c>
      <c r="L219" s="23">
        <f t="shared" si="13"/>
        <v>0</v>
      </c>
      <c r="M219" s="36"/>
      <c r="N219" s="37"/>
      <c r="O219" s="59"/>
      <c r="P219" s="59"/>
      <c r="Q219" s="59"/>
      <c r="R219" s="59"/>
      <c r="S219" s="36"/>
    </row>
    <row r="220" spans="2:19" s="19" customFormat="1" ht="12.75" customHeight="1">
      <c r="B220" s="35"/>
      <c r="C220" s="35"/>
      <c r="D220" s="36"/>
      <c r="E220" s="36"/>
      <c r="F220" s="35"/>
      <c r="G220" s="58">
        <f t="shared" si="14"/>
        <v>2022</v>
      </c>
      <c r="H220" s="56"/>
      <c r="I220" s="24" t="e">
        <f>VLOOKUP($H220,CATEGORIAS!$I$4:$J$13,2,0)</f>
        <v>#N/A</v>
      </c>
      <c r="J220" s="24" t="e">
        <f t="shared" si="12"/>
        <v>#N/A</v>
      </c>
      <c r="K220" s="57" t="e">
        <f>VLOOKUP($J220,CATEGORIAS!$B$60:$C$318,2,0)</f>
        <v>#N/A</v>
      </c>
      <c r="L220" s="23">
        <f t="shared" si="13"/>
        <v>0</v>
      </c>
      <c r="M220" s="36"/>
      <c r="N220" s="37"/>
      <c r="O220" s="59"/>
      <c r="P220" s="59"/>
      <c r="Q220" s="59"/>
      <c r="R220" s="59"/>
      <c r="S220" s="36"/>
    </row>
    <row r="221" spans="2:19" s="19" customFormat="1" ht="12.75" customHeight="1">
      <c r="B221" s="35"/>
      <c r="C221" s="35"/>
      <c r="D221" s="36"/>
      <c r="E221" s="36"/>
      <c r="F221" s="35"/>
      <c r="G221" s="58">
        <f t="shared" si="14"/>
        <v>2022</v>
      </c>
      <c r="H221" s="56"/>
      <c r="I221" s="24" t="e">
        <f>VLOOKUP($H221,CATEGORIAS!$I$4:$J$13,2,0)</f>
        <v>#N/A</v>
      </c>
      <c r="J221" s="24" t="e">
        <f t="shared" si="12"/>
        <v>#N/A</v>
      </c>
      <c r="K221" s="57" t="e">
        <f>VLOOKUP($J221,CATEGORIAS!$B$60:$C$318,2,0)</f>
        <v>#N/A</v>
      </c>
      <c r="L221" s="23">
        <f t="shared" si="13"/>
        <v>0</v>
      </c>
      <c r="M221" s="36"/>
      <c r="N221" s="37"/>
      <c r="O221" s="59"/>
      <c r="P221" s="59"/>
      <c r="Q221" s="59"/>
      <c r="R221" s="59"/>
      <c r="S221" s="36"/>
    </row>
    <row r="222" spans="2:19" s="19" customFormat="1" ht="12.75" customHeight="1">
      <c r="B222" s="35"/>
      <c r="C222" s="35"/>
      <c r="D222" s="36"/>
      <c r="E222" s="36"/>
      <c r="F222" s="35"/>
      <c r="G222" s="58">
        <f t="shared" si="14"/>
        <v>2022</v>
      </c>
      <c r="H222" s="56"/>
      <c r="I222" s="24" t="e">
        <f>VLOOKUP($H222,CATEGORIAS!$I$4:$J$13,2,0)</f>
        <v>#N/A</v>
      </c>
      <c r="J222" s="24" t="e">
        <f t="shared" si="12"/>
        <v>#N/A</v>
      </c>
      <c r="K222" s="57" t="e">
        <f>VLOOKUP($J222,CATEGORIAS!$B$60:$C$318,2,0)</f>
        <v>#N/A</v>
      </c>
      <c r="L222" s="23">
        <f t="shared" si="13"/>
        <v>0</v>
      </c>
      <c r="M222" s="36"/>
      <c r="N222" s="37"/>
      <c r="O222" s="59"/>
      <c r="P222" s="59"/>
      <c r="Q222" s="59"/>
      <c r="R222" s="59"/>
      <c r="S222" s="36"/>
    </row>
    <row r="223" spans="2:19" s="19" customFormat="1" ht="12.75" customHeight="1">
      <c r="B223" s="35"/>
      <c r="C223" s="35"/>
      <c r="D223" s="36"/>
      <c r="E223" s="36"/>
      <c r="F223" s="35"/>
      <c r="G223" s="58">
        <f t="shared" si="14"/>
        <v>2022</v>
      </c>
      <c r="H223" s="56"/>
      <c r="I223" s="24" t="e">
        <f>VLOOKUP($H223,CATEGORIAS!$I$4:$J$13,2,0)</f>
        <v>#N/A</v>
      </c>
      <c r="J223" s="24" t="e">
        <f t="shared" si="12"/>
        <v>#N/A</v>
      </c>
      <c r="K223" s="57" t="e">
        <f>VLOOKUP($J223,CATEGORIAS!$B$60:$C$318,2,0)</f>
        <v>#N/A</v>
      </c>
      <c r="L223" s="23">
        <f t="shared" si="13"/>
        <v>0</v>
      </c>
      <c r="M223" s="36"/>
      <c r="N223" s="37"/>
      <c r="O223" s="59"/>
      <c r="P223" s="59"/>
      <c r="Q223" s="59"/>
      <c r="R223" s="59"/>
      <c r="S223" s="36"/>
    </row>
    <row r="224" spans="2:19" s="19" customFormat="1" ht="12.75" customHeight="1">
      <c r="B224" s="35"/>
      <c r="C224" s="35"/>
      <c r="D224" s="36"/>
      <c r="E224" s="36"/>
      <c r="F224" s="35"/>
      <c r="G224" s="58">
        <f t="shared" si="14"/>
        <v>2022</v>
      </c>
      <c r="H224" s="56"/>
      <c r="I224" s="24" t="e">
        <f>VLOOKUP($H224,CATEGORIAS!$I$4:$J$13,2,0)</f>
        <v>#N/A</v>
      </c>
      <c r="J224" s="24" t="e">
        <f t="shared" si="12"/>
        <v>#N/A</v>
      </c>
      <c r="K224" s="57" t="e">
        <f>VLOOKUP($J224,CATEGORIAS!$B$60:$C$318,2,0)</f>
        <v>#N/A</v>
      </c>
      <c r="L224" s="23">
        <f t="shared" si="13"/>
        <v>0</v>
      </c>
      <c r="M224" s="36"/>
      <c r="N224" s="37"/>
      <c r="O224" s="59"/>
      <c r="P224" s="59"/>
      <c r="Q224" s="59"/>
      <c r="R224" s="59"/>
      <c r="S224" s="36"/>
    </row>
    <row r="225" spans="2:19" s="19" customFormat="1" ht="12.75" customHeight="1">
      <c r="B225" s="35"/>
      <c r="C225" s="35"/>
      <c r="D225" s="36"/>
      <c r="E225" s="36"/>
      <c r="F225" s="35"/>
      <c r="G225" s="58">
        <f t="shared" si="14"/>
        <v>2022</v>
      </c>
      <c r="H225" s="56"/>
      <c r="I225" s="24" t="e">
        <f>VLOOKUP($H225,CATEGORIAS!$I$4:$J$13,2,0)</f>
        <v>#N/A</v>
      </c>
      <c r="J225" s="24" t="e">
        <f t="shared" si="12"/>
        <v>#N/A</v>
      </c>
      <c r="K225" s="57" t="e">
        <f>VLOOKUP($J225,CATEGORIAS!$B$60:$C$318,2,0)</f>
        <v>#N/A</v>
      </c>
      <c r="L225" s="23">
        <f t="shared" si="13"/>
        <v>0</v>
      </c>
      <c r="M225" s="36"/>
      <c r="N225" s="37"/>
      <c r="O225" s="59"/>
      <c r="P225" s="59"/>
      <c r="Q225" s="59"/>
      <c r="R225" s="59"/>
      <c r="S225" s="36"/>
    </row>
    <row r="226" spans="2:19" s="19" customFormat="1" ht="12.75" customHeight="1">
      <c r="B226" s="35"/>
      <c r="C226" s="35"/>
      <c r="D226" s="36"/>
      <c r="E226" s="36"/>
      <c r="F226" s="35"/>
      <c r="G226" s="58">
        <f t="shared" si="14"/>
        <v>2022</v>
      </c>
      <c r="H226" s="56"/>
      <c r="I226" s="24" t="e">
        <f>VLOOKUP($H226,CATEGORIAS!$I$4:$J$13,2,0)</f>
        <v>#N/A</v>
      </c>
      <c r="J226" s="24" t="e">
        <f t="shared" si="12"/>
        <v>#N/A</v>
      </c>
      <c r="K226" s="57" t="e">
        <f>VLOOKUP($J226,CATEGORIAS!$B$60:$C$318,2,0)</f>
        <v>#N/A</v>
      </c>
      <c r="L226" s="23">
        <f t="shared" si="13"/>
        <v>0</v>
      </c>
      <c r="M226" s="36"/>
      <c r="N226" s="37"/>
      <c r="O226" s="59"/>
      <c r="P226" s="59"/>
      <c r="Q226" s="59"/>
      <c r="R226" s="59"/>
      <c r="S226" s="36"/>
    </row>
    <row r="227" spans="2:19" s="19" customFormat="1" ht="12.75" customHeight="1">
      <c r="B227" s="35"/>
      <c r="C227" s="35"/>
      <c r="D227" s="36"/>
      <c r="E227" s="36"/>
      <c r="F227" s="35"/>
      <c r="G227" s="58">
        <f t="shared" si="14"/>
        <v>2022</v>
      </c>
      <c r="H227" s="56"/>
      <c r="I227" s="24" t="e">
        <f>VLOOKUP($H227,CATEGORIAS!$I$4:$J$13,2,0)</f>
        <v>#N/A</v>
      </c>
      <c r="J227" s="24" t="e">
        <f t="shared" si="12"/>
        <v>#N/A</v>
      </c>
      <c r="K227" s="57" t="e">
        <f>VLOOKUP($J227,CATEGORIAS!$B$60:$C$318,2,0)</f>
        <v>#N/A</v>
      </c>
      <c r="L227" s="23">
        <f t="shared" si="13"/>
        <v>0</v>
      </c>
      <c r="M227" s="36"/>
      <c r="N227" s="37"/>
      <c r="O227" s="59"/>
      <c r="P227" s="59"/>
      <c r="Q227" s="59"/>
      <c r="R227" s="59"/>
      <c r="S227" s="36"/>
    </row>
    <row r="228" spans="2:19" s="19" customFormat="1" ht="12.75" customHeight="1">
      <c r="B228" s="35"/>
      <c r="C228" s="35"/>
      <c r="D228" s="36"/>
      <c r="E228" s="36"/>
      <c r="F228" s="35"/>
      <c r="G228" s="58">
        <f t="shared" si="14"/>
        <v>2022</v>
      </c>
      <c r="H228" s="56"/>
      <c r="I228" s="24" t="e">
        <f>VLOOKUP($H228,CATEGORIAS!$I$4:$J$13,2,0)</f>
        <v>#N/A</v>
      </c>
      <c r="J228" s="24" t="e">
        <f t="shared" si="12"/>
        <v>#N/A</v>
      </c>
      <c r="K228" s="57" t="e">
        <f>VLOOKUP($J228,CATEGORIAS!$B$60:$C$318,2,0)</f>
        <v>#N/A</v>
      </c>
      <c r="L228" s="23">
        <f t="shared" si="13"/>
        <v>0</v>
      </c>
      <c r="M228" s="36"/>
      <c r="N228" s="37"/>
      <c r="O228" s="59"/>
      <c r="P228" s="59"/>
      <c r="Q228" s="59"/>
      <c r="R228" s="59"/>
      <c r="S228" s="36"/>
    </row>
    <row r="229" spans="2:19" s="19" customFormat="1" ht="12.75" customHeight="1">
      <c r="B229" s="35"/>
      <c r="C229" s="35"/>
      <c r="D229" s="36"/>
      <c r="E229" s="36"/>
      <c r="F229" s="35"/>
      <c r="G229" s="58">
        <f t="shared" si="14"/>
        <v>2022</v>
      </c>
      <c r="H229" s="56"/>
      <c r="I229" s="24" t="e">
        <f>VLOOKUP($H229,CATEGORIAS!$I$4:$J$13,2,0)</f>
        <v>#N/A</v>
      </c>
      <c r="J229" s="24" t="e">
        <f t="shared" si="12"/>
        <v>#N/A</v>
      </c>
      <c r="K229" s="57" t="e">
        <f>VLOOKUP($J229,CATEGORIAS!$B$60:$C$318,2,0)</f>
        <v>#N/A</v>
      </c>
      <c r="L229" s="23">
        <f t="shared" si="13"/>
        <v>0</v>
      </c>
      <c r="M229" s="36"/>
      <c r="N229" s="37"/>
      <c r="O229" s="59"/>
      <c r="P229" s="59"/>
      <c r="Q229" s="59"/>
      <c r="R229" s="59"/>
      <c r="S229" s="36"/>
    </row>
    <row r="230" spans="2:19" s="19" customFormat="1" ht="12.75" customHeight="1">
      <c r="B230" s="35"/>
      <c r="C230" s="35"/>
      <c r="D230" s="36"/>
      <c r="E230" s="36"/>
      <c r="F230" s="35"/>
      <c r="G230" s="58">
        <f t="shared" si="14"/>
        <v>2022</v>
      </c>
      <c r="H230" s="56"/>
      <c r="I230" s="24" t="e">
        <f>VLOOKUP($H230,CATEGORIAS!$I$4:$J$13,2,0)</f>
        <v>#N/A</v>
      </c>
      <c r="J230" s="24" t="e">
        <f t="shared" si="12"/>
        <v>#N/A</v>
      </c>
      <c r="K230" s="57" t="e">
        <f>VLOOKUP($J230,CATEGORIAS!$B$60:$C$318,2,0)</f>
        <v>#N/A</v>
      </c>
      <c r="L230" s="23">
        <f t="shared" si="13"/>
        <v>0</v>
      </c>
      <c r="M230" s="36"/>
      <c r="N230" s="37"/>
      <c r="O230" s="59"/>
      <c r="P230" s="59"/>
      <c r="Q230" s="59"/>
      <c r="R230" s="59"/>
      <c r="S230" s="36"/>
    </row>
    <row r="231" spans="2:19" s="19" customFormat="1" ht="12.75" customHeight="1">
      <c r="B231" s="35"/>
      <c r="C231" s="35"/>
      <c r="D231" s="36"/>
      <c r="E231" s="36"/>
      <c r="F231" s="35"/>
      <c r="G231" s="58">
        <f t="shared" si="14"/>
        <v>2022</v>
      </c>
      <c r="H231" s="56"/>
      <c r="I231" s="24" t="e">
        <f>VLOOKUP($H231,CATEGORIAS!$I$4:$J$13,2,0)</f>
        <v>#N/A</v>
      </c>
      <c r="J231" s="24" t="e">
        <f t="shared" si="12"/>
        <v>#N/A</v>
      </c>
      <c r="K231" s="57" t="e">
        <f>VLOOKUP($J231,CATEGORIAS!$B$60:$C$318,2,0)</f>
        <v>#N/A</v>
      </c>
      <c r="L231" s="23">
        <f t="shared" si="13"/>
        <v>0</v>
      </c>
      <c r="M231" s="36"/>
      <c r="N231" s="37"/>
      <c r="O231" s="59"/>
      <c r="P231" s="59"/>
      <c r="Q231" s="59"/>
      <c r="R231" s="59"/>
      <c r="S231" s="36"/>
    </row>
    <row r="232" spans="2:19" s="19" customFormat="1" ht="12.75" customHeight="1">
      <c r="B232" s="35"/>
      <c r="C232" s="35"/>
      <c r="D232" s="36"/>
      <c r="E232" s="36"/>
      <c r="F232" s="35"/>
      <c r="G232" s="58">
        <f t="shared" si="14"/>
        <v>2022</v>
      </c>
      <c r="H232" s="56"/>
      <c r="I232" s="24" t="e">
        <f>VLOOKUP($H232,CATEGORIAS!$I$4:$J$13,2,0)</f>
        <v>#N/A</v>
      </c>
      <c r="J232" s="24" t="e">
        <f t="shared" si="12"/>
        <v>#N/A</v>
      </c>
      <c r="K232" s="57" t="e">
        <f>VLOOKUP($J232,CATEGORIAS!$B$60:$C$318,2,0)</f>
        <v>#N/A</v>
      </c>
      <c r="L232" s="23">
        <f t="shared" si="13"/>
        <v>0</v>
      </c>
      <c r="M232" s="36"/>
      <c r="N232" s="37"/>
      <c r="O232" s="59"/>
      <c r="P232" s="59"/>
      <c r="Q232" s="59"/>
      <c r="R232" s="59"/>
      <c r="S232" s="36"/>
    </row>
    <row r="233" spans="2:19" s="19" customFormat="1" ht="12.75" customHeight="1">
      <c r="B233" s="35"/>
      <c r="C233" s="35"/>
      <c r="D233" s="36"/>
      <c r="E233" s="36"/>
      <c r="F233" s="35"/>
      <c r="G233" s="58">
        <f t="shared" si="14"/>
        <v>2022</v>
      </c>
      <c r="H233" s="56"/>
      <c r="I233" s="24" t="e">
        <f>VLOOKUP($H233,CATEGORIAS!$I$4:$J$13,2,0)</f>
        <v>#N/A</v>
      </c>
      <c r="J233" s="24" t="e">
        <f t="shared" si="12"/>
        <v>#N/A</v>
      </c>
      <c r="K233" s="57" t="e">
        <f>VLOOKUP($J233,CATEGORIAS!$B$60:$C$318,2,0)</f>
        <v>#N/A</v>
      </c>
      <c r="L233" s="23">
        <f t="shared" si="13"/>
        <v>0</v>
      </c>
      <c r="M233" s="36"/>
      <c r="N233" s="37"/>
      <c r="O233" s="59"/>
      <c r="P233" s="59"/>
      <c r="Q233" s="59"/>
      <c r="R233" s="59"/>
      <c r="S233" s="36"/>
    </row>
    <row r="234" spans="2:19" s="19" customFormat="1" ht="12.75" customHeight="1">
      <c r="B234" s="35"/>
      <c r="C234" s="35"/>
      <c r="D234" s="36"/>
      <c r="E234" s="36"/>
      <c r="F234" s="35"/>
      <c r="G234" s="58">
        <f t="shared" si="14"/>
        <v>2022</v>
      </c>
      <c r="H234" s="56"/>
      <c r="I234" s="24" t="e">
        <f>VLOOKUP($H234,CATEGORIAS!$I$4:$J$13,2,0)</f>
        <v>#N/A</v>
      </c>
      <c r="J234" s="24" t="e">
        <f t="shared" si="12"/>
        <v>#N/A</v>
      </c>
      <c r="K234" s="57" t="e">
        <f>VLOOKUP($J234,CATEGORIAS!$B$60:$C$318,2,0)</f>
        <v>#N/A</v>
      </c>
      <c r="L234" s="23">
        <f t="shared" si="13"/>
        <v>0</v>
      </c>
      <c r="M234" s="36"/>
      <c r="N234" s="37"/>
      <c r="O234" s="59"/>
      <c r="P234" s="59"/>
      <c r="Q234" s="59"/>
      <c r="R234" s="59"/>
      <c r="S234" s="36"/>
    </row>
    <row r="235" spans="2:19" s="19" customFormat="1" ht="12.75" customHeight="1">
      <c r="B235" s="35"/>
      <c r="C235" s="35"/>
      <c r="D235" s="36"/>
      <c r="E235" s="36"/>
      <c r="F235" s="35"/>
      <c r="G235" s="58">
        <f t="shared" si="14"/>
        <v>2022</v>
      </c>
      <c r="H235" s="56"/>
      <c r="I235" s="24" t="e">
        <f>VLOOKUP($H235,CATEGORIAS!$I$4:$J$13,2,0)</f>
        <v>#N/A</v>
      </c>
      <c r="J235" s="24" t="e">
        <f t="shared" si="12"/>
        <v>#N/A</v>
      </c>
      <c r="K235" s="57" t="e">
        <f>VLOOKUP($J235,CATEGORIAS!$B$60:$C$318,2,0)</f>
        <v>#N/A</v>
      </c>
      <c r="L235" s="23">
        <f t="shared" si="13"/>
        <v>0</v>
      </c>
      <c r="M235" s="36"/>
      <c r="N235" s="37"/>
      <c r="O235" s="59"/>
      <c r="P235" s="59"/>
      <c r="Q235" s="59"/>
      <c r="R235" s="59"/>
      <c r="S235" s="36"/>
    </row>
    <row r="236" spans="2:19" s="19" customFormat="1" ht="12.75" customHeight="1">
      <c r="B236" s="35"/>
      <c r="C236" s="35"/>
      <c r="D236" s="36"/>
      <c r="E236" s="36"/>
      <c r="F236" s="35"/>
      <c r="G236" s="58">
        <f t="shared" si="14"/>
        <v>2022</v>
      </c>
      <c r="H236" s="56"/>
      <c r="I236" s="24" t="e">
        <f>VLOOKUP($H236,CATEGORIAS!$I$4:$J$13,2,0)</f>
        <v>#N/A</v>
      </c>
      <c r="J236" s="24" t="e">
        <f t="shared" si="12"/>
        <v>#N/A</v>
      </c>
      <c r="K236" s="57" t="e">
        <f>VLOOKUP($J236,CATEGORIAS!$B$60:$C$318,2,0)</f>
        <v>#N/A</v>
      </c>
      <c r="L236" s="23">
        <f t="shared" si="13"/>
        <v>0</v>
      </c>
      <c r="M236" s="36"/>
      <c r="N236" s="37"/>
      <c r="O236" s="59"/>
      <c r="P236" s="59"/>
      <c r="Q236" s="59"/>
      <c r="R236" s="59"/>
      <c r="S236" s="36"/>
    </row>
    <row r="237" spans="2:19" s="19" customFormat="1" ht="12.75" customHeight="1">
      <c r="B237" s="35"/>
      <c r="C237" s="35"/>
      <c r="D237" s="36"/>
      <c r="E237" s="36"/>
      <c r="F237" s="35"/>
      <c r="G237" s="58">
        <f t="shared" si="14"/>
        <v>2022</v>
      </c>
      <c r="H237" s="56"/>
      <c r="I237" s="24" t="e">
        <f>VLOOKUP($H237,CATEGORIAS!$I$4:$J$13,2,0)</f>
        <v>#N/A</v>
      </c>
      <c r="J237" s="24" t="e">
        <f t="shared" si="12"/>
        <v>#N/A</v>
      </c>
      <c r="K237" s="57" t="e">
        <f>VLOOKUP($J237,CATEGORIAS!$B$60:$C$318,2,0)</f>
        <v>#N/A</v>
      </c>
      <c r="L237" s="23">
        <f t="shared" si="13"/>
        <v>0</v>
      </c>
      <c r="M237" s="36"/>
      <c r="N237" s="37"/>
      <c r="O237" s="59"/>
      <c r="P237" s="59"/>
      <c r="Q237" s="59"/>
      <c r="R237" s="59"/>
      <c r="S237" s="36"/>
    </row>
    <row r="238" spans="2:19" s="19" customFormat="1" ht="12.75" customHeight="1">
      <c r="B238" s="35"/>
      <c r="C238" s="35"/>
      <c r="D238" s="36"/>
      <c r="E238" s="36"/>
      <c r="F238" s="35"/>
      <c r="G238" s="58">
        <f t="shared" si="14"/>
        <v>2022</v>
      </c>
      <c r="H238" s="56"/>
      <c r="I238" s="24" t="e">
        <f>VLOOKUP($H238,CATEGORIAS!$I$4:$J$13,2,0)</f>
        <v>#N/A</v>
      </c>
      <c r="J238" s="24" t="e">
        <f t="shared" si="12"/>
        <v>#N/A</v>
      </c>
      <c r="K238" s="57" t="e">
        <f>VLOOKUP($J238,CATEGORIAS!$B$60:$C$318,2,0)</f>
        <v>#N/A</v>
      </c>
      <c r="L238" s="23">
        <f t="shared" si="13"/>
        <v>0</v>
      </c>
      <c r="M238" s="36"/>
      <c r="N238" s="37"/>
      <c r="O238" s="59"/>
      <c r="P238" s="59"/>
      <c r="Q238" s="59"/>
      <c r="R238" s="59"/>
      <c r="S238" s="36"/>
    </row>
    <row r="239" spans="2:19" s="19" customFormat="1" ht="12.75" customHeight="1">
      <c r="B239" s="35"/>
      <c r="C239" s="35"/>
      <c r="D239" s="36"/>
      <c r="E239" s="36"/>
      <c r="F239" s="35"/>
      <c r="G239" s="58">
        <f t="shared" si="14"/>
        <v>2022</v>
      </c>
      <c r="H239" s="56"/>
      <c r="I239" s="24" t="e">
        <f>VLOOKUP($H239,CATEGORIAS!$I$4:$J$13,2,0)</f>
        <v>#N/A</v>
      </c>
      <c r="J239" s="24" t="e">
        <f t="shared" si="12"/>
        <v>#N/A</v>
      </c>
      <c r="K239" s="57" t="e">
        <f>VLOOKUP($J239,CATEGORIAS!$B$60:$C$318,2,0)</f>
        <v>#N/A</v>
      </c>
      <c r="L239" s="23">
        <f t="shared" si="13"/>
        <v>0</v>
      </c>
      <c r="M239" s="36"/>
      <c r="N239" s="37"/>
      <c r="O239" s="59"/>
      <c r="P239" s="59"/>
      <c r="Q239" s="59"/>
      <c r="R239" s="59"/>
      <c r="S239" s="36"/>
    </row>
    <row r="240" spans="2:19" s="19" customFormat="1" ht="12.75" customHeight="1">
      <c r="B240" s="35"/>
      <c r="C240" s="35"/>
      <c r="D240" s="36"/>
      <c r="E240" s="36"/>
      <c r="F240" s="35"/>
      <c r="G240" s="58">
        <f t="shared" si="14"/>
        <v>2022</v>
      </c>
      <c r="H240" s="56"/>
      <c r="I240" s="24" t="e">
        <f>VLOOKUP($H240,CATEGORIAS!$I$4:$J$13,2,0)</f>
        <v>#N/A</v>
      </c>
      <c r="J240" s="24" t="e">
        <f t="shared" si="12"/>
        <v>#N/A</v>
      </c>
      <c r="K240" s="57" t="e">
        <f>VLOOKUP($J240,CATEGORIAS!$B$60:$C$318,2,0)</f>
        <v>#N/A</v>
      </c>
      <c r="L240" s="23">
        <f t="shared" si="13"/>
        <v>0</v>
      </c>
      <c r="M240" s="36"/>
      <c r="N240" s="37"/>
      <c r="O240" s="59"/>
      <c r="P240" s="59"/>
      <c r="Q240" s="59"/>
      <c r="R240" s="59"/>
      <c r="S240" s="36"/>
    </row>
    <row r="241" spans="2:19" s="19" customFormat="1" ht="12.75" customHeight="1">
      <c r="B241" s="35"/>
      <c r="C241" s="35"/>
      <c r="D241" s="36"/>
      <c r="E241" s="36"/>
      <c r="F241" s="35"/>
      <c r="G241" s="58">
        <f t="shared" si="14"/>
        <v>2022</v>
      </c>
      <c r="H241" s="56"/>
      <c r="I241" s="24" t="e">
        <f>VLOOKUP($H241,CATEGORIAS!$I$4:$J$13,2,0)</f>
        <v>#N/A</v>
      </c>
      <c r="J241" s="24" t="e">
        <f t="shared" si="12"/>
        <v>#N/A</v>
      </c>
      <c r="K241" s="57" t="e">
        <f>VLOOKUP($J241,CATEGORIAS!$B$60:$C$318,2,0)</f>
        <v>#N/A</v>
      </c>
      <c r="L241" s="23">
        <f t="shared" si="13"/>
        <v>0</v>
      </c>
      <c r="M241" s="36"/>
      <c r="N241" s="37"/>
      <c r="O241" s="59"/>
      <c r="P241" s="59"/>
      <c r="Q241" s="59"/>
      <c r="R241" s="59"/>
      <c r="S241" s="36"/>
    </row>
    <row r="242" spans="2:19" s="19" customFormat="1" ht="12.75" customHeight="1">
      <c r="B242" s="35"/>
      <c r="C242" s="35"/>
      <c r="D242" s="36"/>
      <c r="E242" s="36"/>
      <c r="F242" s="35"/>
      <c r="G242" s="58">
        <f t="shared" si="14"/>
        <v>2022</v>
      </c>
      <c r="H242" s="56"/>
      <c r="I242" s="24" t="e">
        <f>VLOOKUP($H242,CATEGORIAS!$I$4:$J$13,2,0)</f>
        <v>#N/A</v>
      </c>
      <c r="J242" s="24" t="e">
        <f t="shared" si="12"/>
        <v>#N/A</v>
      </c>
      <c r="K242" s="57" t="e">
        <f>VLOOKUP($J242,CATEGORIAS!$B$60:$C$318,2,0)</f>
        <v>#N/A</v>
      </c>
      <c r="L242" s="23">
        <f t="shared" si="13"/>
        <v>0</v>
      </c>
      <c r="M242" s="36"/>
      <c r="N242" s="37"/>
      <c r="O242" s="59"/>
      <c r="P242" s="59"/>
      <c r="Q242" s="59"/>
      <c r="R242" s="59"/>
      <c r="S242" s="36"/>
    </row>
    <row r="243" spans="2:19" s="19" customFormat="1" ht="12.75" customHeight="1">
      <c r="B243" s="35"/>
      <c r="C243" s="35"/>
      <c r="D243" s="36"/>
      <c r="E243" s="36"/>
      <c r="F243" s="35"/>
      <c r="G243" s="58">
        <f t="shared" si="14"/>
        <v>2022</v>
      </c>
      <c r="H243" s="56"/>
      <c r="I243" s="24" t="e">
        <f>VLOOKUP($H243,CATEGORIAS!$I$4:$J$13,2,0)</f>
        <v>#N/A</v>
      </c>
      <c r="J243" s="24" t="e">
        <f t="shared" si="12"/>
        <v>#N/A</v>
      </c>
      <c r="K243" s="57" t="e">
        <f>VLOOKUP($J243,CATEGORIAS!$B$60:$C$318,2,0)</f>
        <v>#N/A</v>
      </c>
      <c r="L243" s="23">
        <f t="shared" si="13"/>
        <v>0</v>
      </c>
      <c r="M243" s="36"/>
      <c r="N243" s="37"/>
      <c r="O243" s="59"/>
      <c r="P243" s="59"/>
      <c r="Q243" s="59"/>
      <c r="R243" s="59"/>
      <c r="S243" s="36"/>
    </row>
    <row r="244" spans="2:19" s="19" customFormat="1" ht="12.75" customHeight="1">
      <c r="B244" s="35"/>
      <c r="C244" s="35"/>
      <c r="D244" s="36"/>
      <c r="E244" s="36"/>
      <c r="F244" s="35"/>
      <c r="G244" s="58">
        <f t="shared" si="14"/>
        <v>2022</v>
      </c>
      <c r="H244" s="56"/>
      <c r="I244" s="24" t="e">
        <f>VLOOKUP($H244,CATEGORIAS!$I$4:$J$13,2,0)</f>
        <v>#N/A</v>
      </c>
      <c r="J244" s="24" t="e">
        <f t="shared" si="12"/>
        <v>#N/A</v>
      </c>
      <c r="K244" s="57" t="e">
        <f>VLOOKUP($J244,CATEGORIAS!$B$60:$C$318,2,0)</f>
        <v>#N/A</v>
      </c>
      <c r="L244" s="23">
        <f t="shared" si="13"/>
        <v>0</v>
      </c>
      <c r="M244" s="36"/>
      <c r="N244" s="37"/>
      <c r="O244" s="59"/>
      <c r="P244" s="59"/>
      <c r="Q244" s="59"/>
      <c r="R244" s="59"/>
      <c r="S244" s="36"/>
    </row>
    <row r="245" spans="2:19" s="19" customFormat="1" ht="12.75" customHeight="1">
      <c r="B245" s="35"/>
      <c r="C245" s="35"/>
      <c r="D245" s="36"/>
      <c r="E245" s="36"/>
      <c r="F245" s="35"/>
      <c r="G245" s="58">
        <f t="shared" si="14"/>
        <v>2022</v>
      </c>
      <c r="H245" s="56"/>
      <c r="I245" s="24" t="e">
        <f>VLOOKUP($H245,CATEGORIAS!$I$4:$J$13,2,0)</f>
        <v>#N/A</v>
      </c>
      <c r="J245" s="24" t="e">
        <f t="shared" si="12"/>
        <v>#N/A</v>
      </c>
      <c r="K245" s="57" t="e">
        <f>VLOOKUP($J245,CATEGORIAS!$B$60:$C$318,2,0)</f>
        <v>#N/A</v>
      </c>
      <c r="L245" s="23">
        <f t="shared" si="13"/>
        <v>0</v>
      </c>
      <c r="M245" s="36"/>
      <c r="N245" s="37"/>
      <c r="O245" s="59"/>
      <c r="P245" s="59"/>
      <c r="Q245" s="59"/>
      <c r="R245" s="59"/>
      <c r="S245" s="36"/>
    </row>
    <row r="246" spans="2:19" s="19" customFormat="1" ht="12.75" customHeight="1">
      <c r="B246" s="35"/>
      <c r="C246" s="35"/>
      <c r="D246" s="36"/>
      <c r="E246" s="36"/>
      <c r="F246" s="35"/>
      <c r="G246" s="58">
        <f t="shared" si="14"/>
        <v>2022</v>
      </c>
      <c r="H246" s="56"/>
      <c r="I246" s="24" t="e">
        <f>VLOOKUP($H246,CATEGORIAS!$I$4:$J$13,2,0)</f>
        <v>#N/A</v>
      </c>
      <c r="J246" s="24" t="e">
        <f t="shared" si="12"/>
        <v>#N/A</v>
      </c>
      <c r="K246" s="57" t="e">
        <f>VLOOKUP($J246,CATEGORIAS!$B$60:$C$318,2,0)</f>
        <v>#N/A</v>
      </c>
      <c r="L246" s="23">
        <f t="shared" si="13"/>
        <v>0</v>
      </c>
      <c r="M246" s="36"/>
      <c r="N246" s="37"/>
      <c r="O246" s="59"/>
      <c r="P246" s="59"/>
      <c r="Q246" s="59"/>
      <c r="R246" s="59"/>
      <c r="S246" s="36"/>
    </row>
    <row r="247" spans="2:19" s="19" customFormat="1" ht="12.75" customHeight="1">
      <c r="B247" s="35"/>
      <c r="C247" s="35"/>
      <c r="D247" s="36"/>
      <c r="E247" s="36"/>
      <c r="F247" s="35"/>
      <c r="G247" s="58">
        <f t="shared" si="14"/>
        <v>2022</v>
      </c>
      <c r="H247" s="56"/>
      <c r="I247" s="24" t="e">
        <f>VLOOKUP($H247,CATEGORIAS!$I$4:$J$13,2,0)</f>
        <v>#N/A</v>
      </c>
      <c r="J247" s="24" t="e">
        <f t="shared" si="12"/>
        <v>#N/A</v>
      </c>
      <c r="K247" s="57" t="e">
        <f>VLOOKUP($J247,CATEGORIAS!$B$60:$C$318,2,0)</f>
        <v>#N/A</v>
      </c>
      <c r="L247" s="23">
        <f t="shared" si="13"/>
        <v>0</v>
      </c>
      <c r="M247" s="36"/>
      <c r="N247" s="37"/>
      <c r="O247" s="59"/>
      <c r="P247" s="59"/>
      <c r="Q247" s="59"/>
      <c r="R247" s="59"/>
      <c r="S247" s="36"/>
    </row>
    <row r="248" spans="2:19" s="19" customFormat="1" ht="12.75" customHeight="1">
      <c r="B248" s="35"/>
      <c r="C248" s="35"/>
      <c r="D248" s="36"/>
      <c r="E248" s="36"/>
      <c r="F248" s="35"/>
      <c r="G248" s="58">
        <f t="shared" si="14"/>
        <v>2022</v>
      </c>
      <c r="H248" s="56"/>
      <c r="I248" s="24" t="e">
        <f>VLOOKUP($H248,CATEGORIAS!$I$4:$J$13,2,0)</f>
        <v>#N/A</v>
      </c>
      <c r="J248" s="24" t="e">
        <f t="shared" si="12"/>
        <v>#N/A</v>
      </c>
      <c r="K248" s="57" t="e">
        <f>VLOOKUP($J248,CATEGORIAS!$B$60:$C$318,2,0)</f>
        <v>#N/A</v>
      </c>
      <c r="L248" s="23">
        <f t="shared" si="13"/>
        <v>0</v>
      </c>
      <c r="M248" s="36"/>
      <c r="N248" s="37"/>
      <c r="O248" s="59"/>
      <c r="P248" s="59"/>
      <c r="Q248" s="59"/>
      <c r="R248" s="59"/>
      <c r="S248" s="36"/>
    </row>
    <row r="249" spans="2:19" s="19" customFormat="1" ht="12.75" customHeight="1">
      <c r="B249" s="35"/>
      <c r="C249" s="35"/>
      <c r="D249" s="36"/>
      <c r="E249" s="36"/>
      <c r="F249" s="35"/>
      <c r="G249" s="58">
        <f t="shared" si="14"/>
        <v>2022</v>
      </c>
      <c r="H249" s="56"/>
      <c r="I249" s="24" t="e">
        <f>VLOOKUP($H249,CATEGORIAS!$I$4:$J$13,2,0)</f>
        <v>#N/A</v>
      </c>
      <c r="J249" s="24" t="e">
        <f t="shared" si="12"/>
        <v>#N/A</v>
      </c>
      <c r="K249" s="57" t="e">
        <f>VLOOKUP($J249,CATEGORIAS!$B$60:$C$318,2,0)</f>
        <v>#N/A</v>
      </c>
      <c r="L249" s="23">
        <f t="shared" si="13"/>
        <v>0</v>
      </c>
      <c r="M249" s="36"/>
      <c r="N249" s="37"/>
      <c r="O249" s="59"/>
      <c r="P249" s="59"/>
      <c r="Q249" s="59"/>
      <c r="R249" s="59"/>
      <c r="S249" s="36"/>
    </row>
    <row r="250" spans="2:19" s="19" customFormat="1" ht="12.75" customHeight="1">
      <c r="B250" s="35"/>
      <c r="C250" s="35"/>
      <c r="D250" s="36"/>
      <c r="E250" s="36"/>
      <c r="F250" s="35"/>
      <c r="G250" s="58">
        <f t="shared" si="14"/>
        <v>2022</v>
      </c>
      <c r="H250" s="56"/>
      <c r="I250" s="24" t="e">
        <f>VLOOKUP($H250,CATEGORIAS!$I$4:$J$13,2,0)</f>
        <v>#N/A</v>
      </c>
      <c r="J250" s="24" t="e">
        <f t="shared" si="12"/>
        <v>#N/A</v>
      </c>
      <c r="K250" s="57" t="e">
        <f>VLOOKUP($J250,CATEGORIAS!$B$60:$C$318,2,0)</f>
        <v>#N/A</v>
      </c>
      <c r="L250" s="23">
        <f t="shared" si="13"/>
        <v>0</v>
      </c>
      <c r="M250" s="36"/>
      <c r="N250" s="37"/>
      <c r="O250" s="59"/>
      <c r="P250" s="59"/>
      <c r="Q250" s="59"/>
      <c r="R250" s="59"/>
      <c r="S250" s="36"/>
    </row>
    <row r="251" spans="2:19" s="19" customFormat="1" ht="12.75" customHeight="1">
      <c r="B251" s="35"/>
      <c r="C251" s="35"/>
      <c r="D251" s="36"/>
      <c r="E251" s="36"/>
      <c r="F251" s="35"/>
      <c r="G251" s="58">
        <f t="shared" si="14"/>
        <v>2022</v>
      </c>
      <c r="H251" s="56"/>
      <c r="I251" s="24" t="e">
        <f>VLOOKUP($H251,CATEGORIAS!$I$4:$J$13,2,0)</f>
        <v>#N/A</v>
      </c>
      <c r="J251" s="24" t="e">
        <f t="shared" si="12"/>
        <v>#N/A</v>
      </c>
      <c r="K251" s="57" t="e">
        <f>VLOOKUP($J251,CATEGORIAS!$B$60:$C$318,2,0)</f>
        <v>#N/A</v>
      </c>
      <c r="L251" s="23">
        <f t="shared" si="13"/>
        <v>0</v>
      </c>
      <c r="M251" s="36"/>
      <c r="N251" s="37"/>
      <c r="O251" s="59"/>
      <c r="P251" s="59"/>
      <c r="Q251" s="59"/>
      <c r="R251" s="59"/>
      <c r="S251" s="36"/>
    </row>
    <row r="252" spans="2:19" s="19" customFormat="1" ht="12.75" customHeight="1">
      <c r="B252" s="35"/>
      <c r="C252" s="35"/>
      <c r="D252" s="36"/>
      <c r="E252" s="36"/>
      <c r="F252" s="35"/>
      <c r="G252" s="58">
        <f t="shared" si="14"/>
        <v>2022</v>
      </c>
      <c r="H252" s="56"/>
      <c r="I252" s="24" t="e">
        <f>VLOOKUP($H252,CATEGORIAS!$I$4:$J$13,2,0)</f>
        <v>#N/A</v>
      </c>
      <c r="J252" s="24" t="e">
        <f t="shared" si="12"/>
        <v>#N/A</v>
      </c>
      <c r="K252" s="57" t="e">
        <f>VLOOKUP($J252,CATEGORIAS!$B$60:$C$318,2,0)</f>
        <v>#N/A</v>
      </c>
      <c r="L252" s="23">
        <f t="shared" si="13"/>
        <v>0</v>
      </c>
      <c r="M252" s="36"/>
      <c r="N252" s="37"/>
      <c r="O252" s="59"/>
      <c r="P252" s="59"/>
      <c r="Q252" s="59"/>
      <c r="R252" s="59"/>
      <c r="S252" s="36"/>
    </row>
    <row r="253" spans="2:19" s="19" customFormat="1" ht="12.75" customHeight="1">
      <c r="B253" s="35"/>
      <c r="C253" s="35"/>
      <c r="D253" s="36"/>
      <c r="E253" s="36"/>
      <c r="F253" s="35"/>
      <c r="G253" s="58">
        <f t="shared" si="14"/>
        <v>2022</v>
      </c>
      <c r="H253" s="56"/>
      <c r="I253" s="24" t="e">
        <f>VLOOKUP($H253,CATEGORIAS!$I$4:$J$13,2,0)</f>
        <v>#N/A</v>
      </c>
      <c r="J253" s="24" t="e">
        <f t="shared" si="12"/>
        <v>#N/A</v>
      </c>
      <c r="K253" s="57" t="e">
        <f>VLOOKUP($J253,CATEGORIAS!$B$60:$C$318,2,0)</f>
        <v>#N/A</v>
      </c>
      <c r="L253" s="23">
        <f t="shared" si="13"/>
        <v>0</v>
      </c>
      <c r="M253" s="36"/>
      <c r="N253" s="37"/>
      <c r="O253" s="59"/>
      <c r="P253" s="59"/>
      <c r="Q253" s="59"/>
      <c r="R253" s="59"/>
      <c r="S253" s="36"/>
    </row>
    <row r="254" spans="2:19" s="19" customFormat="1" ht="12.75" customHeight="1">
      <c r="B254" s="35"/>
      <c r="C254" s="35"/>
      <c r="D254" s="36"/>
      <c r="E254" s="36"/>
      <c r="F254" s="35"/>
      <c r="G254" s="58">
        <f t="shared" si="14"/>
        <v>2022</v>
      </c>
      <c r="H254" s="56"/>
      <c r="I254" s="24" t="e">
        <f>VLOOKUP($H254,CATEGORIAS!$I$4:$J$13,2,0)</f>
        <v>#N/A</v>
      </c>
      <c r="J254" s="24" t="e">
        <f t="shared" si="12"/>
        <v>#N/A</v>
      </c>
      <c r="K254" s="57" t="e">
        <f>VLOOKUP($J254,CATEGORIAS!$B$60:$C$318,2,0)</f>
        <v>#N/A</v>
      </c>
      <c r="L254" s="23">
        <f t="shared" si="13"/>
        <v>0</v>
      </c>
      <c r="M254" s="36"/>
      <c r="N254" s="37"/>
      <c r="O254" s="59"/>
      <c r="P254" s="59"/>
      <c r="Q254" s="59"/>
      <c r="R254" s="59"/>
      <c r="S254" s="36"/>
    </row>
    <row r="255" spans="2:19" s="19" customFormat="1" ht="12.75" customHeight="1">
      <c r="B255" s="35"/>
      <c r="C255" s="35"/>
      <c r="D255" s="36"/>
      <c r="E255" s="36"/>
      <c r="F255" s="35"/>
      <c r="G255" s="58">
        <f t="shared" si="14"/>
        <v>2022</v>
      </c>
      <c r="H255" s="56"/>
      <c r="I255" s="24" t="e">
        <f>VLOOKUP($H255,CATEGORIAS!$I$4:$J$13,2,0)</f>
        <v>#N/A</v>
      </c>
      <c r="J255" s="24" t="e">
        <f t="shared" si="12"/>
        <v>#N/A</v>
      </c>
      <c r="K255" s="57" t="e">
        <f>VLOOKUP($J255,CATEGORIAS!$B$60:$C$318,2,0)</f>
        <v>#N/A</v>
      </c>
      <c r="L255" s="23">
        <f t="shared" si="13"/>
        <v>0</v>
      </c>
      <c r="M255" s="36"/>
      <c r="N255" s="37"/>
      <c r="O255" s="59"/>
      <c r="P255" s="59"/>
      <c r="Q255" s="59"/>
      <c r="R255" s="59"/>
      <c r="S255" s="36"/>
    </row>
    <row r="256" spans="2:19" s="19" customFormat="1" ht="12.75" customHeight="1">
      <c r="B256" s="35"/>
      <c r="C256" s="35"/>
      <c r="D256" s="36"/>
      <c r="E256" s="36"/>
      <c r="F256" s="35"/>
      <c r="G256" s="58">
        <f t="shared" si="14"/>
        <v>2022</v>
      </c>
      <c r="H256" s="56"/>
      <c r="I256" s="24" t="e">
        <f>VLOOKUP($H256,CATEGORIAS!$I$4:$J$13,2,0)</f>
        <v>#N/A</v>
      </c>
      <c r="J256" s="24" t="e">
        <f t="shared" si="12"/>
        <v>#N/A</v>
      </c>
      <c r="K256" s="57" t="e">
        <f>VLOOKUP($J256,CATEGORIAS!$B$60:$C$318,2,0)</f>
        <v>#N/A</v>
      </c>
      <c r="L256" s="23">
        <f t="shared" si="13"/>
        <v>0</v>
      </c>
      <c r="M256" s="36"/>
      <c r="N256" s="37"/>
      <c r="O256" s="59"/>
      <c r="P256" s="59"/>
      <c r="Q256" s="59"/>
      <c r="R256" s="59"/>
      <c r="S256" s="36"/>
    </row>
    <row r="257" spans="2:19" s="19" customFormat="1" ht="12.75" customHeight="1">
      <c r="B257" s="35"/>
      <c r="C257" s="35"/>
      <c r="D257" s="36"/>
      <c r="E257" s="36"/>
      <c r="F257" s="35"/>
      <c r="G257" s="58">
        <f t="shared" si="14"/>
        <v>2022</v>
      </c>
      <c r="H257" s="56"/>
      <c r="I257" s="24" t="e">
        <f>VLOOKUP($H257,CATEGORIAS!$I$4:$J$13,2,0)</f>
        <v>#N/A</v>
      </c>
      <c r="J257" s="24" t="e">
        <f t="shared" si="12"/>
        <v>#N/A</v>
      </c>
      <c r="K257" s="57" t="e">
        <f>VLOOKUP($J257,CATEGORIAS!$B$60:$C$318,2,0)</f>
        <v>#N/A</v>
      </c>
      <c r="L257" s="23">
        <f t="shared" si="13"/>
        <v>0</v>
      </c>
      <c r="M257" s="36"/>
      <c r="N257" s="37"/>
      <c r="O257" s="59"/>
      <c r="P257" s="59"/>
      <c r="Q257" s="59"/>
      <c r="R257" s="59"/>
      <c r="S257" s="36"/>
    </row>
    <row r="258" spans="2:19" s="19" customFormat="1" ht="12.75" customHeight="1">
      <c r="B258" s="35"/>
      <c r="C258" s="35"/>
      <c r="D258" s="36"/>
      <c r="E258" s="36"/>
      <c r="F258" s="35"/>
      <c r="G258" s="58">
        <f t="shared" si="14"/>
        <v>2022</v>
      </c>
      <c r="H258" s="56"/>
      <c r="I258" s="24" t="e">
        <f>VLOOKUP($H258,CATEGORIAS!$I$4:$J$13,2,0)</f>
        <v>#N/A</v>
      </c>
      <c r="J258" s="24" t="e">
        <f t="shared" si="12"/>
        <v>#N/A</v>
      </c>
      <c r="K258" s="57" t="e">
        <f>VLOOKUP($J258,CATEGORIAS!$B$60:$C$318,2,0)</f>
        <v>#N/A</v>
      </c>
      <c r="L258" s="23">
        <f t="shared" si="13"/>
        <v>0</v>
      </c>
      <c r="M258" s="36"/>
      <c r="N258" s="37"/>
      <c r="O258" s="59"/>
      <c r="P258" s="59"/>
      <c r="Q258" s="59"/>
      <c r="R258" s="59"/>
      <c r="S258" s="36"/>
    </row>
    <row r="259" spans="2:19" s="19" customFormat="1" ht="12.75" customHeight="1">
      <c r="B259" s="35"/>
      <c r="C259" s="35"/>
      <c r="D259" s="36"/>
      <c r="E259" s="36"/>
      <c r="F259" s="35"/>
      <c r="G259" s="58">
        <f t="shared" si="14"/>
        <v>2022</v>
      </c>
      <c r="H259" s="56"/>
      <c r="I259" s="24" t="e">
        <f>VLOOKUP($H259,CATEGORIAS!$I$4:$J$13,2,0)</f>
        <v>#N/A</v>
      </c>
      <c r="J259" s="24" t="e">
        <f t="shared" si="12"/>
        <v>#N/A</v>
      </c>
      <c r="K259" s="57" t="e">
        <f>VLOOKUP($J259,CATEGORIAS!$B$60:$C$318,2,0)</f>
        <v>#N/A</v>
      </c>
      <c r="L259" s="23">
        <f t="shared" si="13"/>
        <v>0</v>
      </c>
      <c r="M259" s="36"/>
      <c r="N259" s="37"/>
      <c r="O259" s="59"/>
      <c r="P259" s="59"/>
      <c r="Q259" s="59"/>
      <c r="R259" s="59"/>
      <c r="S259" s="36"/>
    </row>
    <row r="260" spans="2:19" s="19" customFormat="1" ht="12.75" customHeight="1">
      <c r="B260" s="35"/>
      <c r="C260" s="35"/>
      <c r="D260" s="36"/>
      <c r="E260" s="36"/>
      <c r="F260" s="35"/>
      <c r="G260" s="58">
        <f t="shared" si="14"/>
        <v>2022</v>
      </c>
      <c r="H260" s="56"/>
      <c r="I260" s="24" t="e">
        <f>VLOOKUP($H260,CATEGORIAS!$I$4:$J$13,2,0)</f>
        <v>#N/A</v>
      </c>
      <c r="J260" s="24" t="e">
        <f t="shared" si="12"/>
        <v>#N/A</v>
      </c>
      <c r="K260" s="57" t="e">
        <f>VLOOKUP($J260,CATEGORIAS!$B$60:$C$318,2,0)</f>
        <v>#N/A</v>
      </c>
      <c r="L260" s="23">
        <f t="shared" si="13"/>
        <v>0</v>
      </c>
      <c r="M260" s="36"/>
      <c r="N260" s="37"/>
      <c r="O260" s="59"/>
      <c r="P260" s="59"/>
      <c r="Q260" s="59"/>
      <c r="R260" s="59"/>
      <c r="S260" s="36"/>
    </row>
    <row r="261" spans="2:19" s="19" customFormat="1" ht="12.75" customHeight="1">
      <c r="B261" s="35"/>
      <c r="C261" s="35"/>
      <c r="D261" s="36"/>
      <c r="E261" s="36"/>
      <c r="F261" s="35"/>
      <c r="G261" s="58">
        <f t="shared" si="14"/>
        <v>2022</v>
      </c>
      <c r="H261" s="56"/>
      <c r="I261" s="24" t="e">
        <f>VLOOKUP($H261,CATEGORIAS!$I$4:$J$13,2,0)</f>
        <v>#N/A</v>
      </c>
      <c r="J261" s="24" t="e">
        <f t="shared" si="12"/>
        <v>#N/A</v>
      </c>
      <c r="K261" s="57" t="e">
        <f>VLOOKUP($J261,CATEGORIAS!$B$60:$C$318,2,0)</f>
        <v>#N/A</v>
      </c>
      <c r="L261" s="23">
        <f t="shared" si="13"/>
        <v>0</v>
      </c>
      <c r="M261" s="36"/>
      <c r="N261" s="37"/>
      <c r="O261" s="59"/>
      <c r="P261" s="59"/>
      <c r="Q261" s="59"/>
      <c r="R261" s="59"/>
      <c r="S261" s="36"/>
    </row>
    <row r="262" spans="2:19" s="19" customFormat="1" ht="12.75" customHeight="1">
      <c r="B262" s="35"/>
      <c r="C262" s="35"/>
      <c r="D262" s="36"/>
      <c r="E262" s="36"/>
      <c r="F262" s="35"/>
      <c r="G262" s="58">
        <f t="shared" si="14"/>
        <v>2022</v>
      </c>
      <c r="H262" s="56"/>
      <c r="I262" s="24" t="e">
        <f>VLOOKUP($H262,CATEGORIAS!$I$4:$J$13,2,0)</f>
        <v>#N/A</v>
      </c>
      <c r="J262" s="24" t="e">
        <f t="shared" si="12"/>
        <v>#N/A</v>
      </c>
      <c r="K262" s="57" t="e">
        <f>VLOOKUP($J262,CATEGORIAS!$B$60:$C$318,2,0)</f>
        <v>#N/A</v>
      </c>
      <c r="L262" s="23">
        <f t="shared" si="13"/>
        <v>0</v>
      </c>
      <c r="M262" s="36"/>
      <c r="N262" s="37"/>
      <c r="O262" s="59"/>
      <c r="P262" s="59"/>
      <c r="Q262" s="59"/>
      <c r="R262" s="59"/>
      <c r="S262" s="36"/>
    </row>
    <row r="263" spans="2:19" s="19" customFormat="1" ht="12.75" customHeight="1">
      <c r="B263" s="35"/>
      <c r="C263" s="35"/>
      <c r="D263" s="36"/>
      <c r="E263" s="36"/>
      <c r="F263" s="35"/>
      <c r="G263" s="58">
        <f t="shared" si="14"/>
        <v>2022</v>
      </c>
      <c r="H263" s="56"/>
      <c r="I263" s="24" t="e">
        <f>VLOOKUP($H263,CATEGORIAS!$I$4:$J$13,2,0)</f>
        <v>#N/A</v>
      </c>
      <c r="J263" s="24" t="e">
        <f t="shared" si="12"/>
        <v>#N/A</v>
      </c>
      <c r="K263" s="57" t="e">
        <f>VLOOKUP($J263,CATEGORIAS!$B$60:$C$318,2,0)</f>
        <v>#N/A</v>
      </c>
      <c r="L263" s="23">
        <f t="shared" si="13"/>
        <v>0</v>
      </c>
      <c r="M263" s="36"/>
      <c r="N263" s="37"/>
      <c r="O263" s="59"/>
      <c r="P263" s="59"/>
      <c r="Q263" s="59"/>
      <c r="R263" s="59"/>
      <c r="S263" s="36"/>
    </row>
    <row r="264" spans="2:19" s="19" customFormat="1" ht="12.75" customHeight="1">
      <c r="B264" s="35"/>
      <c r="C264" s="35"/>
      <c r="D264" s="36"/>
      <c r="E264" s="36"/>
      <c r="F264" s="35"/>
      <c r="G264" s="58">
        <f t="shared" si="14"/>
        <v>2022</v>
      </c>
      <c r="H264" s="56"/>
      <c r="I264" s="24" t="e">
        <f>VLOOKUP($H264,CATEGORIAS!$I$4:$J$13,2,0)</f>
        <v>#N/A</v>
      </c>
      <c r="J264" s="24" t="e">
        <f t="shared" si="12"/>
        <v>#N/A</v>
      </c>
      <c r="K264" s="57" t="e">
        <f>VLOOKUP($J264,CATEGORIAS!$B$60:$C$318,2,0)</f>
        <v>#N/A</v>
      </c>
      <c r="L264" s="23">
        <f t="shared" si="13"/>
        <v>0</v>
      </c>
      <c r="M264" s="36"/>
      <c r="N264" s="37"/>
      <c r="O264" s="59"/>
      <c r="P264" s="59"/>
      <c r="Q264" s="59"/>
      <c r="R264" s="59"/>
      <c r="S264" s="36"/>
    </row>
    <row r="265" spans="2:19" s="19" customFormat="1" ht="12.75" customHeight="1">
      <c r="B265" s="35"/>
      <c r="C265" s="35"/>
      <c r="D265" s="36"/>
      <c r="E265" s="36"/>
      <c r="F265" s="35"/>
      <c r="G265" s="58">
        <f t="shared" si="14"/>
        <v>2022</v>
      </c>
      <c r="H265" s="56"/>
      <c r="I265" s="24" t="e">
        <f>VLOOKUP($H265,CATEGORIAS!$I$4:$J$13,2,0)</f>
        <v>#N/A</v>
      </c>
      <c r="J265" s="24" t="e">
        <f t="shared" si="12"/>
        <v>#N/A</v>
      </c>
      <c r="K265" s="57" t="e">
        <f>VLOOKUP($J265,CATEGORIAS!$B$60:$C$318,2,0)</f>
        <v>#N/A</v>
      </c>
      <c r="L265" s="23">
        <f t="shared" si="13"/>
        <v>0</v>
      </c>
      <c r="M265" s="36"/>
      <c r="N265" s="37"/>
      <c r="O265" s="59"/>
      <c r="P265" s="59"/>
      <c r="Q265" s="59"/>
      <c r="R265" s="59"/>
      <c r="S265" s="36"/>
    </row>
    <row r="266" spans="2:19" s="19" customFormat="1" ht="12.75" customHeight="1">
      <c r="B266" s="35"/>
      <c r="C266" s="35"/>
      <c r="D266" s="36"/>
      <c r="E266" s="36"/>
      <c r="F266" s="35"/>
      <c r="G266" s="58">
        <f t="shared" si="14"/>
        <v>2022</v>
      </c>
      <c r="H266" s="56"/>
      <c r="I266" s="24" t="e">
        <f>VLOOKUP($H266,CATEGORIAS!$I$4:$J$13,2,0)</f>
        <v>#N/A</v>
      </c>
      <c r="J266" s="24" t="e">
        <f t="shared" si="12"/>
        <v>#N/A</v>
      </c>
      <c r="K266" s="57" t="e">
        <f>VLOOKUP($J266,CATEGORIAS!$B$60:$C$318,2,0)</f>
        <v>#N/A</v>
      </c>
      <c r="L266" s="23">
        <f t="shared" si="13"/>
        <v>0</v>
      </c>
      <c r="M266" s="36"/>
      <c r="N266" s="37"/>
      <c r="O266" s="59"/>
      <c r="P266" s="59"/>
      <c r="Q266" s="59"/>
      <c r="R266" s="59"/>
      <c r="S266" s="36"/>
    </row>
    <row r="267" spans="2:19" s="19" customFormat="1" ht="12.75" customHeight="1">
      <c r="B267" s="35"/>
      <c r="C267" s="35"/>
      <c r="D267" s="36"/>
      <c r="E267" s="36"/>
      <c r="F267" s="35"/>
      <c r="G267" s="58">
        <f t="shared" si="14"/>
        <v>2022</v>
      </c>
      <c r="H267" s="56"/>
      <c r="I267" s="24" t="e">
        <f>VLOOKUP($H267,CATEGORIAS!$I$4:$J$13,2,0)</f>
        <v>#N/A</v>
      </c>
      <c r="J267" s="24" t="e">
        <f t="shared" ref="J267:J330" si="15">$F267&amp;$I267</f>
        <v>#N/A</v>
      </c>
      <c r="K267" s="57" t="e">
        <f>VLOOKUP($J267,CATEGORIAS!$B$60:$C$318,2,0)</f>
        <v>#N/A</v>
      </c>
      <c r="L267" s="23">
        <f t="shared" ref="L267:L330" si="16">+$E$6</f>
        <v>0</v>
      </c>
      <c r="M267" s="36"/>
      <c r="N267" s="37"/>
      <c r="O267" s="59"/>
      <c r="P267" s="59"/>
      <c r="Q267" s="59"/>
      <c r="R267" s="59"/>
      <c r="S267" s="36"/>
    </row>
    <row r="268" spans="2:19" s="19" customFormat="1" ht="12.75" customHeight="1">
      <c r="B268" s="35"/>
      <c r="C268" s="35"/>
      <c r="D268" s="36"/>
      <c r="E268" s="36"/>
      <c r="F268" s="35"/>
      <c r="G268" s="58">
        <f t="shared" si="14"/>
        <v>2022</v>
      </c>
      <c r="H268" s="56"/>
      <c r="I268" s="24" t="e">
        <f>VLOOKUP($H268,CATEGORIAS!$I$4:$J$13,2,0)</f>
        <v>#N/A</v>
      </c>
      <c r="J268" s="24" t="e">
        <f t="shared" si="15"/>
        <v>#N/A</v>
      </c>
      <c r="K268" s="57" t="e">
        <f>VLOOKUP($J268,CATEGORIAS!$B$60:$C$318,2,0)</f>
        <v>#N/A</v>
      </c>
      <c r="L268" s="23">
        <f t="shared" si="16"/>
        <v>0</v>
      </c>
      <c r="M268" s="36"/>
      <c r="N268" s="37"/>
      <c r="O268" s="59"/>
      <c r="P268" s="59"/>
      <c r="Q268" s="59"/>
      <c r="R268" s="59"/>
      <c r="S268" s="36"/>
    </row>
    <row r="269" spans="2:19" s="19" customFormat="1" ht="12.75" customHeight="1">
      <c r="B269" s="35"/>
      <c r="C269" s="35"/>
      <c r="D269" s="36"/>
      <c r="E269" s="36"/>
      <c r="F269" s="35"/>
      <c r="G269" s="58">
        <f t="shared" ref="G269:G332" si="17">2022-F269</f>
        <v>2022</v>
      </c>
      <c r="H269" s="56"/>
      <c r="I269" s="24" t="e">
        <f>VLOOKUP($H269,CATEGORIAS!$I$4:$J$13,2,0)</f>
        <v>#N/A</v>
      </c>
      <c r="J269" s="24" t="e">
        <f t="shared" si="15"/>
        <v>#N/A</v>
      </c>
      <c r="K269" s="57" t="e">
        <f>VLOOKUP($J269,CATEGORIAS!$B$60:$C$318,2,0)</f>
        <v>#N/A</v>
      </c>
      <c r="L269" s="23">
        <f t="shared" si="16"/>
        <v>0</v>
      </c>
      <c r="M269" s="36"/>
      <c r="N269" s="37"/>
      <c r="O269" s="59"/>
      <c r="P269" s="59"/>
      <c r="Q269" s="59"/>
      <c r="R269" s="59"/>
      <c r="S269" s="36"/>
    </row>
    <row r="270" spans="2:19" s="19" customFormat="1" ht="12.75" customHeight="1">
      <c r="B270" s="35"/>
      <c r="C270" s="35"/>
      <c r="D270" s="36"/>
      <c r="E270" s="36"/>
      <c r="F270" s="35"/>
      <c r="G270" s="58">
        <f t="shared" si="17"/>
        <v>2022</v>
      </c>
      <c r="H270" s="56"/>
      <c r="I270" s="24" t="e">
        <f>VLOOKUP($H270,CATEGORIAS!$I$4:$J$13,2,0)</f>
        <v>#N/A</v>
      </c>
      <c r="J270" s="24" t="e">
        <f t="shared" si="15"/>
        <v>#N/A</v>
      </c>
      <c r="K270" s="57" t="e">
        <f>VLOOKUP($J270,CATEGORIAS!$B$60:$C$318,2,0)</f>
        <v>#N/A</v>
      </c>
      <c r="L270" s="23">
        <f t="shared" si="16"/>
        <v>0</v>
      </c>
      <c r="M270" s="36"/>
      <c r="N270" s="37"/>
      <c r="O270" s="59"/>
      <c r="P270" s="59"/>
      <c r="Q270" s="59"/>
      <c r="R270" s="59"/>
      <c r="S270" s="36"/>
    </row>
    <row r="271" spans="2:19" s="19" customFormat="1" ht="12.75" customHeight="1">
      <c r="B271" s="35"/>
      <c r="C271" s="35"/>
      <c r="D271" s="36"/>
      <c r="E271" s="36"/>
      <c r="F271" s="35"/>
      <c r="G271" s="58">
        <f t="shared" si="17"/>
        <v>2022</v>
      </c>
      <c r="H271" s="56"/>
      <c r="I271" s="24" t="e">
        <f>VLOOKUP($H271,CATEGORIAS!$I$4:$J$13,2,0)</f>
        <v>#N/A</v>
      </c>
      <c r="J271" s="24" t="e">
        <f t="shared" si="15"/>
        <v>#N/A</v>
      </c>
      <c r="K271" s="57" t="e">
        <f>VLOOKUP($J271,CATEGORIAS!$B$60:$C$318,2,0)</f>
        <v>#N/A</v>
      </c>
      <c r="L271" s="23">
        <f t="shared" si="16"/>
        <v>0</v>
      </c>
      <c r="M271" s="36"/>
      <c r="N271" s="37"/>
      <c r="O271" s="59"/>
      <c r="P271" s="59"/>
      <c r="Q271" s="59"/>
      <c r="R271" s="59"/>
      <c r="S271" s="36"/>
    </row>
    <row r="272" spans="2:19" s="19" customFormat="1" ht="12.75" customHeight="1">
      <c r="B272" s="35"/>
      <c r="C272" s="35"/>
      <c r="D272" s="36"/>
      <c r="E272" s="36"/>
      <c r="F272" s="35"/>
      <c r="G272" s="58">
        <f t="shared" si="17"/>
        <v>2022</v>
      </c>
      <c r="H272" s="56"/>
      <c r="I272" s="24" t="e">
        <f>VLOOKUP($H272,CATEGORIAS!$I$4:$J$13,2,0)</f>
        <v>#N/A</v>
      </c>
      <c r="J272" s="24" t="e">
        <f t="shared" si="15"/>
        <v>#N/A</v>
      </c>
      <c r="K272" s="57" t="e">
        <f>VLOOKUP($J272,CATEGORIAS!$B$60:$C$318,2,0)</f>
        <v>#N/A</v>
      </c>
      <c r="L272" s="23">
        <f t="shared" si="16"/>
        <v>0</v>
      </c>
      <c r="M272" s="36"/>
      <c r="N272" s="37"/>
      <c r="O272" s="59"/>
      <c r="P272" s="59"/>
      <c r="Q272" s="59"/>
      <c r="R272" s="59"/>
      <c r="S272" s="36"/>
    </row>
    <row r="273" spans="2:19" s="19" customFormat="1" ht="12.75" customHeight="1">
      <c r="B273" s="35"/>
      <c r="C273" s="35"/>
      <c r="D273" s="36"/>
      <c r="E273" s="36"/>
      <c r="F273" s="35"/>
      <c r="G273" s="58">
        <f t="shared" si="17"/>
        <v>2022</v>
      </c>
      <c r="H273" s="56"/>
      <c r="I273" s="24" t="e">
        <f>VLOOKUP($H273,CATEGORIAS!$I$4:$J$13,2,0)</f>
        <v>#N/A</v>
      </c>
      <c r="J273" s="24" t="e">
        <f t="shared" si="15"/>
        <v>#N/A</v>
      </c>
      <c r="K273" s="57" t="e">
        <f>VLOOKUP($J273,CATEGORIAS!$B$60:$C$318,2,0)</f>
        <v>#N/A</v>
      </c>
      <c r="L273" s="23">
        <f t="shared" si="16"/>
        <v>0</v>
      </c>
      <c r="M273" s="36"/>
      <c r="N273" s="37"/>
      <c r="O273" s="59"/>
      <c r="P273" s="59"/>
      <c r="Q273" s="59"/>
      <c r="R273" s="59"/>
      <c r="S273" s="36"/>
    </row>
    <row r="274" spans="2:19" s="19" customFormat="1" ht="12.75" customHeight="1">
      <c r="B274" s="35"/>
      <c r="C274" s="35"/>
      <c r="D274" s="36"/>
      <c r="E274" s="36"/>
      <c r="F274" s="35"/>
      <c r="G274" s="58">
        <f t="shared" si="17"/>
        <v>2022</v>
      </c>
      <c r="H274" s="56"/>
      <c r="I274" s="24" t="e">
        <f>VLOOKUP($H274,CATEGORIAS!$I$4:$J$13,2,0)</f>
        <v>#N/A</v>
      </c>
      <c r="J274" s="24" t="e">
        <f t="shared" si="15"/>
        <v>#N/A</v>
      </c>
      <c r="K274" s="57" t="e">
        <f>VLOOKUP($J274,CATEGORIAS!$B$60:$C$318,2,0)</f>
        <v>#N/A</v>
      </c>
      <c r="L274" s="23">
        <f t="shared" si="16"/>
        <v>0</v>
      </c>
      <c r="M274" s="36"/>
      <c r="N274" s="37"/>
      <c r="O274" s="59"/>
      <c r="P274" s="59"/>
      <c r="Q274" s="59"/>
      <c r="R274" s="59"/>
      <c r="S274" s="36"/>
    </row>
    <row r="275" spans="2:19" s="19" customFormat="1" ht="12.75" customHeight="1">
      <c r="B275" s="35"/>
      <c r="C275" s="35"/>
      <c r="D275" s="36"/>
      <c r="E275" s="36"/>
      <c r="F275" s="35"/>
      <c r="G275" s="58">
        <f t="shared" si="17"/>
        <v>2022</v>
      </c>
      <c r="H275" s="56"/>
      <c r="I275" s="24" t="e">
        <f>VLOOKUP($H275,CATEGORIAS!$I$4:$J$13,2,0)</f>
        <v>#N/A</v>
      </c>
      <c r="J275" s="24" t="e">
        <f t="shared" si="15"/>
        <v>#N/A</v>
      </c>
      <c r="K275" s="57" t="e">
        <f>VLOOKUP($J275,CATEGORIAS!$B$60:$C$318,2,0)</f>
        <v>#N/A</v>
      </c>
      <c r="L275" s="23">
        <f t="shared" si="16"/>
        <v>0</v>
      </c>
      <c r="M275" s="36"/>
      <c r="N275" s="37"/>
      <c r="O275" s="59"/>
      <c r="P275" s="59"/>
      <c r="Q275" s="59"/>
      <c r="R275" s="59"/>
      <c r="S275" s="36"/>
    </row>
    <row r="276" spans="2:19" s="19" customFormat="1" ht="12.75" customHeight="1">
      <c r="B276" s="35"/>
      <c r="C276" s="35"/>
      <c r="D276" s="36"/>
      <c r="E276" s="36"/>
      <c r="F276" s="35"/>
      <c r="G276" s="58">
        <f t="shared" si="17"/>
        <v>2022</v>
      </c>
      <c r="H276" s="56"/>
      <c r="I276" s="24" t="e">
        <f>VLOOKUP($H276,CATEGORIAS!$I$4:$J$13,2,0)</f>
        <v>#N/A</v>
      </c>
      <c r="J276" s="24" t="e">
        <f t="shared" si="15"/>
        <v>#N/A</v>
      </c>
      <c r="K276" s="57" t="e">
        <f>VLOOKUP($J276,CATEGORIAS!$B$60:$C$318,2,0)</f>
        <v>#N/A</v>
      </c>
      <c r="L276" s="23">
        <f t="shared" si="16"/>
        <v>0</v>
      </c>
      <c r="M276" s="36"/>
      <c r="N276" s="37"/>
      <c r="O276" s="59"/>
      <c r="P276" s="59"/>
      <c r="Q276" s="59"/>
      <c r="R276" s="59"/>
      <c r="S276" s="36"/>
    </row>
    <row r="277" spans="2:19" s="19" customFormat="1" ht="12.75" customHeight="1">
      <c r="B277" s="35"/>
      <c r="C277" s="35"/>
      <c r="D277" s="36"/>
      <c r="E277" s="36"/>
      <c r="F277" s="35"/>
      <c r="G277" s="58">
        <f t="shared" si="17"/>
        <v>2022</v>
      </c>
      <c r="H277" s="56"/>
      <c r="I277" s="24" t="e">
        <f>VLOOKUP($H277,CATEGORIAS!$I$4:$J$13,2,0)</f>
        <v>#N/A</v>
      </c>
      <c r="J277" s="24" t="e">
        <f t="shared" si="15"/>
        <v>#N/A</v>
      </c>
      <c r="K277" s="57" t="e">
        <f>VLOOKUP($J277,CATEGORIAS!$B$60:$C$318,2,0)</f>
        <v>#N/A</v>
      </c>
      <c r="L277" s="23">
        <f t="shared" si="16"/>
        <v>0</v>
      </c>
      <c r="M277" s="36"/>
      <c r="N277" s="37"/>
      <c r="O277" s="59"/>
      <c r="P277" s="59"/>
      <c r="Q277" s="59"/>
      <c r="R277" s="59"/>
      <c r="S277" s="36"/>
    </row>
    <row r="278" spans="2:19" s="19" customFormat="1" ht="12.75" customHeight="1">
      <c r="B278" s="35"/>
      <c r="C278" s="35"/>
      <c r="D278" s="36"/>
      <c r="E278" s="36"/>
      <c r="F278" s="35"/>
      <c r="G278" s="58">
        <f t="shared" si="17"/>
        <v>2022</v>
      </c>
      <c r="H278" s="56"/>
      <c r="I278" s="24" t="e">
        <f>VLOOKUP($H278,CATEGORIAS!$I$4:$J$13,2,0)</f>
        <v>#N/A</v>
      </c>
      <c r="J278" s="24" t="e">
        <f t="shared" si="15"/>
        <v>#N/A</v>
      </c>
      <c r="K278" s="57" t="e">
        <f>VLOOKUP($J278,CATEGORIAS!$B$60:$C$318,2,0)</f>
        <v>#N/A</v>
      </c>
      <c r="L278" s="23">
        <f t="shared" si="16"/>
        <v>0</v>
      </c>
      <c r="M278" s="36"/>
      <c r="N278" s="37"/>
      <c r="O278" s="59"/>
      <c r="P278" s="59"/>
      <c r="Q278" s="59"/>
      <c r="R278" s="59"/>
      <c r="S278" s="36"/>
    </row>
    <row r="279" spans="2:19" s="19" customFormat="1" ht="12.75" customHeight="1">
      <c r="B279" s="35"/>
      <c r="C279" s="35"/>
      <c r="D279" s="36"/>
      <c r="E279" s="36"/>
      <c r="F279" s="35"/>
      <c r="G279" s="58">
        <f t="shared" si="17"/>
        <v>2022</v>
      </c>
      <c r="H279" s="56"/>
      <c r="I279" s="24" t="e">
        <f>VLOOKUP($H279,CATEGORIAS!$I$4:$J$13,2,0)</f>
        <v>#N/A</v>
      </c>
      <c r="J279" s="24" t="e">
        <f t="shared" si="15"/>
        <v>#N/A</v>
      </c>
      <c r="K279" s="57" t="e">
        <f>VLOOKUP($J279,CATEGORIAS!$B$60:$C$318,2,0)</f>
        <v>#N/A</v>
      </c>
      <c r="L279" s="23">
        <f t="shared" si="16"/>
        <v>0</v>
      </c>
      <c r="M279" s="36"/>
      <c r="N279" s="37"/>
      <c r="O279" s="59"/>
      <c r="P279" s="59"/>
      <c r="Q279" s="59"/>
      <c r="R279" s="59"/>
      <c r="S279" s="36"/>
    </row>
    <row r="280" spans="2:19" s="19" customFormat="1" ht="12.75" customHeight="1">
      <c r="B280" s="35"/>
      <c r="C280" s="35"/>
      <c r="D280" s="36"/>
      <c r="E280" s="36"/>
      <c r="F280" s="35"/>
      <c r="G280" s="58">
        <f t="shared" si="17"/>
        <v>2022</v>
      </c>
      <c r="H280" s="56"/>
      <c r="I280" s="24" t="e">
        <f>VLOOKUP($H280,CATEGORIAS!$I$4:$J$13,2,0)</f>
        <v>#N/A</v>
      </c>
      <c r="J280" s="24" t="e">
        <f t="shared" si="15"/>
        <v>#N/A</v>
      </c>
      <c r="K280" s="57" t="e">
        <f>VLOOKUP($J280,CATEGORIAS!$B$60:$C$318,2,0)</f>
        <v>#N/A</v>
      </c>
      <c r="L280" s="23">
        <f t="shared" si="16"/>
        <v>0</v>
      </c>
      <c r="M280" s="36"/>
      <c r="N280" s="37"/>
      <c r="O280" s="59"/>
      <c r="P280" s="59"/>
      <c r="Q280" s="59"/>
      <c r="R280" s="59"/>
      <c r="S280" s="36"/>
    </row>
    <row r="281" spans="2:19" s="19" customFormat="1" ht="12.75" customHeight="1">
      <c r="B281" s="35"/>
      <c r="C281" s="35"/>
      <c r="D281" s="36"/>
      <c r="E281" s="36"/>
      <c r="F281" s="35"/>
      <c r="G281" s="58">
        <f t="shared" si="17"/>
        <v>2022</v>
      </c>
      <c r="H281" s="56"/>
      <c r="I281" s="24" t="e">
        <f>VLOOKUP($H281,CATEGORIAS!$I$4:$J$13,2,0)</f>
        <v>#N/A</v>
      </c>
      <c r="J281" s="24" t="e">
        <f t="shared" si="15"/>
        <v>#N/A</v>
      </c>
      <c r="K281" s="57" t="e">
        <f>VLOOKUP($J281,CATEGORIAS!$B$60:$C$318,2,0)</f>
        <v>#N/A</v>
      </c>
      <c r="L281" s="23">
        <f t="shared" si="16"/>
        <v>0</v>
      </c>
      <c r="M281" s="36"/>
      <c r="N281" s="37"/>
      <c r="O281" s="59"/>
      <c r="P281" s="59"/>
      <c r="Q281" s="59"/>
      <c r="R281" s="59"/>
      <c r="S281" s="36"/>
    </row>
    <row r="282" spans="2:19" s="19" customFormat="1" ht="12.75" customHeight="1">
      <c r="B282" s="35"/>
      <c r="C282" s="35"/>
      <c r="D282" s="36"/>
      <c r="E282" s="36"/>
      <c r="F282" s="35"/>
      <c r="G282" s="58">
        <f t="shared" si="17"/>
        <v>2022</v>
      </c>
      <c r="H282" s="56"/>
      <c r="I282" s="24" t="e">
        <f>VLOOKUP($H282,CATEGORIAS!$I$4:$J$13,2,0)</f>
        <v>#N/A</v>
      </c>
      <c r="J282" s="24" t="e">
        <f t="shared" si="15"/>
        <v>#N/A</v>
      </c>
      <c r="K282" s="57" t="e">
        <f>VLOOKUP($J282,CATEGORIAS!$B$60:$C$318,2,0)</f>
        <v>#N/A</v>
      </c>
      <c r="L282" s="23">
        <f t="shared" si="16"/>
        <v>0</v>
      </c>
      <c r="M282" s="36"/>
      <c r="N282" s="37"/>
      <c r="O282" s="59"/>
      <c r="P282" s="59"/>
      <c r="Q282" s="59"/>
      <c r="R282" s="59"/>
      <c r="S282" s="36"/>
    </row>
    <row r="283" spans="2:19" s="19" customFormat="1" ht="12.75" customHeight="1">
      <c r="B283" s="35"/>
      <c r="C283" s="35"/>
      <c r="D283" s="36"/>
      <c r="E283" s="36"/>
      <c r="F283" s="35"/>
      <c r="G283" s="58">
        <f t="shared" si="17"/>
        <v>2022</v>
      </c>
      <c r="H283" s="56"/>
      <c r="I283" s="24" t="e">
        <f>VLOOKUP($H283,CATEGORIAS!$I$4:$J$13,2,0)</f>
        <v>#N/A</v>
      </c>
      <c r="J283" s="24" t="e">
        <f t="shared" si="15"/>
        <v>#N/A</v>
      </c>
      <c r="K283" s="57" t="e">
        <f>VLOOKUP($J283,CATEGORIAS!$B$60:$C$318,2,0)</f>
        <v>#N/A</v>
      </c>
      <c r="L283" s="23">
        <f t="shared" si="16"/>
        <v>0</v>
      </c>
      <c r="M283" s="36"/>
      <c r="N283" s="37"/>
      <c r="O283" s="59"/>
      <c r="P283" s="59"/>
      <c r="Q283" s="59"/>
      <c r="R283" s="59"/>
      <c r="S283" s="36"/>
    </row>
    <row r="284" spans="2:19" s="19" customFormat="1" ht="12.75" customHeight="1">
      <c r="B284" s="35"/>
      <c r="C284" s="35"/>
      <c r="D284" s="36"/>
      <c r="E284" s="36"/>
      <c r="F284" s="35"/>
      <c r="G284" s="58">
        <f t="shared" si="17"/>
        <v>2022</v>
      </c>
      <c r="H284" s="56"/>
      <c r="I284" s="24" t="e">
        <f>VLOOKUP($H284,CATEGORIAS!$I$4:$J$13,2,0)</f>
        <v>#N/A</v>
      </c>
      <c r="J284" s="24" t="e">
        <f t="shared" si="15"/>
        <v>#N/A</v>
      </c>
      <c r="K284" s="57" t="e">
        <f>VLOOKUP($J284,CATEGORIAS!$B$60:$C$318,2,0)</f>
        <v>#N/A</v>
      </c>
      <c r="L284" s="23">
        <f t="shared" si="16"/>
        <v>0</v>
      </c>
      <c r="M284" s="36"/>
      <c r="N284" s="37"/>
      <c r="O284" s="59"/>
      <c r="P284" s="59"/>
      <c r="Q284" s="59"/>
      <c r="R284" s="59"/>
      <c r="S284" s="36"/>
    </row>
    <row r="285" spans="2:19" s="19" customFormat="1" ht="12.75" customHeight="1">
      <c r="B285" s="35"/>
      <c r="C285" s="35"/>
      <c r="D285" s="36"/>
      <c r="E285" s="36"/>
      <c r="F285" s="35"/>
      <c r="G285" s="58">
        <f t="shared" si="17"/>
        <v>2022</v>
      </c>
      <c r="H285" s="56"/>
      <c r="I285" s="24" t="e">
        <f>VLOOKUP($H285,CATEGORIAS!$I$4:$J$13,2,0)</f>
        <v>#N/A</v>
      </c>
      <c r="J285" s="24" t="e">
        <f t="shared" si="15"/>
        <v>#N/A</v>
      </c>
      <c r="K285" s="57" t="e">
        <f>VLOOKUP($J285,CATEGORIAS!$B$60:$C$318,2,0)</f>
        <v>#N/A</v>
      </c>
      <c r="L285" s="23">
        <f t="shared" si="16"/>
        <v>0</v>
      </c>
      <c r="M285" s="36"/>
      <c r="N285" s="37"/>
      <c r="O285" s="59"/>
      <c r="P285" s="59"/>
      <c r="Q285" s="59"/>
      <c r="R285" s="59"/>
      <c r="S285" s="36"/>
    </row>
    <row r="286" spans="2:19" s="19" customFormat="1" ht="12.75" customHeight="1">
      <c r="B286" s="35"/>
      <c r="C286" s="35"/>
      <c r="D286" s="36"/>
      <c r="E286" s="36"/>
      <c r="F286" s="35"/>
      <c r="G286" s="58">
        <f t="shared" si="17"/>
        <v>2022</v>
      </c>
      <c r="H286" s="56"/>
      <c r="I286" s="24" t="e">
        <f>VLOOKUP($H286,CATEGORIAS!$I$4:$J$13,2,0)</f>
        <v>#N/A</v>
      </c>
      <c r="J286" s="24" t="e">
        <f t="shared" si="15"/>
        <v>#N/A</v>
      </c>
      <c r="K286" s="57" t="e">
        <f>VLOOKUP($J286,CATEGORIAS!$B$60:$C$318,2,0)</f>
        <v>#N/A</v>
      </c>
      <c r="L286" s="23">
        <f t="shared" si="16"/>
        <v>0</v>
      </c>
      <c r="M286" s="36"/>
      <c r="N286" s="37"/>
      <c r="O286" s="59"/>
      <c r="P286" s="59"/>
      <c r="Q286" s="59"/>
      <c r="R286" s="59"/>
      <c r="S286" s="36"/>
    </row>
    <row r="287" spans="2:19" s="19" customFormat="1" ht="12.75" customHeight="1">
      <c r="B287" s="35"/>
      <c r="C287" s="35"/>
      <c r="D287" s="36"/>
      <c r="E287" s="36"/>
      <c r="F287" s="35"/>
      <c r="G287" s="58">
        <f t="shared" si="17"/>
        <v>2022</v>
      </c>
      <c r="H287" s="56"/>
      <c r="I287" s="24" t="e">
        <f>VLOOKUP($H287,CATEGORIAS!$I$4:$J$13,2,0)</f>
        <v>#N/A</v>
      </c>
      <c r="J287" s="24" t="e">
        <f t="shared" si="15"/>
        <v>#N/A</v>
      </c>
      <c r="K287" s="57" t="e">
        <f>VLOOKUP($J287,CATEGORIAS!$B$60:$C$318,2,0)</f>
        <v>#N/A</v>
      </c>
      <c r="L287" s="23">
        <f t="shared" si="16"/>
        <v>0</v>
      </c>
      <c r="M287" s="36"/>
      <c r="N287" s="37"/>
      <c r="O287" s="59"/>
      <c r="P287" s="59"/>
      <c r="Q287" s="59"/>
      <c r="R287" s="59"/>
      <c r="S287" s="36"/>
    </row>
    <row r="288" spans="2:19" s="19" customFormat="1" ht="12.75" customHeight="1">
      <c r="B288" s="35"/>
      <c r="C288" s="35"/>
      <c r="D288" s="36"/>
      <c r="E288" s="36"/>
      <c r="F288" s="35"/>
      <c r="G288" s="58">
        <f t="shared" si="17"/>
        <v>2022</v>
      </c>
      <c r="H288" s="56"/>
      <c r="I288" s="24" t="e">
        <f>VLOOKUP($H288,CATEGORIAS!$I$4:$J$13,2,0)</f>
        <v>#N/A</v>
      </c>
      <c r="J288" s="24" t="e">
        <f t="shared" si="15"/>
        <v>#N/A</v>
      </c>
      <c r="K288" s="57" t="e">
        <f>VLOOKUP($J288,CATEGORIAS!$B$60:$C$318,2,0)</f>
        <v>#N/A</v>
      </c>
      <c r="L288" s="23">
        <f t="shared" si="16"/>
        <v>0</v>
      </c>
      <c r="M288" s="36"/>
      <c r="N288" s="37"/>
      <c r="O288" s="59"/>
      <c r="P288" s="59"/>
      <c r="Q288" s="59"/>
      <c r="R288" s="59"/>
      <c r="S288" s="36"/>
    </row>
    <row r="289" spans="2:19" s="19" customFormat="1" ht="12.75" customHeight="1">
      <c r="B289" s="35"/>
      <c r="C289" s="35"/>
      <c r="D289" s="36"/>
      <c r="E289" s="36"/>
      <c r="F289" s="35"/>
      <c r="G289" s="58">
        <f t="shared" si="17"/>
        <v>2022</v>
      </c>
      <c r="H289" s="56"/>
      <c r="I289" s="24" t="e">
        <f>VLOOKUP($H289,CATEGORIAS!$I$4:$J$13,2,0)</f>
        <v>#N/A</v>
      </c>
      <c r="J289" s="24" t="e">
        <f t="shared" si="15"/>
        <v>#N/A</v>
      </c>
      <c r="K289" s="57" t="e">
        <f>VLOOKUP($J289,CATEGORIAS!$B$60:$C$318,2,0)</f>
        <v>#N/A</v>
      </c>
      <c r="L289" s="23">
        <f t="shared" si="16"/>
        <v>0</v>
      </c>
      <c r="M289" s="36"/>
      <c r="N289" s="37"/>
      <c r="O289" s="59"/>
      <c r="P289" s="59"/>
      <c r="Q289" s="59"/>
      <c r="R289" s="59"/>
      <c r="S289" s="36"/>
    </row>
    <row r="290" spans="2:19" s="19" customFormat="1" ht="12.75" customHeight="1">
      <c r="B290" s="35"/>
      <c r="C290" s="35"/>
      <c r="D290" s="36"/>
      <c r="E290" s="36"/>
      <c r="F290" s="35"/>
      <c r="G290" s="58">
        <f t="shared" si="17"/>
        <v>2022</v>
      </c>
      <c r="H290" s="56"/>
      <c r="I290" s="24" t="e">
        <f>VLOOKUP($H290,CATEGORIAS!$I$4:$J$13,2,0)</f>
        <v>#N/A</v>
      </c>
      <c r="J290" s="24" t="e">
        <f t="shared" si="15"/>
        <v>#N/A</v>
      </c>
      <c r="K290" s="57" t="e">
        <f>VLOOKUP($J290,CATEGORIAS!$B$60:$C$318,2,0)</f>
        <v>#N/A</v>
      </c>
      <c r="L290" s="23">
        <f t="shared" si="16"/>
        <v>0</v>
      </c>
      <c r="M290" s="36"/>
      <c r="N290" s="37"/>
      <c r="O290" s="59"/>
      <c r="P290" s="59"/>
      <c r="Q290" s="59"/>
      <c r="R290" s="59"/>
      <c r="S290" s="36"/>
    </row>
    <row r="291" spans="2:19" s="19" customFormat="1" ht="12.75" customHeight="1">
      <c r="B291" s="35"/>
      <c r="C291" s="35"/>
      <c r="D291" s="36"/>
      <c r="E291" s="36"/>
      <c r="F291" s="35"/>
      <c r="G291" s="58">
        <f t="shared" si="17"/>
        <v>2022</v>
      </c>
      <c r="H291" s="56"/>
      <c r="I291" s="24" t="e">
        <f>VLOOKUP($H291,CATEGORIAS!$I$4:$J$13,2,0)</f>
        <v>#N/A</v>
      </c>
      <c r="J291" s="24" t="e">
        <f t="shared" si="15"/>
        <v>#N/A</v>
      </c>
      <c r="K291" s="57" t="e">
        <f>VLOOKUP($J291,CATEGORIAS!$B$60:$C$318,2,0)</f>
        <v>#N/A</v>
      </c>
      <c r="L291" s="23">
        <f t="shared" si="16"/>
        <v>0</v>
      </c>
      <c r="M291" s="36"/>
      <c r="N291" s="37"/>
      <c r="O291" s="59"/>
      <c r="P291" s="59"/>
      <c r="Q291" s="59"/>
      <c r="R291" s="59"/>
      <c r="S291" s="36"/>
    </row>
    <row r="292" spans="2:19" s="19" customFormat="1" ht="12.75" customHeight="1">
      <c r="B292" s="35"/>
      <c r="C292" s="35"/>
      <c r="D292" s="36"/>
      <c r="E292" s="36"/>
      <c r="F292" s="35"/>
      <c r="G292" s="58">
        <f t="shared" si="17"/>
        <v>2022</v>
      </c>
      <c r="H292" s="56"/>
      <c r="I292" s="24" t="e">
        <f>VLOOKUP($H292,CATEGORIAS!$I$4:$J$13,2,0)</f>
        <v>#N/A</v>
      </c>
      <c r="J292" s="24" t="e">
        <f t="shared" si="15"/>
        <v>#N/A</v>
      </c>
      <c r="K292" s="57" t="e">
        <f>VLOOKUP($J292,CATEGORIAS!$B$60:$C$318,2,0)</f>
        <v>#N/A</v>
      </c>
      <c r="L292" s="23">
        <f t="shared" si="16"/>
        <v>0</v>
      </c>
      <c r="M292" s="36"/>
      <c r="N292" s="37"/>
      <c r="O292" s="59"/>
      <c r="P292" s="59"/>
      <c r="Q292" s="59"/>
      <c r="R292" s="59"/>
      <c r="S292" s="36"/>
    </row>
    <row r="293" spans="2:19" s="19" customFormat="1" ht="12.75" customHeight="1">
      <c r="B293" s="35"/>
      <c r="C293" s="35"/>
      <c r="D293" s="36"/>
      <c r="E293" s="36"/>
      <c r="F293" s="35"/>
      <c r="G293" s="58">
        <f t="shared" si="17"/>
        <v>2022</v>
      </c>
      <c r="H293" s="56"/>
      <c r="I293" s="24" t="e">
        <f>VLOOKUP($H293,CATEGORIAS!$I$4:$J$13,2,0)</f>
        <v>#N/A</v>
      </c>
      <c r="J293" s="24" t="e">
        <f t="shared" si="15"/>
        <v>#N/A</v>
      </c>
      <c r="K293" s="57" t="e">
        <f>VLOOKUP($J293,CATEGORIAS!$B$60:$C$318,2,0)</f>
        <v>#N/A</v>
      </c>
      <c r="L293" s="23">
        <f t="shared" si="16"/>
        <v>0</v>
      </c>
      <c r="M293" s="36"/>
      <c r="N293" s="37"/>
      <c r="O293" s="59"/>
      <c r="P293" s="59"/>
      <c r="Q293" s="59"/>
      <c r="R293" s="59"/>
      <c r="S293" s="36"/>
    </row>
    <row r="294" spans="2:19" s="19" customFormat="1" ht="12.75" customHeight="1">
      <c r="B294" s="35"/>
      <c r="C294" s="35"/>
      <c r="D294" s="36"/>
      <c r="E294" s="36"/>
      <c r="F294" s="35"/>
      <c r="G294" s="58">
        <f t="shared" si="17"/>
        <v>2022</v>
      </c>
      <c r="H294" s="56"/>
      <c r="I294" s="24" t="e">
        <f>VLOOKUP($H294,CATEGORIAS!$I$4:$J$13,2,0)</f>
        <v>#N/A</v>
      </c>
      <c r="J294" s="24" t="e">
        <f t="shared" si="15"/>
        <v>#N/A</v>
      </c>
      <c r="K294" s="57" t="e">
        <f>VLOOKUP($J294,CATEGORIAS!$B$60:$C$318,2,0)</f>
        <v>#N/A</v>
      </c>
      <c r="L294" s="23">
        <f t="shared" si="16"/>
        <v>0</v>
      </c>
      <c r="M294" s="36"/>
      <c r="N294" s="37"/>
      <c r="O294" s="59"/>
      <c r="P294" s="59"/>
      <c r="Q294" s="59"/>
      <c r="R294" s="59"/>
      <c r="S294" s="36"/>
    </row>
    <row r="295" spans="2:19" s="19" customFormat="1" ht="12.75" customHeight="1">
      <c r="B295" s="35"/>
      <c r="C295" s="35"/>
      <c r="D295" s="36"/>
      <c r="E295" s="36"/>
      <c r="F295" s="35"/>
      <c r="G295" s="58">
        <f t="shared" si="17"/>
        <v>2022</v>
      </c>
      <c r="H295" s="56"/>
      <c r="I295" s="24" t="e">
        <f>VLOOKUP($H295,CATEGORIAS!$I$4:$J$13,2,0)</f>
        <v>#N/A</v>
      </c>
      <c r="J295" s="24" t="e">
        <f t="shared" si="15"/>
        <v>#N/A</v>
      </c>
      <c r="K295" s="57" t="e">
        <f>VLOOKUP($J295,CATEGORIAS!$B$60:$C$318,2,0)</f>
        <v>#N/A</v>
      </c>
      <c r="L295" s="23">
        <f t="shared" si="16"/>
        <v>0</v>
      </c>
      <c r="M295" s="36"/>
      <c r="N295" s="37"/>
      <c r="O295" s="59"/>
      <c r="P295" s="59"/>
      <c r="Q295" s="59"/>
      <c r="R295" s="59"/>
      <c r="S295" s="36"/>
    </row>
    <row r="296" spans="2:19" s="19" customFormat="1" ht="12.75" customHeight="1">
      <c r="B296" s="35"/>
      <c r="C296" s="35"/>
      <c r="D296" s="36"/>
      <c r="E296" s="36"/>
      <c r="F296" s="35"/>
      <c r="G296" s="58">
        <f t="shared" si="17"/>
        <v>2022</v>
      </c>
      <c r="H296" s="56"/>
      <c r="I296" s="24" t="e">
        <f>VLOOKUP($H296,CATEGORIAS!$I$4:$J$13,2,0)</f>
        <v>#N/A</v>
      </c>
      <c r="J296" s="24" t="e">
        <f t="shared" si="15"/>
        <v>#N/A</v>
      </c>
      <c r="K296" s="57" t="e">
        <f>VLOOKUP($J296,CATEGORIAS!$B$60:$C$318,2,0)</f>
        <v>#N/A</v>
      </c>
      <c r="L296" s="23">
        <f t="shared" si="16"/>
        <v>0</v>
      </c>
      <c r="M296" s="36"/>
      <c r="N296" s="37"/>
      <c r="O296" s="59"/>
      <c r="P296" s="59"/>
      <c r="Q296" s="59"/>
      <c r="R296" s="59"/>
      <c r="S296" s="36"/>
    </row>
    <row r="297" spans="2:19" s="19" customFormat="1" ht="12.75" customHeight="1">
      <c r="B297" s="35"/>
      <c r="C297" s="35"/>
      <c r="D297" s="36"/>
      <c r="E297" s="36"/>
      <c r="F297" s="35"/>
      <c r="G297" s="58">
        <f t="shared" si="17"/>
        <v>2022</v>
      </c>
      <c r="H297" s="56"/>
      <c r="I297" s="24" t="e">
        <f>VLOOKUP($H297,CATEGORIAS!$I$4:$J$13,2,0)</f>
        <v>#N/A</v>
      </c>
      <c r="J297" s="24" t="e">
        <f t="shared" si="15"/>
        <v>#N/A</v>
      </c>
      <c r="K297" s="57" t="e">
        <f>VLOOKUP($J297,CATEGORIAS!$B$60:$C$318,2,0)</f>
        <v>#N/A</v>
      </c>
      <c r="L297" s="23">
        <f t="shared" si="16"/>
        <v>0</v>
      </c>
      <c r="M297" s="36"/>
      <c r="N297" s="37"/>
      <c r="O297" s="59"/>
      <c r="P297" s="59"/>
      <c r="Q297" s="59"/>
      <c r="R297" s="59"/>
      <c r="S297" s="36"/>
    </row>
    <row r="298" spans="2:19" s="19" customFormat="1" ht="12.75" customHeight="1">
      <c r="B298" s="35"/>
      <c r="C298" s="35"/>
      <c r="D298" s="36"/>
      <c r="E298" s="36"/>
      <c r="F298" s="35"/>
      <c r="G298" s="58">
        <f t="shared" si="17"/>
        <v>2022</v>
      </c>
      <c r="H298" s="56"/>
      <c r="I298" s="24" t="e">
        <f>VLOOKUP($H298,CATEGORIAS!$I$4:$J$13,2,0)</f>
        <v>#N/A</v>
      </c>
      <c r="J298" s="24" t="e">
        <f t="shared" si="15"/>
        <v>#N/A</v>
      </c>
      <c r="K298" s="57" t="e">
        <f>VLOOKUP($J298,CATEGORIAS!$B$60:$C$318,2,0)</f>
        <v>#N/A</v>
      </c>
      <c r="L298" s="23">
        <f t="shared" si="16"/>
        <v>0</v>
      </c>
      <c r="M298" s="36"/>
      <c r="N298" s="37"/>
      <c r="O298" s="59"/>
      <c r="P298" s="59"/>
      <c r="Q298" s="59"/>
      <c r="R298" s="59"/>
      <c r="S298" s="36"/>
    </row>
    <row r="299" spans="2:19" s="19" customFormat="1" ht="12.75" customHeight="1">
      <c r="B299" s="35"/>
      <c r="C299" s="35"/>
      <c r="D299" s="36"/>
      <c r="E299" s="36"/>
      <c r="F299" s="35"/>
      <c r="G299" s="58">
        <f t="shared" si="17"/>
        <v>2022</v>
      </c>
      <c r="H299" s="56"/>
      <c r="I299" s="24" t="e">
        <f>VLOOKUP($H299,CATEGORIAS!$I$4:$J$13,2,0)</f>
        <v>#N/A</v>
      </c>
      <c r="J299" s="24" t="e">
        <f t="shared" si="15"/>
        <v>#N/A</v>
      </c>
      <c r="K299" s="57" t="e">
        <f>VLOOKUP($J299,CATEGORIAS!$B$60:$C$318,2,0)</f>
        <v>#N/A</v>
      </c>
      <c r="L299" s="23">
        <f t="shared" si="16"/>
        <v>0</v>
      </c>
      <c r="M299" s="36"/>
      <c r="N299" s="37"/>
      <c r="O299" s="59"/>
      <c r="P299" s="59"/>
      <c r="Q299" s="59"/>
      <c r="R299" s="59"/>
      <c r="S299" s="36"/>
    </row>
    <row r="300" spans="2:19" s="19" customFormat="1" ht="12.75" customHeight="1">
      <c r="B300" s="35"/>
      <c r="C300" s="35"/>
      <c r="D300" s="36"/>
      <c r="E300" s="36"/>
      <c r="F300" s="35"/>
      <c r="G300" s="58">
        <f t="shared" si="17"/>
        <v>2022</v>
      </c>
      <c r="H300" s="56"/>
      <c r="I300" s="24" t="e">
        <f>VLOOKUP($H300,CATEGORIAS!$I$4:$J$13,2,0)</f>
        <v>#N/A</v>
      </c>
      <c r="J300" s="24" t="e">
        <f t="shared" si="15"/>
        <v>#N/A</v>
      </c>
      <c r="K300" s="57" t="e">
        <f>VLOOKUP($J300,CATEGORIAS!$B$60:$C$318,2,0)</f>
        <v>#N/A</v>
      </c>
      <c r="L300" s="23">
        <f t="shared" si="16"/>
        <v>0</v>
      </c>
      <c r="M300" s="36"/>
      <c r="N300" s="37"/>
      <c r="O300" s="59"/>
      <c r="P300" s="59"/>
      <c r="Q300" s="59"/>
      <c r="R300" s="59"/>
      <c r="S300" s="36"/>
    </row>
    <row r="301" spans="2:19" s="19" customFormat="1" ht="12.75" customHeight="1">
      <c r="B301" s="35"/>
      <c r="C301" s="35"/>
      <c r="D301" s="36"/>
      <c r="E301" s="36"/>
      <c r="F301" s="35"/>
      <c r="G301" s="58">
        <f t="shared" si="17"/>
        <v>2022</v>
      </c>
      <c r="H301" s="56"/>
      <c r="I301" s="24" t="e">
        <f>VLOOKUP($H301,CATEGORIAS!$I$4:$J$13,2,0)</f>
        <v>#N/A</v>
      </c>
      <c r="J301" s="24" t="e">
        <f t="shared" si="15"/>
        <v>#N/A</v>
      </c>
      <c r="K301" s="57" t="e">
        <f>VLOOKUP($J301,CATEGORIAS!$B$60:$C$318,2,0)</f>
        <v>#N/A</v>
      </c>
      <c r="L301" s="23">
        <f t="shared" si="16"/>
        <v>0</v>
      </c>
      <c r="M301" s="36"/>
      <c r="N301" s="37"/>
      <c r="O301" s="59"/>
      <c r="P301" s="59"/>
      <c r="Q301" s="59"/>
      <c r="R301" s="59"/>
      <c r="S301" s="36"/>
    </row>
    <row r="302" spans="2:19" s="19" customFormat="1" ht="12.75" customHeight="1">
      <c r="B302" s="35"/>
      <c r="C302" s="35"/>
      <c r="D302" s="36"/>
      <c r="E302" s="36"/>
      <c r="F302" s="35"/>
      <c r="G302" s="58">
        <f t="shared" si="17"/>
        <v>2022</v>
      </c>
      <c r="H302" s="56"/>
      <c r="I302" s="24" t="e">
        <f>VLOOKUP($H302,CATEGORIAS!$I$4:$J$13,2,0)</f>
        <v>#N/A</v>
      </c>
      <c r="J302" s="24" t="e">
        <f t="shared" si="15"/>
        <v>#N/A</v>
      </c>
      <c r="K302" s="57" t="e">
        <f>VLOOKUP($J302,CATEGORIAS!$B$60:$C$318,2,0)</f>
        <v>#N/A</v>
      </c>
      <c r="L302" s="23">
        <f t="shared" si="16"/>
        <v>0</v>
      </c>
      <c r="M302" s="36"/>
      <c r="N302" s="37"/>
      <c r="O302" s="59"/>
      <c r="P302" s="59"/>
      <c r="Q302" s="59"/>
      <c r="R302" s="59"/>
      <c r="S302" s="36"/>
    </row>
    <row r="303" spans="2:19" s="19" customFormat="1" ht="12.75" customHeight="1">
      <c r="B303" s="35"/>
      <c r="C303" s="35"/>
      <c r="D303" s="36"/>
      <c r="E303" s="36"/>
      <c r="F303" s="35"/>
      <c r="G303" s="58">
        <f t="shared" si="17"/>
        <v>2022</v>
      </c>
      <c r="H303" s="56"/>
      <c r="I303" s="24" t="e">
        <f>VLOOKUP($H303,CATEGORIAS!$I$4:$J$13,2,0)</f>
        <v>#N/A</v>
      </c>
      <c r="J303" s="24" t="e">
        <f t="shared" si="15"/>
        <v>#N/A</v>
      </c>
      <c r="K303" s="57" t="e">
        <f>VLOOKUP($J303,CATEGORIAS!$B$60:$C$318,2,0)</f>
        <v>#N/A</v>
      </c>
      <c r="L303" s="23">
        <f t="shared" si="16"/>
        <v>0</v>
      </c>
      <c r="M303" s="36"/>
      <c r="N303" s="37"/>
      <c r="O303" s="59"/>
      <c r="P303" s="59"/>
      <c r="Q303" s="59"/>
      <c r="R303" s="59"/>
      <c r="S303" s="36"/>
    </row>
    <row r="304" spans="2:19" s="19" customFormat="1" ht="12.75" customHeight="1">
      <c r="B304" s="35"/>
      <c r="C304" s="35"/>
      <c r="D304" s="36"/>
      <c r="E304" s="36"/>
      <c r="F304" s="35"/>
      <c r="G304" s="58">
        <f t="shared" si="17"/>
        <v>2022</v>
      </c>
      <c r="H304" s="56"/>
      <c r="I304" s="24" t="e">
        <f>VLOOKUP($H304,CATEGORIAS!$I$4:$J$13,2,0)</f>
        <v>#N/A</v>
      </c>
      <c r="J304" s="24" t="e">
        <f t="shared" si="15"/>
        <v>#N/A</v>
      </c>
      <c r="K304" s="57" t="e">
        <f>VLOOKUP($J304,CATEGORIAS!$B$60:$C$318,2,0)</f>
        <v>#N/A</v>
      </c>
      <c r="L304" s="23">
        <f t="shared" si="16"/>
        <v>0</v>
      </c>
      <c r="M304" s="36"/>
      <c r="N304" s="37"/>
      <c r="O304" s="59"/>
      <c r="P304" s="59"/>
      <c r="Q304" s="59"/>
      <c r="R304" s="59"/>
      <c r="S304" s="36"/>
    </row>
    <row r="305" spans="2:19" s="19" customFormat="1" ht="12.75" customHeight="1">
      <c r="B305" s="35"/>
      <c r="C305" s="35"/>
      <c r="D305" s="36"/>
      <c r="E305" s="36"/>
      <c r="F305" s="35"/>
      <c r="G305" s="58">
        <f t="shared" si="17"/>
        <v>2022</v>
      </c>
      <c r="H305" s="56"/>
      <c r="I305" s="24" t="e">
        <f>VLOOKUP($H305,CATEGORIAS!$I$4:$J$13,2,0)</f>
        <v>#N/A</v>
      </c>
      <c r="J305" s="24" t="e">
        <f t="shared" si="15"/>
        <v>#N/A</v>
      </c>
      <c r="K305" s="57" t="e">
        <f>VLOOKUP($J305,CATEGORIAS!$B$60:$C$318,2,0)</f>
        <v>#N/A</v>
      </c>
      <c r="L305" s="23">
        <f t="shared" si="16"/>
        <v>0</v>
      </c>
      <c r="M305" s="36"/>
      <c r="N305" s="37"/>
      <c r="O305" s="59"/>
      <c r="P305" s="59"/>
      <c r="Q305" s="59"/>
      <c r="R305" s="59"/>
      <c r="S305" s="36"/>
    </row>
    <row r="306" spans="2:19" s="19" customFormat="1" ht="12.75" customHeight="1">
      <c r="B306" s="35"/>
      <c r="C306" s="35"/>
      <c r="D306" s="36"/>
      <c r="E306" s="36"/>
      <c r="F306" s="35"/>
      <c r="G306" s="58">
        <f t="shared" si="17"/>
        <v>2022</v>
      </c>
      <c r="H306" s="56"/>
      <c r="I306" s="24" t="e">
        <f>VLOOKUP($H306,CATEGORIAS!$I$4:$J$13,2,0)</f>
        <v>#N/A</v>
      </c>
      <c r="J306" s="24" t="e">
        <f t="shared" si="15"/>
        <v>#N/A</v>
      </c>
      <c r="K306" s="57" t="e">
        <f>VLOOKUP($J306,CATEGORIAS!$B$60:$C$318,2,0)</f>
        <v>#N/A</v>
      </c>
      <c r="L306" s="23">
        <f t="shared" si="16"/>
        <v>0</v>
      </c>
      <c r="M306" s="36"/>
      <c r="N306" s="37"/>
      <c r="O306" s="59"/>
      <c r="P306" s="59"/>
      <c r="Q306" s="59"/>
      <c r="R306" s="59"/>
      <c r="S306" s="36"/>
    </row>
    <row r="307" spans="2:19" s="19" customFormat="1" ht="12.75" customHeight="1">
      <c r="B307" s="35"/>
      <c r="C307" s="35"/>
      <c r="D307" s="36"/>
      <c r="E307" s="36"/>
      <c r="F307" s="35"/>
      <c r="G307" s="58">
        <f t="shared" si="17"/>
        <v>2022</v>
      </c>
      <c r="H307" s="56"/>
      <c r="I307" s="24" t="e">
        <f>VLOOKUP($H307,CATEGORIAS!$I$4:$J$13,2,0)</f>
        <v>#N/A</v>
      </c>
      <c r="J307" s="24" t="e">
        <f t="shared" si="15"/>
        <v>#N/A</v>
      </c>
      <c r="K307" s="57" t="e">
        <f>VLOOKUP($J307,CATEGORIAS!$B$60:$C$318,2,0)</f>
        <v>#N/A</v>
      </c>
      <c r="L307" s="23">
        <f t="shared" si="16"/>
        <v>0</v>
      </c>
      <c r="M307" s="36"/>
      <c r="N307" s="37"/>
      <c r="O307" s="59"/>
      <c r="P307" s="59"/>
      <c r="Q307" s="59"/>
      <c r="R307" s="59"/>
      <c r="S307" s="36"/>
    </row>
    <row r="308" spans="2:19" s="19" customFormat="1" ht="12.75" customHeight="1">
      <c r="B308" s="35"/>
      <c r="C308" s="35"/>
      <c r="D308" s="36"/>
      <c r="E308" s="36"/>
      <c r="F308" s="35"/>
      <c r="G308" s="58">
        <f t="shared" si="17"/>
        <v>2022</v>
      </c>
      <c r="H308" s="56"/>
      <c r="I308" s="24" t="e">
        <f>VLOOKUP($H308,CATEGORIAS!$I$4:$J$13,2,0)</f>
        <v>#N/A</v>
      </c>
      <c r="J308" s="24" t="e">
        <f t="shared" si="15"/>
        <v>#N/A</v>
      </c>
      <c r="K308" s="57" t="e">
        <f>VLOOKUP($J308,CATEGORIAS!$B$60:$C$318,2,0)</f>
        <v>#N/A</v>
      </c>
      <c r="L308" s="23">
        <f t="shared" si="16"/>
        <v>0</v>
      </c>
      <c r="M308" s="36"/>
      <c r="N308" s="37"/>
      <c r="O308" s="59"/>
      <c r="P308" s="59"/>
      <c r="Q308" s="59"/>
      <c r="R308" s="59"/>
      <c r="S308" s="36"/>
    </row>
    <row r="309" spans="2:19" s="19" customFormat="1" ht="12.75" customHeight="1">
      <c r="B309" s="35"/>
      <c r="C309" s="35"/>
      <c r="D309" s="36"/>
      <c r="E309" s="36"/>
      <c r="F309" s="35"/>
      <c r="G309" s="58">
        <f t="shared" si="17"/>
        <v>2022</v>
      </c>
      <c r="H309" s="56"/>
      <c r="I309" s="24" t="e">
        <f>VLOOKUP($H309,CATEGORIAS!$I$4:$J$13,2,0)</f>
        <v>#N/A</v>
      </c>
      <c r="J309" s="24" t="e">
        <f t="shared" si="15"/>
        <v>#N/A</v>
      </c>
      <c r="K309" s="57" t="e">
        <f>VLOOKUP($J309,CATEGORIAS!$B$60:$C$318,2,0)</f>
        <v>#N/A</v>
      </c>
      <c r="L309" s="23">
        <f t="shared" si="16"/>
        <v>0</v>
      </c>
      <c r="M309" s="36"/>
      <c r="N309" s="37"/>
      <c r="O309" s="59"/>
      <c r="P309" s="59"/>
      <c r="Q309" s="59"/>
      <c r="R309" s="59"/>
      <c r="S309" s="36"/>
    </row>
    <row r="310" spans="2:19" s="19" customFormat="1" ht="12.75" customHeight="1">
      <c r="B310" s="35"/>
      <c r="C310" s="35"/>
      <c r="D310" s="36"/>
      <c r="E310" s="36"/>
      <c r="F310" s="35"/>
      <c r="G310" s="58">
        <f t="shared" si="17"/>
        <v>2022</v>
      </c>
      <c r="H310" s="56"/>
      <c r="I310" s="24" t="e">
        <f>VLOOKUP($H310,CATEGORIAS!$I$4:$J$13,2,0)</f>
        <v>#N/A</v>
      </c>
      <c r="J310" s="24" t="e">
        <f t="shared" si="15"/>
        <v>#N/A</v>
      </c>
      <c r="K310" s="57" t="e">
        <f>VLOOKUP($J310,CATEGORIAS!$B$60:$C$318,2,0)</f>
        <v>#N/A</v>
      </c>
      <c r="L310" s="23">
        <f t="shared" si="16"/>
        <v>0</v>
      </c>
      <c r="M310" s="36"/>
      <c r="N310" s="37"/>
      <c r="O310" s="59"/>
      <c r="P310" s="59"/>
      <c r="Q310" s="59"/>
      <c r="R310" s="59"/>
      <c r="S310" s="36"/>
    </row>
    <row r="311" spans="2:19" s="19" customFormat="1" ht="12.75" customHeight="1">
      <c r="B311" s="35"/>
      <c r="C311" s="35"/>
      <c r="D311" s="36"/>
      <c r="E311" s="36"/>
      <c r="F311" s="35"/>
      <c r="G311" s="58">
        <f t="shared" si="17"/>
        <v>2022</v>
      </c>
      <c r="H311" s="56"/>
      <c r="I311" s="24" t="e">
        <f>VLOOKUP($H311,CATEGORIAS!$I$4:$J$13,2,0)</f>
        <v>#N/A</v>
      </c>
      <c r="J311" s="24" t="e">
        <f t="shared" si="15"/>
        <v>#N/A</v>
      </c>
      <c r="K311" s="57" t="e">
        <f>VLOOKUP($J311,CATEGORIAS!$B$60:$C$318,2,0)</f>
        <v>#N/A</v>
      </c>
      <c r="L311" s="23">
        <f t="shared" si="16"/>
        <v>0</v>
      </c>
      <c r="M311" s="36"/>
      <c r="N311" s="37"/>
      <c r="O311" s="59"/>
      <c r="P311" s="59"/>
      <c r="Q311" s="59"/>
      <c r="R311" s="59"/>
      <c r="S311" s="36"/>
    </row>
    <row r="312" spans="2:19" s="19" customFormat="1" ht="12.75" customHeight="1">
      <c r="B312" s="35"/>
      <c r="C312" s="35"/>
      <c r="D312" s="36"/>
      <c r="E312" s="36"/>
      <c r="F312" s="35"/>
      <c r="G312" s="58">
        <f t="shared" si="17"/>
        <v>2022</v>
      </c>
      <c r="H312" s="56"/>
      <c r="I312" s="24" t="e">
        <f>VLOOKUP($H312,CATEGORIAS!$I$4:$J$13,2,0)</f>
        <v>#N/A</v>
      </c>
      <c r="J312" s="24" t="e">
        <f t="shared" si="15"/>
        <v>#N/A</v>
      </c>
      <c r="K312" s="57" t="e">
        <f>VLOOKUP($J312,CATEGORIAS!$B$60:$C$318,2,0)</f>
        <v>#N/A</v>
      </c>
      <c r="L312" s="23">
        <f t="shared" si="16"/>
        <v>0</v>
      </c>
      <c r="M312" s="36"/>
      <c r="N312" s="37"/>
      <c r="O312" s="59"/>
      <c r="P312" s="59"/>
      <c r="Q312" s="59"/>
      <c r="R312" s="59"/>
      <c r="S312" s="36"/>
    </row>
    <row r="313" spans="2:19" s="19" customFormat="1" ht="12.75" customHeight="1">
      <c r="B313" s="35"/>
      <c r="C313" s="35"/>
      <c r="D313" s="36"/>
      <c r="E313" s="36"/>
      <c r="F313" s="35"/>
      <c r="G313" s="58">
        <f t="shared" si="17"/>
        <v>2022</v>
      </c>
      <c r="H313" s="56"/>
      <c r="I313" s="24" t="e">
        <f>VLOOKUP($H313,CATEGORIAS!$I$4:$J$13,2,0)</f>
        <v>#N/A</v>
      </c>
      <c r="J313" s="24" t="e">
        <f t="shared" si="15"/>
        <v>#N/A</v>
      </c>
      <c r="K313" s="57" t="e">
        <f>VLOOKUP($J313,CATEGORIAS!$B$60:$C$318,2,0)</f>
        <v>#N/A</v>
      </c>
      <c r="L313" s="23">
        <f t="shared" si="16"/>
        <v>0</v>
      </c>
      <c r="M313" s="36"/>
      <c r="N313" s="37"/>
      <c r="O313" s="59"/>
      <c r="P313" s="59"/>
      <c r="Q313" s="59"/>
      <c r="R313" s="59"/>
      <c r="S313" s="36"/>
    </row>
    <row r="314" spans="2:19" s="19" customFormat="1" ht="12.75" customHeight="1">
      <c r="B314" s="35"/>
      <c r="C314" s="35"/>
      <c r="D314" s="36"/>
      <c r="E314" s="36"/>
      <c r="F314" s="35"/>
      <c r="G314" s="58">
        <f t="shared" si="17"/>
        <v>2022</v>
      </c>
      <c r="H314" s="56"/>
      <c r="I314" s="24" t="e">
        <f>VLOOKUP($H314,CATEGORIAS!$I$4:$J$13,2,0)</f>
        <v>#N/A</v>
      </c>
      <c r="J314" s="24" t="e">
        <f t="shared" si="15"/>
        <v>#N/A</v>
      </c>
      <c r="K314" s="57" t="e">
        <f>VLOOKUP($J314,CATEGORIAS!$B$60:$C$318,2,0)</f>
        <v>#N/A</v>
      </c>
      <c r="L314" s="23">
        <f t="shared" si="16"/>
        <v>0</v>
      </c>
      <c r="M314" s="36"/>
      <c r="N314" s="37"/>
      <c r="O314" s="59"/>
      <c r="P314" s="59"/>
      <c r="Q314" s="59"/>
      <c r="R314" s="59"/>
      <c r="S314" s="36"/>
    </row>
    <row r="315" spans="2:19" s="19" customFormat="1" ht="12.75" customHeight="1">
      <c r="B315" s="35"/>
      <c r="C315" s="35"/>
      <c r="D315" s="36"/>
      <c r="E315" s="36"/>
      <c r="F315" s="35"/>
      <c r="G315" s="58">
        <f t="shared" si="17"/>
        <v>2022</v>
      </c>
      <c r="H315" s="56"/>
      <c r="I315" s="24" t="e">
        <f>VLOOKUP($H315,CATEGORIAS!$I$4:$J$13,2,0)</f>
        <v>#N/A</v>
      </c>
      <c r="J315" s="24" t="e">
        <f t="shared" si="15"/>
        <v>#N/A</v>
      </c>
      <c r="K315" s="57" t="e">
        <f>VLOOKUP($J315,CATEGORIAS!$B$60:$C$318,2,0)</f>
        <v>#N/A</v>
      </c>
      <c r="L315" s="23">
        <f t="shared" si="16"/>
        <v>0</v>
      </c>
      <c r="M315" s="36"/>
      <c r="N315" s="37"/>
      <c r="O315" s="59"/>
      <c r="P315" s="59"/>
      <c r="Q315" s="59"/>
      <c r="R315" s="59"/>
      <c r="S315" s="36"/>
    </row>
    <row r="316" spans="2:19" s="19" customFormat="1" ht="12.75" customHeight="1">
      <c r="B316" s="35"/>
      <c r="C316" s="35"/>
      <c r="D316" s="36"/>
      <c r="E316" s="36"/>
      <c r="F316" s="35"/>
      <c r="G316" s="58">
        <f t="shared" si="17"/>
        <v>2022</v>
      </c>
      <c r="H316" s="56"/>
      <c r="I316" s="24" t="e">
        <f>VLOOKUP($H316,CATEGORIAS!$I$4:$J$13,2,0)</f>
        <v>#N/A</v>
      </c>
      <c r="J316" s="24" t="e">
        <f t="shared" si="15"/>
        <v>#N/A</v>
      </c>
      <c r="K316" s="57" t="e">
        <f>VLOOKUP($J316,CATEGORIAS!$B$60:$C$318,2,0)</f>
        <v>#N/A</v>
      </c>
      <c r="L316" s="23">
        <f t="shared" si="16"/>
        <v>0</v>
      </c>
      <c r="M316" s="36"/>
      <c r="N316" s="37"/>
      <c r="O316" s="59"/>
      <c r="P316" s="59"/>
      <c r="Q316" s="59"/>
      <c r="R316" s="59"/>
      <c r="S316" s="36"/>
    </row>
    <row r="317" spans="2:19" s="19" customFormat="1" ht="12.75" customHeight="1">
      <c r="B317" s="35"/>
      <c r="C317" s="35"/>
      <c r="D317" s="36"/>
      <c r="E317" s="36"/>
      <c r="F317" s="35"/>
      <c r="G317" s="58">
        <f t="shared" si="17"/>
        <v>2022</v>
      </c>
      <c r="H317" s="56"/>
      <c r="I317" s="24" t="e">
        <f>VLOOKUP($H317,CATEGORIAS!$I$4:$J$13,2,0)</f>
        <v>#N/A</v>
      </c>
      <c r="J317" s="24" t="e">
        <f t="shared" si="15"/>
        <v>#N/A</v>
      </c>
      <c r="K317" s="57" t="e">
        <f>VLOOKUP($J317,CATEGORIAS!$B$60:$C$318,2,0)</f>
        <v>#N/A</v>
      </c>
      <c r="L317" s="23">
        <f t="shared" si="16"/>
        <v>0</v>
      </c>
      <c r="M317" s="36"/>
      <c r="N317" s="37"/>
      <c r="O317" s="59"/>
      <c r="P317" s="59"/>
      <c r="Q317" s="59"/>
      <c r="R317" s="59"/>
      <c r="S317" s="36"/>
    </row>
    <row r="318" spans="2:19" s="19" customFormat="1" ht="12.75" customHeight="1">
      <c r="B318" s="35"/>
      <c r="C318" s="35"/>
      <c r="D318" s="36"/>
      <c r="E318" s="36"/>
      <c r="F318" s="35"/>
      <c r="G318" s="58">
        <f t="shared" si="17"/>
        <v>2022</v>
      </c>
      <c r="H318" s="56"/>
      <c r="I318" s="24" t="e">
        <f>VLOOKUP($H318,CATEGORIAS!$I$4:$J$13,2,0)</f>
        <v>#N/A</v>
      </c>
      <c r="J318" s="24" t="e">
        <f t="shared" si="15"/>
        <v>#N/A</v>
      </c>
      <c r="K318" s="57" t="e">
        <f>VLOOKUP($J318,CATEGORIAS!$B$60:$C$318,2,0)</f>
        <v>#N/A</v>
      </c>
      <c r="L318" s="23">
        <f t="shared" si="16"/>
        <v>0</v>
      </c>
      <c r="M318" s="36"/>
      <c r="N318" s="37"/>
      <c r="O318" s="59"/>
      <c r="P318" s="59"/>
      <c r="Q318" s="59"/>
      <c r="R318" s="59"/>
      <c r="S318" s="36"/>
    </row>
    <row r="319" spans="2:19" s="19" customFormat="1" ht="12.75" customHeight="1">
      <c r="B319" s="35"/>
      <c r="C319" s="35"/>
      <c r="D319" s="36"/>
      <c r="E319" s="36"/>
      <c r="F319" s="35"/>
      <c r="G319" s="58">
        <f t="shared" si="17"/>
        <v>2022</v>
      </c>
      <c r="H319" s="56"/>
      <c r="I319" s="24" t="e">
        <f>VLOOKUP($H319,CATEGORIAS!$I$4:$J$13,2,0)</f>
        <v>#N/A</v>
      </c>
      <c r="J319" s="24" t="e">
        <f t="shared" si="15"/>
        <v>#N/A</v>
      </c>
      <c r="K319" s="57" t="e">
        <f>VLOOKUP($J319,CATEGORIAS!$B$60:$C$318,2,0)</f>
        <v>#N/A</v>
      </c>
      <c r="L319" s="23">
        <f t="shared" si="16"/>
        <v>0</v>
      </c>
      <c r="M319" s="36"/>
      <c r="N319" s="37"/>
      <c r="O319" s="59"/>
      <c r="P319" s="59"/>
      <c r="Q319" s="59"/>
      <c r="R319" s="59"/>
      <c r="S319" s="36"/>
    </row>
    <row r="320" spans="2:19" s="19" customFormat="1" ht="12.75" customHeight="1">
      <c r="B320" s="35"/>
      <c r="C320" s="35"/>
      <c r="D320" s="36"/>
      <c r="E320" s="36"/>
      <c r="F320" s="35"/>
      <c r="G320" s="58">
        <f t="shared" si="17"/>
        <v>2022</v>
      </c>
      <c r="H320" s="56"/>
      <c r="I320" s="24" t="e">
        <f>VLOOKUP($H320,CATEGORIAS!$I$4:$J$13,2,0)</f>
        <v>#N/A</v>
      </c>
      <c r="J320" s="24" t="e">
        <f t="shared" si="15"/>
        <v>#N/A</v>
      </c>
      <c r="K320" s="57" t="e">
        <f>VLOOKUP($J320,CATEGORIAS!$B$60:$C$318,2,0)</f>
        <v>#N/A</v>
      </c>
      <c r="L320" s="23">
        <f t="shared" si="16"/>
        <v>0</v>
      </c>
      <c r="M320" s="36"/>
      <c r="N320" s="37"/>
      <c r="O320" s="59"/>
      <c r="P320" s="59"/>
      <c r="Q320" s="59"/>
      <c r="R320" s="59"/>
      <c r="S320" s="36"/>
    </row>
    <row r="321" spans="2:19" s="19" customFormat="1" ht="12.75" customHeight="1">
      <c r="B321" s="35"/>
      <c r="C321" s="35"/>
      <c r="D321" s="36"/>
      <c r="E321" s="36"/>
      <c r="F321" s="35"/>
      <c r="G321" s="58">
        <f t="shared" si="17"/>
        <v>2022</v>
      </c>
      <c r="H321" s="56"/>
      <c r="I321" s="24" t="e">
        <f>VLOOKUP($H321,CATEGORIAS!$I$4:$J$13,2,0)</f>
        <v>#N/A</v>
      </c>
      <c r="J321" s="24" t="e">
        <f t="shared" si="15"/>
        <v>#N/A</v>
      </c>
      <c r="K321" s="57" t="e">
        <f>VLOOKUP($J321,CATEGORIAS!$B$60:$C$318,2,0)</f>
        <v>#N/A</v>
      </c>
      <c r="L321" s="23">
        <f t="shared" si="16"/>
        <v>0</v>
      </c>
      <c r="M321" s="36"/>
      <c r="N321" s="37"/>
      <c r="O321" s="59"/>
      <c r="P321" s="59"/>
      <c r="Q321" s="59"/>
      <c r="R321" s="59"/>
      <c r="S321" s="36"/>
    </row>
    <row r="322" spans="2:19" s="19" customFormat="1" ht="12.75" customHeight="1">
      <c r="B322" s="35"/>
      <c r="C322" s="35"/>
      <c r="D322" s="36"/>
      <c r="E322" s="36"/>
      <c r="F322" s="35"/>
      <c r="G322" s="58">
        <f t="shared" si="17"/>
        <v>2022</v>
      </c>
      <c r="H322" s="56"/>
      <c r="I322" s="24" t="e">
        <f>VLOOKUP($H322,CATEGORIAS!$I$4:$J$13,2,0)</f>
        <v>#N/A</v>
      </c>
      <c r="J322" s="24" t="e">
        <f t="shared" si="15"/>
        <v>#N/A</v>
      </c>
      <c r="K322" s="57" t="e">
        <f>VLOOKUP($J322,CATEGORIAS!$B$60:$C$318,2,0)</f>
        <v>#N/A</v>
      </c>
      <c r="L322" s="23">
        <f t="shared" si="16"/>
        <v>0</v>
      </c>
      <c r="M322" s="36"/>
      <c r="N322" s="37"/>
      <c r="O322" s="59"/>
      <c r="P322" s="59"/>
      <c r="Q322" s="59"/>
      <c r="R322" s="59"/>
      <c r="S322" s="36"/>
    </row>
    <row r="323" spans="2:19" s="19" customFormat="1" ht="12.75" customHeight="1">
      <c r="B323" s="35"/>
      <c r="C323" s="35"/>
      <c r="D323" s="36"/>
      <c r="E323" s="36"/>
      <c r="F323" s="35"/>
      <c r="G323" s="58">
        <f t="shared" si="17"/>
        <v>2022</v>
      </c>
      <c r="H323" s="56"/>
      <c r="I323" s="24" t="e">
        <f>VLOOKUP($H323,CATEGORIAS!$I$4:$J$13,2,0)</f>
        <v>#N/A</v>
      </c>
      <c r="J323" s="24" t="e">
        <f t="shared" si="15"/>
        <v>#N/A</v>
      </c>
      <c r="K323" s="57" t="e">
        <f>VLOOKUP($J323,CATEGORIAS!$B$60:$C$318,2,0)</f>
        <v>#N/A</v>
      </c>
      <c r="L323" s="23">
        <f t="shared" si="16"/>
        <v>0</v>
      </c>
      <c r="M323" s="36"/>
      <c r="N323" s="37"/>
      <c r="O323" s="59"/>
      <c r="P323" s="59"/>
      <c r="Q323" s="59"/>
      <c r="R323" s="59"/>
      <c r="S323" s="36"/>
    </row>
    <row r="324" spans="2:19" s="19" customFormat="1" ht="12.75" customHeight="1">
      <c r="B324" s="35"/>
      <c r="C324" s="35"/>
      <c r="D324" s="36"/>
      <c r="E324" s="36"/>
      <c r="F324" s="35"/>
      <c r="G324" s="58">
        <f t="shared" si="17"/>
        <v>2022</v>
      </c>
      <c r="H324" s="56"/>
      <c r="I324" s="24" t="e">
        <f>VLOOKUP($H324,CATEGORIAS!$I$4:$J$13,2,0)</f>
        <v>#N/A</v>
      </c>
      <c r="J324" s="24" t="e">
        <f t="shared" si="15"/>
        <v>#N/A</v>
      </c>
      <c r="K324" s="57" t="e">
        <f>VLOOKUP($J324,CATEGORIAS!$B$60:$C$318,2,0)</f>
        <v>#N/A</v>
      </c>
      <c r="L324" s="23">
        <f t="shared" si="16"/>
        <v>0</v>
      </c>
      <c r="M324" s="36"/>
      <c r="N324" s="37"/>
      <c r="O324" s="59"/>
      <c r="P324" s="59"/>
      <c r="Q324" s="59"/>
      <c r="R324" s="59"/>
      <c r="S324" s="36"/>
    </row>
    <row r="325" spans="2:19" s="19" customFormat="1" ht="12.75" customHeight="1">
      <c r="B325" s="35"/>
      <c r="C325" s="35"/>
      <c r="D325" s="36"/>
      <c r="E325" s="36"/>
      <c r="F325" s="35"/>
      <c r="G325" s="58">
        <f t="shared" si="17"/>
        <v>2022</v>
      </c>
      <c r="H325" s="56"/>
      <c r="I325" s="24" t="e">
        <f>VLOOKUP($H325,CATEGORIAS!$I$4:$J$13,2,0)</f>
        <v>#N/A</v>
      </c>
      <c r="J325" s="24" t="e">
        <f t="shared" si="15"/>
        <v>#N/A</v>
      </c>
      <c r="K325" s="57" t="e">
        <f>VLOOKUP($J325,CATEGORIAS!$B$60:$C$318,2,0)</f>
        <v>#N/A</v>
      </c>
      <c r="L325" s="23">
        <f t="shared" si="16"/>
        <v>0</v>
      </c>
      <c r="M325" s="36"/>
      <c r="N325" s="37"/>
      <c r="O325" s="59"/>
      <c r="P325" s="59"/>
      <c r="Q325" s="59"/>
      <c r="R325" s="59"/>
      <c r="S325" s="36"/>
    </row>
    <row r="326" spans="2:19" s="19" customFormat="1" ht="12.75" customHeight="1">
      <c r="B326" s="35"/>
      <c r="C326" s="35"/>
      <c r="D326" s="36"/>
      <c r="E326" s="36"/>
      <c r="F326" s="35"/>
      <c r="G326" s="58">
        <f t="shared" si="17"/>
        <v>2022</v>
      </c>
      <c r="H326" s="56"/>
      <c r="I326" s="24" t="e">
        <f>VLOOKUP($H326,CATEGORIAS!$I$4:$J$13,2,0)</f>
        <v>#N/A</v>
      </c>
      <c r="J326" s="24" t="e">
        <f t="shared" si="15"/>
        <v>#N/A</v>
      </c>
      <c r="K326" s="57" t="e">
        <f>VLOOKUP($J326,CATEGORIAS!$B$60:$C$318,2,0)</f>
        <v>#N/A</v>
      </c>
      <c r="L326" s="23">
        <f t="shared" si="16"/>
        <v>0</v>
      </c>
      <c r="M326" s="36"/>
      <c r="N326" s="37"/>
      <c r="O326" s="59"/>
      <c r="P326" s="59"/>
      <c r="Q326" s="59"/>
      <c r="R326" s="59"/>
      <c r="S326" s="36"/>
    </row>
    <row r="327" spans="2:19" s="19" customFormat="1" ht="12.75" customHeight="1">
      <c r="B327" s="35"/>
      <c r="C327" s="35"/>
      <c r="D327" s="36"/>
      <c r="E327" s="36"/>
      <c r="F327" s="35"/>
      <c r="G327" s="58">
        <f t="shared" si="17"/>
        <v>2022</v>
      </c>
      <c r="H327" s="56"/>
      <c r="I327" s="24" t="e">
        <f>VLOOKUP($H327,CATEGORIAS!$I$4:$J$13,2,0)</f>
        <v>#N/A</v>
      </c>
      <c r="J327" s="24" t="e">
        <f t="shared" si="15"/>
        <v>#N/A</v>
      </c>
      <c r="K327" s="57" t="e">
        <f>VLOOKUP($J327,CATEGORIAS!$B$60:$C$318,2,0)</f>
        <v>#N/A</v>
      </c>
      <c r="L327" s="23">
        <f t="shared" si="16"/>
        <v>0</v>
      </c>
      <c r="M327" s="36"/>
      <c r="N327" s="37"/>
      <c r="O327" s="59"/>
      <c r="P327" s="59"/>
      <c r="Q327" s="59"/>
      <c r="R327" s="59"/>
      <c r="S327" s="36"/>
    </row>
    <row r="328" spans="2:19" s="19" customFormat="1" ht="12.75" customHeight="1">
      <c r="B328" s="35"/>
      <c r="C328" s="35"/>
      <c r="D328" s="36"/>
      <c r="E328" s="36"/>
      <c r="F328" s="35"/>
      <c r="G328" s="58">
        <f t="shared" si="17"/>
        <v>2022</v>
      </c>
      <c r="H328" s="56"/>
      <c r="I328" s="24" t="e">
        <f>VLOOKUP($H328,CATEGORIAS!$I$4:$J$13,2,0)</f>
        <v>#N/A</v>
      </c>
      <c r="J328" s="24" t="e">
        <f t="shared" si="15"/>
        <v>#N/A</v>
      </c>
      <c r="K328" s="57" t="e">
        <f>VLOOKUP($J328,CATEGORIAS!$B$60:$C$318,2,0)</f>
        <v>#N/A</v>
      </c>
      <c r="L328" s="23">
        <f t="shared" si="16"/>
        <v>0</v>
      </c>
      <c r="M328" s="36"/>
      <c r="N328" s="37"/>
      <c r="O328" s="59"/>
      <c r="P328" s="59"/>
      <c r="Q328" s="59"/>
      <c r="R328" s="59"/>
      <c r="S328" s="36"/>
    </row>
    <row r="329" spans="2:19" s="19" customFormat="1" ht="12.75" customHeight="1">
      <c r="B329" s="35"/>
      <c r="C329" s="35"/>
      <c r="D329" s="36"/>
      <c r="E329" s="36"/>
      <c r="F329" s="35"/>
      <c r="G329" s="58">
        <f t="shared" si="17"/>
        <v>2022</v>
      </c>
      <c r="H329" s="56"/>
      <c r="I329" s="24" t="e">
        <f>VLOOKUP($H329,CATEGORIAS!$I$4:$J$13,2,0)</f>
        <v>#N/A</v>
      </c>
      <c r="J329" s="24" t="e">
        <f t="shared" si="15"/>
        <v>#N/A</v>
      </c>
      <c r="K329" s="57" t="e">
        <f>VLOOKUP($J329,CATEGORIAS!$B$60:$C$318,2,0)</f>
        <v>#N/A</v>
      </c>
      <c r="L329" s="23">
        <f t="shared" si="16"/>
        <v>0</v>
      </c>
      <c r="M329" s="36"/>
      <c r="N329" s="37"/>
      <c r="O329" s="59"/>
      <c r="P329" s="59"/>
      <c r="Q329" s="59"/>
      <c r="R329" s="59"/>
      <c r="S329" s="36"/>
    </row>
    <row r="330" spans="2:19" s="19" customFormat="1" ht="12.75" customHeight="1">
      <c r="B330" s="35"/>
      <c r="C330" s="35"/>
      <c r="D330" s="36"/>
      <c r="E330" s="36"/>
      <c r="F330" s="35"/>
      <c r="G330" s="58">
        <f t="shared" si="17"/>
        <v>2022</v>
      </c>
      <c r="H330" s="56"/>
      <c r="I330" s="24" t="e">
        <f>VLOOKUP($H330,CATEGORIAS!$I$4:$J$13,2,0)</f>
        <v>#N/A</v>
      </c>
      <c r="J330" s="24" t="e">
        <f t="shared" si="15"/>
        <v>#N/A</v>
      </c>
      <c r="K330" s="57" t="e">
        <f>VLOOKUP($J330,CATEGORIAS!$B$60:$C$318,2,0)</f>
        <v>#N/A</v>
      </c>
      <c r="L330" s="23">
        <f t="shared" si="16"/>
        <v>0</v>
      </c>
      <c r="M330" s="36"/>
      <c r="N330" s="37"/>
      <c r="O330" s="59"/>
      <c r="P330" s="59"/>
      <c r="Q330" s="59"/>
      <c r="R330" s="59"/>
      <c r="S330" s="36"/>
    </row>
    <row r="331" spans="2:19" s="19" customFormat="1" ht="12.75" customHeight="1">
      <c r="B331" s="35"/>
      <c r="C331" s="35"/>
      <c r="D331" s="36"/>
      <c r="E331" s="36"/>
      <c r="F331" s="35"/>
      <c r="G331" s="58">
        <f t="shared" si="17"/>
        <v>2022</v>
      </c>
      <c r="H331" s="56"/>
      <c r="I331" s="24" t="e">
        <f>VLOOKUP($H331,CATEGORIAS!$I$4:$J$13,2,0)</f>
        <v>#N/A</v>
      </c>
      <c r="J331" s="24" t="e">
        <f t="shared" ref="J331:J394" si="18">$F331&amp;$I331</f>
        <v>#N/A</v>
      </c>
      <c r="K331" s="57" t="e">
        <f>VLOOKUP($J331,CATEGORIAS!$B$60:$C$318,2,0)</f>
        <v>#N/A</v>
      </c>
      <c r="L331" s="23">
        <f t="shared" ref="L331:L394" si="19">+$E$6</f>
        <v>0</v>
      </c>
      <c r="M331" s="36"/>
      <c r="N331" s="37"/>
      <c r="O331" s="59"/>
      <c r="P331" s="59"/>
      <c r="Q331" s="59"/>
      <c r="R331" s="59"/>
      <c r="S331" s="36"/>
    </row>
    <row r="332" spans="2:19" s="19" customFormat="1" ht="12.75" customHeight="1">
      <c r="B332" s="35"/>
      <c r="C332" s="35"/>
      <c r="D332" s="36"/>
      <c r="E332" s="36"/>
      <c r="F332" s="35"/>
      <c r="G332" s="58">
        <f t="shared" si="17"/>
        <v>2022</v>
      </c>
      <c r="H332" s="56"/>
      <c r="I332" s="24" t="e">
        <f>VLOOKUP($H332,CATEGORIAS!$I$4:$J$13,2,0)</f>
        <v>#N/A</v>
      </c>
      <c r="J332" s="24" t="e">
        <f t="shared" si="18"/>
        <v>#N/A</v>
      </c>
      <c r="K332" s="57" t="e">
        <f>VLOOKUP($J332,CATEGORIAS!$B$60:$C$318,2,0)</f>
        <v>#N/A</v>
      </c>
      <c r="L332" s="23">
        <f t="shared" si="19"/>
        <v>0</v>
      </c>
      <c r="M332" s="36"/>
      <c r="N332" s="37"/>
      <c r="O332" s="59"/>
      <c r="P332" s="59"/>
      <c r="Q332" s="59"/>
      <c r="R332" s="59"/>
      <c r="S332" s="36"/>
    </row>
    <row r="333" spans="2:19" s="19" customFormat="1" ht="12.75" customHeight="1">
      <c r="B333" s="35"/>
      <c r="C333" s="35"/>
      <c r="D333" s="36"/>
      <c r="E333" s="36"/>
      <c r="F333" s="35"/>
      <c r="G333" s="58">
        <f t="shared" ref="G333:G396" si="20">2022-F333</f>
        <v>2022</v>
      </c>
      <c r="H333" s="56"/>
      <c r="I333" s="24" t="e">
        <f>VLOOKUP($H333,CATEGORIAS!$I$4:$J$13,2,0)</f>
        <v>#N/A</v>
      </c>
      <c r="J333" s="24" t="e">
        <f t="shared" si="18"/>
        <v>#N/A</v>
      </c>
      <c r="K333" s="57" t="e">
        <f>VLOOKUP($J333,CATEGORIAS!$B$60:$C$318,2,0)</f>
        <v>#N/A</v>
      </c>
      <c r="L333" s="23">
        <f t="shared" si="19"/>
        <v>0</v>
      </c>
      <c r="M333" s="36"/>
      <c r="N333" s="37"/>
      <c r="O333" s="59"/>
      <c r="P333" s="59"/>
      <c r="Q333" s="59"/>
      <c r="R333" s="59"/>
      <c r="S333" s="36"/>
    </row>
    <row r="334" spans="2:19" s="19" customFormat="1" ht="12.75" customHeight="1">
      <c r="B334" s="35"/>
      <c r="C334" s="35"/>
      <c r="D334" s="36"/>
      <c r="E334" s="36"/>
      <c r="F334" s="35"/>
      <c r="G334" s="58">
        <f t="shared" si="20"/>
        <v>2022</v>
      </c>
      <c r="H334" s="56"/>
      <c r="I334" s="24" t="e">
        <f>VLOOKUP($H334,CATEGORIAS!$I$4:$J$13,2,0)</f>
        <v>#N/A</v>
      </c>
      <c r="J334" s="24" t="e">
        <f t="shared" si="18"/>
        <v>#N/A</v>
      </c>
      <c r="K334" s="57" t="e">
        <f>VLOOKUP($J334,CATEGORIAS!$B$60:$C$318,2,0)</f>
        <v>#N/A</v>
      </c>
      <c r="L334" s="23">
        <f t="shared" si="19"/>
        <v>0</v>
      </c>
      <c r="M334" s="36"/>
      <c r="N334" s="37"/>
      <c r="O334" s="59"/>
      <c r="P334" s="59"/>
      <c r="Q334" s="59"/>
      <c r="R334" s="59"/>
      <c r="S334" s="36"/>
    </row>
    <row r="335" spans="2:19" s="19" customFormat="1" ht="12.75" customHeight="1">
      <c r="B335" s="35"/>
      <c r="C335" s="35"/>
      <c r="D335" s="36"/>
      <c r="E335" s="36"/>
      <c r="F335" s="35"/>
      <c r="G335" s="58">
        <f t="shared" si="20"/>
        <v>2022</v>
      </c>
      <c r="H335" s="56"/>
      <c r="I335" s="24" t="e">
        <f>VLOOKUP($H335,CATEGORIAS!$I$4:$J$13,2,0)</f>
        <v>#N/A</v>
      </c>
      <c r="J335" s="24" t="e">
        <f t="shared" si="18"/>
        <v>#N/A</v>
      </c>
      <c r="K335" s="57" t="e">
        <f>VLOOKUP($J335,CATEGORIAS!$B$60:$C$318,2,0)</f>
        <v>#N/A</v>
      </c>
      <c r="L335" s="23">
        <f t="shared" si="19"/>
        <v>0</v>
      </c>
      <c r="M335" s="36"/>
      <c r="N335" s="37"/>
      <c r="O335" s="59"/>
      <c r="P335" s="59"/>
      <c r="Q335" s="59"/>
      <c r="R335" s="59"/>
      <c r="S335" s="36"/>
    </row>
    <row r="336" spans="2:19" s="19" customFormat="1" ht="12.75" customHeight="1">
      <c r="B336" s="35"/>
      <c r="C336" s="35"/>
      <c r="D336" s="36"/>
      <c r="E336" s="36"/>
      <c r="F336" s="35"/>
      <c r="G336" s="58">
        <f t="shared" si="20"/>
        <v>2022</v>
      </c>
      <c r="H336" s="56"/>
      <c r="I336" s="24" t="e">
        <f>VLOOKUP($H336,CATEGORIAS!$I$4:$J$13,2,0)</f>
        <v>#N/A</v>
      </c>
      <c r="J336" s="24" t="e">
        <f t="shared" si="18"/>
        <v>#N/A</v>
      </c>
      <c r="K336" s="57" t="e">
        <f>VLOOKUP($J336,CATEGORIAS!$B$60:$C$318,2,0)</f>
        <v>#N/A</v>
      </c>
      <c r="L336" s="23">
        <f t="shared" si="19"/>
        <v>0</v>
      </c>
      <c r="M336" s="36"/>
      <c r="N336" s="37"/>
      <c r="O336" s="59"/>
      <c r="P336" s="59"/>
      <c r="Q336" s="59"/>
      <c r="R336" s="59"/>
      <c r="S336" s="36"/>
    </row>
    <row r="337" spans="2:19" s="19" customFormat="1" ht="12.75" customHeight="1">
      <c r="B337" s="35"/>
      <c r="C337" s="35"/>
      <c r="D337" s="36"/>
      <c r="E337" s="36"/>
      <c r="F337" s="35"/>
      <c r="G337" s="58">
        <f t="shared" si="20"/>
        <v>2022</v>
      </c>
      <c r="H337" s="56"/>
      <c r="I337" s="24" t="e">
        <f>VLOOKUP($H337,CATEGORIAS!$I$4:$J$13,2,0)</f>
        <v>#N/A</v>
      </c>
      <c r="J337" s="24" t="e">
        <f t="shared" si="18"/>
        <v>#N/A</v>
      </c>
      <c r="K337" s="57" t="e">
        <f>VLOOKUP($J337,CATEGORIAS!$B$60:$C$318,2,0)</f>
        <v>#N/A</v>
      </c>
      <c r="L337" s="23">
        <f t="shared" si="19"/>
        <v>0</v>
      </c>
      <c r="M337" s="36"/>
      <c r="N337" s="37"/>
      <c r="O337" s="59"/>
      <c r="P337" s="59"/>
      <c r="Q337" s="59"/>
      <c r="R337" s="59"/>
      <c r="S337" s="36"/>
    </row>
    <row r="338" spans="2:19" s="19" customFormat="1" ht="12.75" customHeight="1">
      <c r="B338" s="35"/>
      <c r="C338" s="35"/>
      <c r="D338" s="36"/>
      <c r="E338" s="36"/>
      <c r="F338" s="35"/>
      <c r="G338" s="58">
        <f t="shared" si="20"/>
        <v>2022</v>
      </c>
      <c r="H338" s="56"/>
      <c r="I338" s="24" t="e">
        <f>VLOOKUP($H338,CATEGORIAS!$I$4:$J$13,2,0)</f>
        <v>#N/A</v>
      </c>
      <c r="J338" s="24" t="e">
        <f t="shared" si="18"/>
        <v>#N/A</v>
      </c>
      <c r="K338" s="57" t="e">
        <f>VLOOKUP($J338,CATEGORIAS!$B$60:$C$318,2,0)</f>
        <v>#N/A</v>
      </c>
      <c r="L338" s="23">
        <f t="shared" si="19"/>
        <v>0</v>
      </c>
      <c r="M338" s="36"/>
      <c r="N338" s="37"/>
      <c r="O338" s="59"/>
      <c r="P338" s="59"/>
      <c r="Q338" s="59"/>
      <c r="R338" s="59"/>
      <c r="S338" s="36"/>
    </row>
    <row r="339" spans="2:19" s="19" customFormat="1" ht="12.75" customHeight="1">
      <c r="B339" s="35"/>
      <c r="C339" s="35"/>
      <c r="D339" s="36"/>
      <c r="E339" s="36"/>
      <c r="F339" s="35"/>
      <c r="G339" s="58">
        <f t="shared" si="20"/>
        <v>2022</v>
      </c>
      <c r="H339" s="56"/>
      <c r="I339" s="24" t="e">
        <f>VLOOKUP($H339,CATEGORIAS!$I$4:$J$13,2,0)</f>
        <v>#N/A</v>
      </c>
      <c r="J339" s="24" t="e">
        <f t="shared" si="18"/>
        <v>#N/A</v>
      </c>
      <c r="K339" s="57" t="e">
        <f>VLOOKUP($J339,CATEGORIAS!$B$60:$C$318,2,0)</f>
        <v>#N/A</v>
      </c>
      <c r="L339" s="23">
        <f t="shared" si="19"/>
        <v>0</v>
      </c>
      <c r="M339" s="36"/>
      <c r="N339" s="37"/>
      <c r="O339" s="59"/>
      <c r="P339" s="59"/>
      <c r="Q339" s="59"/>
      <c r="R339" s="59"/>
      <c r="S339" s="36"/>
    </row>
    <row r="340" spans="2:19" s="19" customFormat="1" ht="12.75" customHeight="1">
      <c r="B340" s="35"/>
      <c r="C340" s="35"/>
      <c r="D340" s="36"/>
      <c r="E340" s="36"/>
      <c r="F340" s="35"/>
      <c r="G340" s="58">
        <f t="shared" si="20"/>
        <v>2022</v>
      </c>
      <c r="H340" s="56"/>
      <c r="I340" s="24" t="e">
        <f>VLOOKUP($H340,CATEGORIAS!$I$4:$J$13,2,0)</f>
        <v>#N/A</v>
      </c>
      <c r="J340" s="24" t="e">
        <f t="shared" si="18"/>
        <v>#N/A</v>
      </c>
      <c r="K340" s="57" t="e">
        <f>VLOOKUP($J340,CATEGORIAS!$B$60:$C$318,2,0)</f>
        <v>#N/A</v>
      </c>
      <c r="L340" s="23">
        <f t="shared" si="19"/>
        <v>0</v>
      </c>
      <c r="M340" s="36"/>
      <c r="N340" s="37"/>
      <c r="O340" s="59"/>
      <c r="P340" s="59"/>
      <c r="Q340" s="59"/>
      <c r="R340" s="59"/>
      <c r="S340" s="36"/>
    </row>
    <row r="341" spans="2:19" s="19" customFormat="1" ht="12.75" customHeight="1">
      <c r="B341" s="35"/>
      <c r="C341" s="35"/>
      <c r="D341" s="36"/>
      <c r="E341" s="36"/>
      <c r="F341" s="35"/>
      <c r="G341" s="58">
        <f t="shared" si="20"/>
        <v>2022</v>
      </c>
      <c r="H341" s="56"/>
      <c r="I341" s="24" t="e">
        <f>VLOOKUP($H341,CATEGORIAS!$I$4:$J$13,2,0)</f>
        <v>#N/A</v>
      </c>
      <c r="J341" s="24" t="e">
        <f t="shared" si="18"/>
        <v>#N/A</v>
      </c>
      <c r="K341" s="57" t="e">
        <f>VLOOKUP($J341,CATEGORIAS!$B$60:$C$318,2,0)</f>
        <v>#N/A</v>
      </c>
      <c r="L341" s="23">
        <f t="shared" si="19"/>
        <v>0</v>
      </c>
      <c r="M341" s="36"/>
      <c r="N341" s="37"/>
      <c r="O341" s="59"/>
      <c r="P341" s="59"/>
      <c r="Q341" s="59"/>
      <c r="R341" s="59"/>
      <c r="S341" s="36"/>
    </row>
    <row r="342" spans="2:19" s="19" customFormat="1" ht="12.75" customHeight="1">
      <c r="B342" s="35"/>
      <c r="C342" s="35"/>
      <c r="D342" s="36"/>
      <c r="E342" s="36"/>
      <c r="F342" s="35"/>
      <c r="G342" s="58">
        <f t="shared" si="20"/>
        <v>2022</v>
      </c>
      <c r="H342" s="56"/>
      <c r="I342" s="24" t="e">
        <f>VLOOKUP($H342,CATEGORIAS!$I$4:$J$13,2,0)</f>
        <v>#N/A</v>
      </c>
      <c r="J342" s="24" t="e">
        <f t="shared" si="18"/>
        <v>#N/A</v>
      </c>
      <c r="K342" s="57" t="e">
        <f>VLOOKUP($J342,CATEGORIAS!$B$60:$C$318,2,0)</f>
        <v>#N/A</v>
      </c>
      <c r="L342" s="23">
        <f t="shared" si="19"/>
        <v>0</v>
      </c>
      <c r="M342" s="36"/>
      <c r="N342" s="37"/>
      <c r="O342" s="59"/>
      <c r="P342" s="59"/>
      <c r="Q342" s="59"/>
      <c r="R342" s="59"/>
      <c r="S342" s="36"/>
    </row>
    <row r="343" spans="2:19" s="19" customFormat="1" ht="12.75" customHeight="1">
      <c r="B343" s="35"/>
      <c r="C343" s="35"/>
      <c r="D343" s="36"/>
      <c r="E343" s="36"/>
      <c r="F343" s="35"/>
      <c r="G343" s="58">
        <f t="shared" si="20"/>
        <v>2022</v>
      </c>
      <c r="H343" s="56"/>
      <c r="I343" s="24" t="e">
        <f>VLOOKUP($H343,CATEGORIAS!$I$4:$J$13,2,0)</f>
        <v>#N/A</v>
      </c>
      <c r="J343" s="24" t="e">
        <f t="shared" si="18"/>
        <v>#N/A</v>
      </c>
      <c r="K343" s="57" t="e">
        <f>VLOOKUP($J343,CATEGORIAS!$B$60:$C$318,2,0)</f>
        <v>#N/A</v>
      </c>
      <c r="L343" s="23">
        <f t="shared" si="19"/>
        <v>0</v>
      </c>
      <c r="M343" s="36"/>
      <c r="N343" s="37"/>
      <c r="O343" s="59"/>
      <c r="P343" s="59"/>
      <c r="Q343" s="59"/>
      <c r="R343" s="59"/>
      <c r="S343" s="36"/>
    </row>
    <row r="344" spans="2:19" s="19" customFormat="1" ht="12.75" customHeight="1">
      <c r="B344" s="35"/>
      <c r="C344" s="35"/>
      <c r="D344" s="36"/>
      <c r="E344" s="36"/>
      <c r="F344" s="35"/>
      <c r="G344" s="58">
        <f t="shared" si="20"/>
        <v>2022</v>
      </c>
      <c r="H344" s="56"/>
      <c r="I344" s="24" t="e">
        <f>VLOOKUP($H344,CATEGORIAS!$I$4:$J$13,2,0)</f>
        <v>#N/A</v>
      </c>
      <c r="J344" s="24" t="e">
        <f t="shared" si="18"/>
        <v>#N/A</v>
      </c>
      <c r="K344" s="57" t="e">
        <f>VLOOKUP($J344,CATEGORIAS!$B$60:$C$318,2,0)</f>
        <v>#N/A</v>
      </c>
      <c r="L344" s="23">
        <f t="shared" si="19"/>
        <v>0</v>
      </c>
      <c r="M344" s="36"/>
      <c r="N344" s="37"/>
      <c r="O344" s="59"/>
      <c r="P344" s="59"/>
      <c r="Q344" s="59"/>
      <c r="R344" s="59"/>
      <c r="S344" s="36"/>
    </row>
    <row r="345" spans="2:19" s="19" customFormat="1" ht="12.75" customHeight="1">
      <c r="B345" s="35"/>
      <c r="C345" s="35"/>
      <c r="D345" s="36"/>
      <c r="E345" s="36"/>
      <c r="F345" s="35"/>
      <c r="G345" s="58">
        <f t="shared" si="20"/>
        <v>2022</v>
      </c>
      <c r="H345" s="56"/>
      <c r="I345" s="24" t="e">
        <f>VLOOKUP($H345,CATEGORIAS!$I$4:$J$13,2,0)</f>
        <v>#N/A</v>
      </c>
      <c r="J345" s="24" t="e">
        <f t="shared" si="18"/>
        <v>#N/A</v>
      </c>
      <c r="K345" s="57" t="e">
        <f>VLOOKUP($J345,CATEGORIAS!$B$60:$C$318,2,0)</f>
        <v>#N/A</v>
      </c>
      <c r="L345" s="23">
        <f t="shared" si="19"/>
        <v>0</v>
      </c>
      <c r="M345" s="36"/>
      <c r="N345" s="37"/>
      <c r="O345" s="59"/>
      <c r="P345" s="59"/>
      <c r="Q345" s="59"/>
      <c r="R345" s="59"/>
      <c r="S345" s="36"/>
    </row>
    <row r="346" spans="2:19" s="19" customFormat="1" ht="12.75" customHeight="1">
      <c r="B346" s="35"/>
      <c r="C346" s="35"/>
      <c r="D346" s="36"/>
      <c r="E346" s="36"/>
      <c r="F346" s="35"/>
      <c r="G346" s="58">
        <f t="shared" si="20"/>
        <v>2022</v>
      </c>
      <c r="H346" s="56"/>
      <c r="I346" s="24" t="e">
        <f>VLOOKUP($H346,CATEGORIAS!$I$4:$J$13,2,0)</f>
        <v>#N/A</v>
      </c>
      <c r="J346" s="24" t="e">
        <f t="shared" si="18"/>
        <v>#N/A</v>
      </c>
      <c r="K346" s="57" t="e">
        <f>VLOOKUP($J346,CATEGORIAS!$B$60:$C$318,2,0)</f>
        <v>#N/A</v>
      </c>
      <c r="L346" s="23">
        <f t="shared" si="19"/>
        <v>0</v>
      </c>
      <c r="M346" s="36"/>
      <c r="N346" s="37"/>
      <c r="O346" s="59"/>
      <c r="P346" s="59"/>
      <c r="Q346" s="59"/>
      <c r="R346" s="59"/>
      <c r="S346" s="36"/>
    </row>
    <row r="347" spans="2:19" s="19" customFormat="1" ht="12.75" customHeight="1">
      <c r="B347" s="35"/>
      <c r="C347" s="35"/>
      <c r="D347" s="36"/>
      <c r="E347" s="36"/>
      <c r="F347" s="35"/>
      <c r="G347" s="58">
        <f t="shared" si="20"/>
        <v>2022</v>
      </c>
      <c r="H347" s="56"/>
      <c r="I347" s="24" t="e">
        <f>VLOOKUP($H347,CATEGORIAS!$I$4:$J$13,2,0)</f>
        <v>#N/A</v>
      </c>
      <c r="J347" s="24" t="e">
        <f t="shared" si="18"/>
        <v>#N/A</v>
      </c>
      <c r="K347" s="57" t="e">
        <f>VLOOKUP($J347,CATEGORIAS!$B$60:$C$318,2,0)</f>
        <v>#N/A</v>
      </c>
      <c r="L347" s="23">
        <f t="shared" si="19"/>
        <v>0</v>
      </c>
      <c r="M347" s="36"/>
      <c r="N347" s="37"/>
      <c r="O347" s="59"/>
      <c r="P347" s="59"/>
      <c r="Q347" s="59"/>
      <c r="R347" s="59"/>
      <c r="S347" s="36"/>
    </row>
    <row r="348" spans="2:19" s="19" customFormat="1" ht="12.75" customHeight="1">
      <c r="B348" s="35"/>
      <c r="C348" s="35"/>
      <c r="D348" s="36"/>
      <c r="E348" s="36"/>
      <c r="F348" s="35"/>
      <c r="G348" s="58">
        <f t="shared" si="20"/>
        <v>2022</v>
      </c>
      <c r="H348" s="56"/>
      <c r="I348" s="24" t="e">
        <f>VLOOKUP($H348,CATEGORIAS!$I$4:$J$13,2,0)</f>
        <v>#N/A</v>
      </c>
      <c r="J348" s="24" t="e">
        <f t="shared" si="18"/>
        <v>#N/A</v>
      </c>
      <c r="K348" s="57" t="e">
        <f>VLOOKUP($J348,CATEGORIAS!$B$60:$C$318,2,0)</f>
        <v>#N/A</v>
      </c>
      <c r="L348" s="23">
        <f t="shared" si="19"/>
        <v>0</v>
      </c>
      <c r="M348" s="36"/>
      <c r="N348" s="37"/>
      <c r="O348" s="59"/>
      <c r="P348" s="59"/>
      <c r="Q348" s="59"/>
      <c r="R348" s="59"/>
      <c r="S348" s="36"/>
    </row>
    <row r="349" spans="2:19" s="19" customFormat="1" ht="12.75" customHeight="1">
      <c r="B349" s="35"/>
      <c r="C349" s="35"/>
      <c r="D349" s="36"/>
      <c r="E349" s="36"/>
      <c r="F349" s="35"/>
      <c r="G349" s="58">
        <f t="shared" si="20"/>
        <v>2022</v>
      </c>
      <c r="H349" s="56"/>
      <c r="I349" s="24" t="e">
        <f>VLOOKUP($H349,CATEGORIAS!$I$4:$J$13,2,0)</f>
        <v>#N/A</v>
      </c>
      <c r="J349" s="24" t="e">
        <f t="shared" si="18"/>
        <v>#N/A</v>
      </c>
      <c r="K349" s="57" t="e">
        <f>VLOOKUP($J349,CATEGORIAS!$B$60:$C$318,2,0)</f>
        <v>#N/A</v>
      </c>
      <c r="L349" s="23">
        <f t="shared" si="19"/>
        <v>0</v>
      </c>
      <c r="M349" s="36"/>
      <c r="N349" s="37"/>
      <c r="O349" s="59"/>
      <c r="P349" s="59"/>
      <c r="Q349" s="59"/>
      <c r="R349" s="59"/>
      <c r="S349" s="36"/>
    </row>
    <row r="350" spans="2:19" s="19" customFormat="1" ht="12.75" customHeight="1">
      <c r="B350" s="35"/>
      <c r="C350" s="35"/>
      <c r="D350" s="36"/>
      <c r="E350" s="36"/>
      <c r="F350" s="35"/>
      <c r="G350" s="58">
        <f t="shared" si="20"/>
        <v>2022</v>
      </c>
      <c r="H350" s="56"/>
      <c r="I350" s="24" t="e">
        <f>VLOOKUP($H350,CATEGORIAS!$I$4:$J$13,2,0)</f>
        <v>#N/A</v>
      </c>
      <c r="J350" s="24" t="e">
        <f t="shared" si="18"/>
        <v>#N/A</v>
      </c>
      <c r="K350" s="57" t="e">
        <f>VLOOKUP($J350,CATEGORIAS!$B$60:$C$318,2,0)</f>
        <v>#N/A</v>
      </c>
      <c r="L350" s="23">
        <f t="shared" si="19"/>
        <v>0</v>
      </c>
      <c r="M350" s="36"/>
      <c r="N350" s="37"/>
      <c r="O350" s="59"/>
      <c r="P350" s="59"/>
      <c r="Q350" s="59"/>
      <c r="R350" s="59"/>
      <c r="S350" s="36"/>
    </row>
    <row r="351" spans="2:19" s="19" customFormat="1" ht="12.75" customHeight="1">
      <c r="B351" s="35"/>
      <c r="C351" s="35"/>
      <c r="D351" s="36"/>
      <c r="E351" s="36"/>
      <c r="F351" s="35"/>
      <c r="G351" s="58">
        <f t="shared" si="20"/>
        <v>2022</v>
      </c>
      <c r="H351" s="56"/>
      <c r="I351" s="24" t="e">
        <f>VLOOKUP($H351,CATEGORIAS!$I$4:$J$13,2,0)</f>
        <v>#N/A</v>
      </c>
      <c r="J351" s="24" t="e">
        <f t="shared" si="18"/>
        <v>#N/A</v>
      </c>
      <c r="K351" s="57" t="e">
        <f>VLOOKUP($J351,CATEGORIAS!$B$60:$C$318,2,0)</f>
        <v>#N/A</v>
      </c>
      <c r="L351" s="23">
        <f t="shared" si="19"/>
        <v>0</v>
      </c>
      <c r="M351" s="36"/>
      <c r="N351" s="37"/>
      <c r="O351" s="59"/>
      <c r="P351" s="59"/>
      <c r="Q351" s="59"/>
      <c r="R351" s="59"/>
      <c r="S351" s="36"/>
    </row>
    <row r="352" spans="2:19" s="19" customFormat="1" ht="12.75" customHeight="1">
      <c r="B352" s="35"/>
      <c r="C352" s="35"/>
      <c r="D352" s="36"/>
      <c r="E352" s="36"/>
      <c r="F352" s="35"/>
      <c r="G352" s="58">
        <f t="shared" si="20"/>
        <v>2022</v>
      </c>
      <c r="H352" s="56"/>
      <c r="I352" s="24" t="e">
        <f>VLOOKUP($H352,CATEGORIAS!$I$4:$J$13,2,0)</f>
        <v>#N/A</v>
      </c>
      <c r="J352" s="24" t="e">
        <f t="shared" si="18"/>
        <v>#N/A</v>
      </c>
      <c r="K352" s="57" t="e">
        <f>VLOOKUP($J352,CATEGORIAS!$B$60:$C$318,2,0)</f>
        <v>#N/A</v>
      </c>
      <c r="L352" s="23">
        <f t="shared" si="19"/>
        <v>0</v>
      </c>
      <c r="M352" s="36"/>
      <c r="N352" s="37"/>
      <c r="O352" s="59"/>
      <c r="P352" s="59"/>
      <c r="Q352" s="59"/>
      <c r="R352" s="59"/>
      <c r="S352" s="36"/>
    </row>
    <row r="353" spans="2:19" s="19" customFormat="1" ht="12.75" customHeight="1">
      <c r="B353" s="35"/>
      <c r="C353" s="35"/>
      <c r="D353" s="36"/>
      <c r="E353" s="36"/>
      <c r="F353" s="35"/>
      <c r="G353" s="58">
        <f t="shared" si="20"/>
        <v>2022</v>
      </c>
      <c r="H353" s="56"/>
      <c r="I353" s="24" t="e">
        <f>VLOOKUP($H353,CATEGORIAS!$I$4:$J$13,2,0)</f>
        <v>#N/A</v>
      </c>
      <c r="J353" s="24" t="e">
        <f t="shared" si="18"/>
        <v>#N/A</v>
      </c>
      <c r="K353" s="57" t="e">
        <f>VLOOKUP($J353,CATEGORIAS!$B$60:$C$318,2,0)</f>
        <v>#N/A</v>
      </c>
      <c r="L353" s="23">
        <f t="shared" si="19"/>
        <v>0</v>
      </c>
      <c r="M353" s="36"/>
      <c r="N353" s="37"/>
      <c r="O353" s="59"/>
      <c r="P353" s="59"/>
      <c r="Q353" s="59"/>
      <c r="R353" s="59"/>
      <c r="S353" s="36"/>
    </row>
    <row r="354" spans="2:19" s="19" customFormat="1" ht="12.75" customHeight="1">
      <c r="B354" s="35"/>
      <c r="C354" s="35"/>
      <c r="D354" s="36"/>
      <c r="E354" s="36"/>
      <c r="F354" s="35"/>
      <c r="G354" s="58">
        <f t="shared" si="20"/>
        <v>2022</v>
      </c>
      <c r="H354" s="56"/>
      <c r="I354" s="24" t="e">
        <f>VLOOKUP($H354,CATEGORIAS!$I$4:$J$13,2,0)</f>
        <v>#N/A</v>
      </c>
      <c r="J354" s="24" t="e">
        <f t="shared" si="18"/>
        <v>#N/A</v>
      </c>
      <c r="K354" s="57" t="e">
        <f>VLOOKUP($J354,CATEGORIAS!$B$60:$C$318,2,0)</f>
        <v>#N/A</v>
      </c>
      <c r="L354" s="23">
        <f t="shared" si="19"/>
        <v>0</v>
      </c>
      <c r="M354" s="36"/>
      <c r="N354" s="37"/>
      <c r="O354" s="59"/>
      <c r="P354" s="59"/>
      <c r="Q354" s="59"/>
      <c r="R354" s="59"/>
      <c r="S354" s="36"/>
    </row>
    <row r="355" spans="2:19" s="19" customFormat="1" ht="12.75" customHeight="1">
      <c r="B355" s="35"/>
      <c r="C355" s="35"/>
      <c r="D355" s="36"/>
      <c r="E355" s="36"/>
      <c r="F355" s="35"/>
      <c r="G355" s="58">
        <f t="shared" si="20"/>
        <v>2022</v>
      </c>
      <c r="H355" s="56"/>
      <c r="I355" s="24" t="e">
        <f>VLOOKUP($H355,CATEGORIAS!$I$4:$J$13,2,0)</f>
        <v>#N/A</v>
      </c>
      <c r="J355" s="24" t="e">
        <f t="shared" si="18"/>
        <v>#N/A</v>
      </c>
      <c r="K355" s="57" t="e">
        <f>VLOOKUP($J355,CATEGORIAS!$B$60:$C$318,2,0)</f>
        <v>#N/A</v>
      </c>
      <c r="L355" s="23">
        <f t="shared" si="19"/>
        <v>0</v>
      </c>
      <c r="M355" s="36"/>
      <c r="N355" s="37"/>
      <c r="O355" s="59"/>
      <c r="P355" s="59"/>
      <c r="Q355" s="59"/>
      <c r="R355" s="59"/>
      <c r="S355" s="36"/>
    </row>
    <row r="356" spans="2:19" s="19" customFormat="1" ht="12.75" customHeight="1">
      <c r="B356" s="35"/>
      <c r="C356" s="35"/>
      <c r="D356" s="36"/>
      <c r="E356" s="36"/>
      <c r="F356" s="35"/>
      <c r="G356" s="58">
        <f t="shared" si="20"/>
        <v>2022</v>
      </c>
      <c r="H356" s="56"/>
      <c r="I356" s="24" t="e">
        <f>VLOOKUP($H356,CATEGORIAS!$I$4:$J$13,2,0)</f>
        <v>#N/A</v>
      </c>
      <c r="J356" s="24" t="e">
        <f t="shared" si="18"/>
        <v>#N/A</v>
      </c>
      <c r="K356" s="57" t="e">
        <f>VLOOKUP($J356,CATEGORIAS!$B$60:$C$318,2,0)</f>
        <v>#N/A</v>
      </c>
      <c r="L356" s="23">
        <f t="shared" si="19"/>
        <v>0</v>
      </c>
      <c r="M356" s="36"/>
      <c r="N356" s="37"/>
      <c r="O356" s="59"/>
      <c r="P356" s="59"/>
      <c r="Q356" s="59"/>
      <c r="R356" s="59"/>
      <c r="S356" s="36"/>
    </row>
    <row r="357" spans="2:19" s="19" customFormat="1" ht="12.75" customHeight="1">
      <c r="B357" s="35"/>
      <c r="C357" s="35"/>
      <c r="D357" s="36"/>
      <c r="E357" s="36"/>
      <c r="F357" s="35"/>
      <c r="G357" s="58">
        <f t="shared" si="20"/>
        <v>2022</v>
      </c>
      <c r="H357" s="56"/>
      <c r="I357" s="24" t="e">
        <f>VLOOKUP($H357,CATEGORIAS!$I$4:$J$13,2,0)</f>
        <v>#N/A</v>
      </c>
      <c r="J357" s="24" t="e">
        <f t="shared" si="18"/>
        <v>#N/A</v>
      </c>
      <c r="K357" s="57" t="e">
        <f>VLOOKUP($J357,CATEGORIAS!$B$60:$C$318,2,0)</f>
        <v>#N/A</v>
      </c>
      <c r="L357" s="23">
        <f t="shared" si="19"/>
        <v>0</v>
      </c>
      <c r="M357" s="36"/>
      <c r="N357" s="37"/>
      <c r="O357" s="59"/>
      <c r="P357" s="59"/>
      <c r="Q357" s="59"/>
      <c r="R357" s="59"/>
      <c r="S357" s="36"/>
    </row>
    <row r="358" spans="2:19" s="19" customFormat="1" ht="12.75" customHeight="1">
      <c r="B358" s="35"/>
      <c r="C358" s="35"/>
      <c r="D358" s="36"/>
      <c r="E358" s="36"/>
      <c r="F358" s="35"/>
      <c r="G358" s="58">
        <f t="shared" si="20"/>
        <v>2022</v>
      </c>
      <c r="H358" s="56"/>
      <c r="I358" s="24" t="e">
        <f>VLOOKUP($H358,CATEGORIAS!$I$4:$J$13,2,0)</f>
        <v>#N/A</v>
      </c>
      <c r="J358" s="24" t="e">
        <f t="shared" si="18"/>
        <v>#N/A</v>
      </c>
      <c r="K358" s="57" t="e">
        <f>VLOOKUP($J358,CATEGORIAS!$B$60:$C$318,2,0)</f>
        <v>#N/A</v>
      </c>
      <c r="L358" s="23">
        <f t="shared" si="19"/>
        <v>0</v>
      </c>
      <c r="M358" s="36"/>
      <c r="N358" s="37"/>
      <c r="O358" s="59"/>
      <c r="P358" s="59"/>
      <c r="Q358" s="59"/>
      <c r="R358" s="59"/>
      <c r="S358" s="36"/>
    </row>
    <row r="359" spans="2:19" s="19" customFormat="1" ht="12.75" customHeight="1">
      <c r="B359" s="35"/>
      <c r="C359" s="35"/>
      <c r="D359" s="36"/>
      <c r="E359" s="36"/>
      <c r="F359" s="35"/>
      <c r="G359" s="58">
        <f t="shared" si="20"/>
        <v>2022</v>
      </c>
      <c r="H359" s="56"/>
      <c r="I359" s="24" t="e">
        <f>VLOOKUP($H359,CATEGORIAS!$I$4:$J$13,2,0)</f>
        <v>#N/A</v>
      </c>
      <c r="J359" s="24" t="e">
        <f t="shared" si="18"/>
        <v>#N/A</v>
      </c>
      <c r="K359" s="57" t="e">
        <f>VLOOKUP($J359,CATEGORIAS!$B$60:$C$318,2,0)</f>
        <v>#N/A</v>
      </c>
      <c r="L359" s="23">
        <f t="shared" si="19"/>
        <v>0</v>
      </c>
      <c r="M359" s="36"/>
      <c r="N359" s="37"/>
      <c r="O359" s="59"/>
      <c r="P359" s="59"/>
      <c r="Q359" s="59"/>
      <c r="R359" s="59"/>
      <c r="S359" s="36"/>
    </row>
    <row r="360" spans="2:19" s="19" customFormat="1" ht="12.75" customHeight="1">
      <c r="B360" s="35"/>
      <c r="C360" s="35"/>
      <c r="D360" s="36"/>
      <c r="E360" s="36"/>
      <c r="F360" s="35"/>
      <c r="G360" s="58">
        <f t="shared" si="20"/>
        <v>2022</v>
      </c>
      <c r="H360" s="56"/>
      <c r="I360" s="24" t="e">
        <f>VLOOKUP($H360,CATEGORIAS!$I$4:$J$13,2,0)</f>
        <v>#N/A</v>
      </c>
      <c r="J360" s="24" t="e">
        <f t="shared" si="18"/>
        <v>#N/A</v>
      </c>
      <c r="K360" s="57" t="e">
        <f>VLOOKUP($J360,CATEGORIAS!$B$60:$C$318,2,0)</f>
        <v>#N/A</v>
      </c>
      <c r="L360" s="23">
        <f t="shared" si="19"/>
        <v>0</v>
      </c>
      <c r="M360" s="36"/>
      <c r="N360" s="37"/>
      <c r="O360" s="59"/>
      <c r="P360" s="59"/>
      <c r="Q360" s="59"/>
      <c r="R360" s="59"/>
      <c r="S360" s="36"/>
    </row>
    <row r="361" spans="2:19" s="19" customFormat="1" ht="12.75" customHeight="1">
      <c r="B361" s="35"/>
      <c r="C361" s="35"/>
      <c r="D361" s="36"/>
      <c r="E361" s="36"/>
      <c r="F361" s="35"/>
      <c r="G361" s="58">
        <f t="shared" si="20"/>
        <v>2022</v>
      </c>
      <c r="H361" s="56"/>
      <c r="I361" s="24" t="e">
        <f>VLOOKUP($H361,CATEGORIAS!$I$4:$J$13,2,0)</f>
        <v>#N/A</v>
      </c>
      <c r="J361" s="24" t="e">
        <f t="shared" si="18"/>
        <v>#N/A</v>
      </c>
      <c r="K361" s="57" t="e">
        <f>VLOOKUP($J361,CATEGORIAS!$B$60:$C$318,2,0)</f>
        <v>#N/A</v>
      </c>
      <c r="L361" s="23">
        <f t="shared" si="19"/>
        <v>0</v>
      </c>
      <c r="M361" s="36"/>
      <c r="N361" s="37"/>
      <c r="O361" s="59"/>
      <c r="P361" s="59"/>
      <c r="Q361" s="59"/>
      <c r="R361" s="59"/>
      <c r="S361" s="36"/>
    </row>
    <row r="362" spans="2:19" s="19" customFormat="1" ht="12.75" customHeight="1">
      <c r="B362" s="35"/>
      <c r="C362" s="35"/>
      <c r="D362" s="36"/>
      <c r="E362" s="36"/>
      <c r="F362" s="35"/>
      <c r="G362" s="58">
        <f t="shared" si="20"/>
        <v>2022</v>
      </c>
      <c r="H362" s="56"/>
      <c r="I362" s="24" t="e">
        <f>VLOOKUP($H362,CATEGORIAS!$I$4:$J$13,2,0)</f>
        <v>#N/A</v>
      </c>
      <c r="J362" s="24" t="e">
        <f t="shared" si="18"/>
        <v>#N/A</v>
      </c>
      <c r="K362" s="57" t="e">
        <f>VLOOKUP($J362,CATEGORIAS!$B$60:$C$318,2,0)</f>
        <v>#N/A</v>
      </c>
      <c r="L362" s="23">
        <f t="shared" si="19"/>
        <v>0</v>
      </c>
      <c r="M362" s="36"/>
      <c r="N362" s="37"/>
      <c r="O362" s="59"/>
      <c r="P362" s="59"/>
      <c r="Q362" s="59"/>
      <c r="R362" s="59"/>
      <c r="S362" s="36"/>
    </row>
    <row r="363" spans="2:19" s="19" customFormat="1" ht="12.75" customHeight="1">
      <c r="B363" s="35"/>
      <c r="C363" s="35"/>
      <c r="D363" s="36"/>
      <c r="E363" s="36"/>
      <c r="F363" s="35"/>
      <c r="G363" s="58">
        <f t="shared" si="20"/>
        <v>2022</v>
      </c>
      <c r="H363" s="56"/>
      <c r="I363" s="24" t="e">
        <f>VLOOKUP($H363,CATEGORIAS!$I$4:$J$13,2,0)</f>
        <v>#N/A</v>
      </c>
      <c r="J363" s="24" t="e">
        <f t="shared" si="18"/>
        <v>#N/A</v>
      </c>
      <c r="K363" s="57" t="e">
        <f>VLOOKUP($J363,CATEGORIAS!$B$60:$C$318,2,0)</f>
        <v>#N/A</v>
      </c>
      <c r="L363" s="23">
        <f t="shared" si="19"/>
        <v>0</v>
      </c>
      <c r="M363" s="36"/>
      <c r="N363" s="37"/>
      <c r="O363" s="59"/>
      <c r="P363" s="59"/>
      <c r="Q363" s="59"/>
      <c r="R363" s="59"/>
      <c r="S363" s="36"/>
    </row>
    <row r="364" spans="2:19" s="19" customFormat="1" ht="12.75" customHeight="1">
      <c r="B364" s="35"/>
      <c r="C364" s="35"/>
      <c r="D364" s="36"/>
      <c r="E364" s="36"/>
      <c r="F364" s="35"/>
      <c r="G364" s="58">
        <f t="shared" si="20"/>
        <v>2022</v>
      </c>
      <c r="H364" s="56"/>
      <c r="I364" s="24" t="e">
        <f>VLOOKUP($H364,CATEGORIAS!$I$4:$J$13,2,0)</f>
        <v>#N/A</v>
      </c>
      <c r="J364" s="24" t="e">
        <f t="shared" si="18"/>
        <v>#N/A</v>
      </c>
      <c r="K364" s="57" t="e">
        <f>VLOOKUP($J364,CATEGORIAS!$B$60:$C$318,2,0)</f>
        <v>#N/A</v>
      </c>
      <c r="L364" s="23">
        <f t="shared" si="19"/>
        <v>0</v>
      </c>
      <c r="M364" s="36"/>
      <c r="N364" s="37"/>
      <c r="O364" s="59"/>
      <c r="P364" s="59"/>
      <c r="Q364" s="59"/>
      <c r="R364" s="59"/>
      <c r="S364" s="36"/>
    </row>
    <row r="365" spans="2:19" s="19" customFormat="1" ht="12.75" customHeight="1">
      <c r="B365" s="35"/>
      <c r="C365" s="35"/>
      <c r="D365" s="36"/>
      <c r="E365" s="36"/>
      <c r="F365" s="35"/>
      <c r="G365" s="58">
        <f t="shared" si="20"/>
        <v>2022</v>
      </c>
      <c r="H365" s="56"/>
      <c r="I365" s="24" t="e">
        <f>VLOOKUP($H365,CATEGORIAS!$I$4:$J$13,2,0)</f>
        <v>#N/A</v>
      </c>
      <c r="J365" s="24" t="e">
        <f t="shared" si="18"/>
        <v>#N/A</v>
      </c>
      <c r="K365" s="57" t="e">
        <f>VLOOKUP($J365,CATEGORIAS!$B$60:$C$318,2,0)</f>
        <v>#N/A</v>
      </c>
      <c r="L365" s="23">
        <f t="shared" si="19"/>
        <v>0</v>
      </c>
      <c r="M365" s="36"/>
      <c r="N365" s="37"/>
      <c r="O365" s="59"/>
      <c r="P365" s="59"/>
      <c r="Q365" s="59"/>
      <c r="R365" s="59"/>
      <c r="S365" s="36"/>
    </row>
    <row r="366" spans="2:19" s="19" customFormat="1" ht="12.75" customHeight="1">
      <c r="B366" s="35"/>
      <c r="C366" s="35"/>
      <c r="D366" s="36"/>
      <c r="E366" s="36"/>
      <c r="F366" s="35"/>
      <c r="G366" s="58">
        <f t="shared" si="20"/>
        <v>2022</v>
      </c>
      <c r="H366" s="56"/>
      <c r="I366" s="24" t="e">
        <f>VLOOKUP($H366,CATEGORIAS!$I$4:$J$13,2,0)</f>
        <v>#N/A</v>
      </c>
      <c r="J366" s="24" t="e">
        <f t="shared" si="18"/>
        <v>#N/A</v>
      </c>
      <c r="K366" s="57" t="e">
        <f>VLOOKUP($J366,CATEGORIAS!$B$60:$C$318,2,0)</f>
        <v>#N/A</v>
      </c>
      <c r="L366" s="23">
        <f t="shared" si="19"/>
        <v>0</v>
      </c>
      <c r="M366" s="36"/>
      <c r="N366" s="37"/>
      <c r="O366" s="59"/>
      <c r="P366" s="59"/>
      <c r="Q366" s="59"/>
      <c r="R366" s="59"/>
      <c r="S366" s="36"/>
    </row>
    <row r="367" spans="2:19" s="19" customFormat="1" ht="12.75" customHeight="1">
      <c r="B367" s="35"/>
      <c r="C367" s="35"/>
      <c r="D367" s="36"/>
      <c r="E367" s="36"/>
      <c r="F367" s="35"/>
      <c r="G367" s="58">
        <f t="shared" si="20"/>
        <v>2022</v>
      </c>
      <c r="H367" s="56"/>
      <c r="I367" s="24" t="e">
        <f>VLOOKUP($H367,CATEGORIAS!$I$4:$J$13,2,0)</f>
        <v>#N/A</v>
      </c>
      <c r="J367" s="24" t="e">
        <f t="shared" si="18"/>
        <v>#N/A</v>
      </c>
      <c r="K367" s="57" t="e">
        <f>VLOOKUP($J367,CATEGORIAS!$B$60:$C$318,2,0)</f>
        <v>#N/A</v>
      </c>
      <c r="L367" s="23">
        <f t="shared" si="19"/>
        <v>0</v>
      </c>
      <c r="M367" s="36"/>
      <c r="N367" s="37"/>
      <c r="O367" s="59"/>
      <c r="P367" s="59"/>
      <c r="Q367" s="59"/>
      <c r="R367" s="59"/>
      <c r="S367" s="36"/>
    </row>
    <row r="368" spans="2:19" s="19" customFormat="1" ht="12.75" customHeight="1">
      <c r="B368" s="35"/>
      <c r="C368" s="35"/>
      <c r="D368" s="36"/>
      <c r="E368" s="36"/>
      <c r="F368" s="35"/>
      <c r="G368" s="58">
        <f t="shared" si="20"/>
        <v>2022</v>
      </c>
      <c r="H368" s="56"/>
      <c r="I368" s="24" t="e">
        <f>VLOOKUP($H368,CATEGORIAS!$I$4:$J$13,2,0)</f>
        <v>#N/A</v>
      </c>
      <c r="J368" s="24" t="e">
        <f t="shared" si="18"/>
        <v>#N/A</v>
      </c>
      <c r="K368" s="57" t="e">
        <f>VLOOKUP($J368,CATEGORIAS!$B$60:$C$318,2,0)</f>
        <v>#N/A</v>
      </c>
      <c r="L368" s="23">
        <f t="shared" si="19"/>
        <v>0</v>
      </c>
      <c r="M368" s="36"/>
      <c r="N368" s="37"/>
      <c r="O368" s="59"/>
      <c r="P368" s="59"/>
      <c r="Q368" s="59"/>
      <c r="R368" s="59"/>
      <c r="S368" s="36"/>
    </row>
    <row r="369" spans="2:19" s="19" customFormat="1" ht="12.75" customHeight="1">
      <c r="B369" s="35"/>
      <c r="C369" s="35"/>
      <c r="D369" s="36"/>
      <c r="E369" s="36"/>
      <c r="F369" s="35"/>
      <c r="G369" s="58">
        <f t="shared" si="20"/>
        <v>2022</v>
      </c>
      <c r="H369" s="56"/>
      <c r="I369" s="24" t="e">
        <f>VLOOKUP($H369,CATEGORIAS!$I$4:$J$13,2,0)</f>
        <v>#N/A</v>
      </c>
      <c r="J369" s="24" t="e">
        <f t="shared" si="18"/>
        <v>#N/A</v>
      </c>
      <c r="K369" s="57" t="e">
        <f>VLOOKUP($J369,CATEGORIAS!$B$60:$C$318,2,0)</f>
        <v>#N/A</v>
      </c>
      <c r="L369" s="23">
        <f t="shared" si="19"/>
        <v>0</v>
      </c>
      <c r="M369" s="36"/>
      <c r="N369" s="37"/>
      <c r="O369" s="59"/>
      <c r="P369" s="59"/>
      <c r="Q369" s="59"/>
      <c r="R369" s="59"/>
      <c r="S369" s="36"/>
    </row>
    <row r="370" spans="2:19" s="19" customFormat="1" ht="12.75" customHeight="1">
      <c r="B370" s="35"/>
      <c r="C370" s="35"/>
      <c r="D370" s="36"/>
      <c r="E370" s="36"/>
      <c r="F370" s="35"/>
      <c r="G370" s="58">
        <f t="shared" si="20"/>
        <v>2022</v>
      </c>
      <c r="H370" s="56"/>
      <c r="I370" s="24" t="e">
        <f>VLOOKUP($H370,CATEGORIAS!$I$4:$J$13,2,0)</f>
        <v>#N/A</v>
      </c>
      <c r="J370" s="24" t="e">
        <f t="shared" si="18"/>
        <v>#N/A</v>
      </c>
      <c r="K370" s="57" t="e">
        <f>VLOOKUP($J370,CATEGORIAS!$B$60:$C$318,2,0)</f>
        <v>#N/A</v>
      </c>
      <c r="L370" s="23">
        <f t="shared" si="19"/>
        <v>0</v>
      </c>
      <c r="M370" s="36"/>
      <c r="N370" s="37"/>
      <c r="O370" s="59"/>
      <c r="P370" s="59"/>
      <c r="Q370" s="59"/>
      <c r="R370" s="59"/>
      <c r="S370" s="36"/>
    </row>
    <row r="371" spans="2:19" s="19" customFormat="1" ht="12.75" customHeight="1">
      <c r="B371" s="35"/>
      <c r="C371" s="35"/>
      <c r="D371" s="36"/>
      <c r="E371" s="36"/>
      <c r="F371" s="35"/>
      <c r="G371" s="58">
        <f t="shared" si="20"/>
        <v>2022</v>
      </c>
      <c r="H371" s="56"/>
      <c r="I371" s="24" t="e">
        <f>VLOOKUP($H371,CATEGORIAS!$I$4:$J$13,2,0)</f>
        <v>#N/A</v>
      </c>
      <c r="J371" s="24" t="e">
        <f t="shared" si="18"/>
        <v>#N/A</v>
      </c>
      <c r="K371" s="57" t="e">
        <f>VLOOKUP($J371,CATEGORIAS!$B$60:$C$318,2,0)</f>
        <v>#N/A</v>
      </c>
      <c r="L371" s="23">
        <f t="shared" si="19"/>
        <v>0</v>
      </c>
      <c r="M371" s="36"/>
      <c r="N371" s="37"/>
      <c r="O371" s="59"/>
      <c r="P371" s="59"/>
      <c r="Q371" s="59"/>
      <c r="R371" s="59"/>
      <c r="S371" s="36"/>
    </row>
    <row r="372" spans="2:19" s="19" customFormat="1" ht="12.75" customHeight="1">
      <c r="B372" s="35"/>
      <c r="C372" s="35"/>
      <c r="D372" s="36"/>
      <c r="E372" s="36"/>
      <c r="F372" s="35"/>
      <c r="G372" s="58">
        <f t="shared" si="20"/>
        <v>2022</v>
      </c>
      <c r="H372" s="56"/>
      <c r="I372" s="24" t="e">
        <f>VLOOKUP($H372,CATEGORIAS!$I$4:$J$13,2,0)</f>
        <v>#N/A</v>
      </c>
      <c r="J372" s="24" t="e">
        <f t="shared" si="18"/>
        <v>#N/A</v>
      </c>
      <c r="K372" s="57" t="e">
        <f>VLOOKUP($J372,CATEGORIAS!$B$60:$C$318,2,0)</f>
        <v>#N/A</v>
      </c>
      <c r="L372" s="23">
        <f t="shared" si="19"/>
        <v>0</v>
      </c>
      <c r="M372" s="36"/>
      <c r="N372" s="37"/>
      <c r="O372" s="59"/>
      <c r="P372" s="59"/>
      <c r="Q372" s="59"/>
      <c r="R372" s="59"/>
      <c r="S372" s="36"/>
    </row>
    <row r="373" spans="2:19" s="19" customFormat="1" ht="12.75" customHeight="1">
      <c r="B373" s="35"/>
      <c r="C373" s="35"/>
      <c r="D373" s="36"/>
      <c r="E373" s="36"/>
      <c r="F373" s="35"/>
      <c r="G373" s="58">
        <f t="shared" si="20"/>
        <v>2022</v>
      </c>
      <c r="H373" s="56"/>
      <c r="I373" s="24" t="e">
        <f>VLOOKUP($H373,CATEGORIAS!$I$4:$J$13,2,0)</f>
        <v>#N/A</v>
      </c>
      <c r="J373" s="24" t="e">
        <f t="shared" si="18"/>
        <v>#N/A</v>
      </c>
      <c r="K373" s="57" t="e">
        <f>VLOOKUP($J373,CATEGORIAS!$B$60:$C$318,2,0)</f>
        <v>#N/A</v>
      </c>
      <c r="L373" s="23">
        <f t="shared" si="19"/>
        <v>0</v>
      </c>
      <c r="M373" s="36"/>
      <c r="N373" s="37"/>
      <c r="O373" s="59"/>
      <c r="P373" s="59"/>
      <c r="Q373" s="59"/>
      <c r="R373" s="59"/>
      <c r="S373" s="36"/>
    </row>
    <row r="374" spans="2:19" s="19" customFormat="1" ht="12.75" customHeight="1">
      <c r="B374" s="35"/>
      <c r="C374" s="35"/>
      <c r="D374" s="36"/>
      <c r="E374" s="36"/>
      <c r="F374" s="35"/>
      <c r="G374" s="58">
        <f t="shared" si="20"/>
        <v>2022</v>
      </c>
      <c r="H374" s="56"/>
      <c r="I374" s="24" t="e">
        <f>VLOOKUP($H374,CATEGORIAS!$I$4:$J$13,2,0)</f>
        <v>#N/A</v>
      </c>
      <c r="J374" s="24" t="e">
        <f t="shared" si="18"/>
        <v>#N/A</v>
      </c>
      <c r="K374" s="57" t="e">
        <f>VLOOKUP($J374,CATEGORIAS!$B$60:$C$318,2,0)</f>
        <v>#N/A</v>
      </c>
      <c r="L374" s="23">
        <f t="shared" si="19"/>
        <v>0</v>
      </c>
      <c r="M374" s="36"/>
      <c r="N374" s="37"/>
      <c r="O374" s="59"/>
      <c r="P374" s="59"/>
      <c r="Q374" s="59"/>
      <c r="R374" s="59"/>
      <c r="S374" s="36"/>
    </row>
    <row r="375" spans="2:19" s="19" customFormat="1" ht="12.75" customHeight="1">
      <c r="B375" s="35"/>
      <c r="C375" s="35"/>
      <c r="D375" s="36"/>
      <c r="E375" s="36"/>
      <c r="F375" s="35"/>
      <c r="G375" s="58">
        <f t="shared" si="20"/>
        <v>2022</v>
      </c>
      <c r="H375" s="56"/>
      <c r="I375" s="24" t="e">
        <f>VLOOKUP($H375,CATEGORIAS!$I$4:$J$13,2,0)</f>
        <v>#N/A</v>
      </c>
      <c r="J375" s="24" t="e">
        <f t="shared" si="18"/>
        <v>#N/A</v>
      </c>
      <c r="K375" s="57" t="e">
        <f>VLOOKUP($J375,CATEGORIAS!$B$60:$C$318,2,0)</f>
        <v>#N/A</v>
      </c>
      <c r="L375" s="23">
        <f t="shared" si="19"/>
        <v>0</v>
      </c>
      <c r="M375" s="36"/>
      <c r="N375" s="37"/>
      <c r="O375" s="59"/>
      <c r="P375" s="59"/>
      <c r="Q375" s="59"/>
      <c r="R375" s="59"/>
      <c r="S375" s="36"/>
    </row>
    <row r="376" spans="2:19" s="19" customFormat="1" ht="12.75" customHeight="1">
      <c r="B376" s="35"/>
      <c r="C376" s="35"/>
      <c r="D376" s="36"/>
      <c r="E376" s="36"/>
      <c r="F376" s="35"/>
      <c r="G376" s="58">
        <f t="shared" si="20"/>
        <v>2022</v>
      </c>
      <c r="H376" s="56"/>
      <c r="I376" s="24" t="e">
        <f>VLOOKUP($H376,CATEGORIAS!$I$4:$J$13,2,0)</f>
        <v>#N/A</v>
      </c>
      <c r="J376" s="24" t="e">
        <f t="shared" si="18"/>
        <v>#N/A</v>
      </c>
      <c r="K376" s="57" t="e">
        <f>VLOOKUP($J376,CATEGORIAS!$B$60:$C$318,2,0)</f>
        <v>#N/A</v>
      </c>
      <c r="L376" s="23">
        <f t="shared" si="19"/>
        <v>0</v>
      </c>
      <c r="M376" s="36"/>
      <c r="N376" s="37"/>
      <c r="O376" s="59"/>
      <c r="P376" s="59"/>
      <c r="Q376" s="59"/>
      <c r="R376" s="59"/>
      <c r="S376" s="36"/>
    </row>
    <row r="377" spans="2:19" s="19" customFormat="1" ht="12.75" customHeight="1">
      <c r="B377" s="35"/>
      <c r="C377" s="35"/>
      <c r="D377" s="36"/>
      <c r="E377" s="36"/>
      <c r="F377" s="35"/>
      <c r="G377" s="58">
        <f t="shared" si="20"/>
        <v>2022</v>
      </c>
      <c r="H377" s="56"/>
      <c r="I377" s="24" t="e">
        <f>VLOOKUP($H377,CATEGORIAS!$I$4:$J$13,2,0)</f>
        <v>#N/A</v>
      </c>
      <c r="J377" s="24" t="e">
        <f t="shared" si="18"/>
        <v>#N/A</v>
      </c>
      <c r="K377" s="57" t="e">
        <f>VLOOKUP($J377,CATEGORIAS!$B$60:$C$318,2,0)</f>
        <v>#N/A</v>
      </c>
      <c r="L377" s="23">
        <f t="shared" si="19"/>
        <v>0</v>
      </c>
      <c r="M377" s="36"/>
      <c r="N377" s="37"/>
      <c r="O377" s="59"/>
      <c r="P377" s="59"/>
      <c r="Q377" s="59"/>
      <c r="R377" s="59"/>
      <c r="S377" s="36"/>
    </row>
    <row r="378" spans="2:19" s="19" customFormat="1" ht="12.75" customHeight="1">
      <c r="B378" s="35"/>
      <c r="C378" s="35"/>
      <c r="D378" s="36"/>
      <c r="E378" s="36"/>
      <c r="F378" s="35"/>
      <c r="G378" s="58">
        <f t="shared" si="20"/>
        <v>2022</v>
      </c>
      <c r="H378" s="56"/>
      <c r="I378" s="24" t="e">
        <f>VLOOKUP($H378,CATEGORIAS!$I$4:$J$13,2,0)</f>
        <v>#N/A</v>
      </c>
      <c r="J378" s="24" t="e">
        <f t="shared" si="18"/>
        <v>#N/A</v>
      </c>
      <c r="K378" s="57" t="e">
        <f>VLOOKUP($J378,CATEGORIAS!$B$60:$C$318,2,0)</f>
        <v>#N/A</v>
      </c>
      <c r="L378" s="23">
        <f t="shared" si="19"/>
        <v>0</v>
      </c>
      <c r="M378" s="36"/>
      <c r="N378" s="37"/>
      <c r="O378" s="59"/>
      <c r="P378" s="59"/>
      <c r="Q378" s="59"/>
      <c r="R378" s="59"/>
      <c r="S378" s="36"/>
    </row>
    <row r="379" spans="2:19" s="19" customFormat="1" ht="12.75" customHeight="1">
      <c r="B379" s="35"/>
      <c r="C379" s="35"/>
      <c r="D379" s="36"/>
      <c r="E379" s="36"/>
      <c r="F379" s="35"/>
      <c r="G379" s="58">
        <f t="shared" si="20"/>
        <v>2022</v>
      </c>
      <c r="H379" s="56"/>
      <c r="I379" s="24" t="e">
        <f>VLOOKUP($H379,CATEGORIAS!$I$4:$J$13,2,0)</f>
        <v>#N/A</v>
      </c>
      <c r="J379" s="24" t="e">
        <f t="shared" si="18"/>
        <v>#N/A</v>
      </c>
      <c r="K379" s="57" t="e">
        <f>VLOOKUP($J379,CATEGORIAS!$B$60:$C$318,2,0)</f>
        <v>#N/A</v>
      </c>
      <c r="L379" s="23">
        <f t="shared" si="19"/>
        <v>0</v>
      </c>
      <c r="M379" s="36"/>
      <c r="N379" s="37"/>
      <c r="O379" s="59"/>
      <c r="P379" s="59"/>
      <c r="Q379" s="59"/>
      <c r="R379" s="59"/>
      <c r="S379" s="36"/>
    </row>
    <row r="380" spans="2:19" s="19" customFormat="1" ht="12.75" customHeight="1">
      <c r="B380" s="35"/>
      <c r="C380" s="35"/>
      <c r="D380" s="36"/>
      <c r="E380" s="36"/>
      <c r="F380" s="35"/>
      <c r="G380" s="58">
        <f t="shared" si="20"/>
        <v>2022</v>
      </c>
      <c r="H380" s="56"/>
      <c r="I380" s="24" t="e">
        <f>VLOOKUP($H380,CATEGORIAS!$I$4:$J$13,2,0)</f>
        <v>#N/A</v>
      </c>
      <c r="J380" s="24" t="e">
        <f t="shared" si="18"/>
        <v>#N/A</v>
      </c>
      <c r="K380" s="57" t="e">
        <f>VLOOKUP($J380,CATEGORIAS!$B$60:$C$318,2,0)</f>
        <v>#N/A</v>
      </c>
      <c r="L380" s="23">
        <f t="shared" si="19"/>
        <v>0</v>
      </c>
      <c r="M380" s="36"/>
      <c r="N380" s="37"/>
      <c r="O380" s="59"/>
      <c r="P380" s="59"/>
      <c r="Q380" s="59"/>
      <c r="R380" s="59"/>
      <c r="S380" s="36"/>
    </row>
    <row r="381" spans="2:19" s="19" customFormat="1" ht="12.75" customHeight="1">
      <c r="B381" s="35"/>
      <c r="C381" s="35"/>
      <c r="D381" s="36"/>
      <c r="E381" s="36"/>
      <c r="F381" s="35"/>
      <c r="G381" s="58">
        <f t="shared" si="20"/>
        <v>2022</v>
      </c>
      <c r="H381" s="56"/>
      <c r="I381" s="24" t="e">
        <f>VLOOKUP($H381,CATEGORIAS!$I$4:$J$13,2,0)</f>
        <v>#N/A</v>
      </c>
      <c r="J381" s="24" t="e">
        <f t="shared" si="18"/>
        <v>#N/A</v>
      </c>
      <c r="K381" s="57" t="e">
        <f>VLOOKUP($J381,CATEGORIAS!$B$60:$C$318,2,0)</f>
        <v>#N/A</v>
      </c>
      <c r="L381" s="23">
        <f t="shared" si="19"/>
        <v>0</v>
      </c>
      <c r="M381" s="36"/>
      <c r="N381" s="37"/>
      <c r="O381" s="59"/>
      <c r="P381" s="59"/>
      <c r="Q381" s="59"/>
      <c r="R381" s="59"/>
      <c r="S381" s="36"/>
    </row>
    <row r="382" spans="2:19" s="19" customFormat="1" ht="12.75" customHeight="1">
      <c r="B382" s="35"/>
      <c r="C382" s="35"/>
      <c r="D382" s="36"/>
      <c r="E382" s="36"/>
      <c r="F382" s="35"/>
      <c r="G382" s="58">
        <f t="shared" si="20"/>
        <v>2022</v>
      </c>
      <c r="H382" s="56"/>
      <c r="I382" s="24" t="e">
        <f>VLOOKUP($H382,CATEGORIAS!$I$4:$J$13,2,0)</f>
        <v>#N/A</v>
      </c>
      <c r="J382" s="24" t="e">
        <f t="shared" si="18"/>
        <v>#N/A</v>
      </c>
      <c r="K382" s="57" t="e">
        <f>VLOOKUP($J382,CATEGORIAS!$B$60:$C$318,2,0)</f>
        <v>#N/A</v>
      </c>
      <c r="L382" s="23">
        <f t="shared" si="19"/>
        <v>0</v>
      </c>
      <c r="M382" s="36"/>
      <c r="N382" s="37"/>
      <c r="O382" s="59"/>
      <c r="P382" s="59"/>
      <c r="Q382" s="59"/>
      <c r="R382" s="59"/>
      <c r="S382" s="36"/>
    </row>
    <row r="383" spans="2:19" s="19" customFormat="1" ht="12.75" customHeight="1">
      <c r="B383" s="35"/>
      <c r="C383" s="35"/>
      <c r="D383" s="36"/>
      <c r="E383" s="36"/>
      <c r="F383" s="35"/>
      <c r="G383" s="58">
        <f t="shared" si="20"/>
        <v>2022</v>
      </c>
      <c r="H383" s="56"/>
      <c r="I383" s="24" t="e">
        <f>VLOOKUP($H383,CATEGORIAS!$I$4:$J$13,2,0)</f>
        <v>#N/A</v>
      </c>
      <c r="J383" s="24" t="e">
        <f t="shared" si="18"/>
        <v>#N/A</v>
      </c>
      <c r="K383" s="57" t="e">
        <f>VLOOKUP($J383,CATEGORIAS!$B$60:$C$318,2,0)</f>
        <v>#N/A</v>
      </c>
      <c r="L383" s="23">
        <f t="shared" si="19"/>
        <v>0</v>
      </c>
      <c r="M383" s="36"/>
      <c r="N383" s="37"/>
      <c r="O383" s="59"/>
      <c r="P383" s="59"/>
      <c r="Q383" s="59"/>
      <c r="R383" s="59"/>
      <c r="S383" s="36"/>
    </row>
    <row r="384" spans="2:19" s="19" customFormat="1" ht="12.75" customHeight="1">
      <c r="B384" s="35"/>
      <c r="C384" s="35"/>
      <c r="D384" s="36"/>
      <c r="E384" s="36"/>
      <c r="F384" s="35"/>
      <c r="G384" s="58">
        <f t="shared" si="20"/>
        <v>2022</v>
      </c>
      <c r="H384" s="56"/>
      <c r="I384" s="24" t="e">
        <f>VLOOKUP($H384,CATEGORIAS!$I$4:$J$13,2,0)</f>
        <v>#N/A</v>
      </c>
      <c r="J384" s="24" t="e">
        <f t="shared" si="18"/>
        <v>#N/A</v>
      </c>
      <c r="K384" s="57" t="e">
        <f>VLOOKUP($J384,CATEGORIAS!$B$60:$C$318,2,0)</f>
        <v>#N/A</v>
      </c>
      <c r="L384" s="23">
        <f t="shared" si="19"/>
        <v>0</v>
      </c>
      <c r="M384" s="36"/>
      <c r="N384" s="37"/>
      <c r="O384" s="59"/>
      <c r="P384" s="59"/>
      <c r="Q384" s="59"/>
      <c r="R384" s="59"/>
      <c r="S384" s="36"/>
    </row>
    <row r="385" spans="2:19" s="19" customFormat="1" ht="12.75" customHeight="1">
      <c r="B385" s="35"/>
      <c r="C385" s="35"/>
      <c r="D385" s="36"/>
      <c r="E385" s="36"/>
      <c r="F385" s="35"/>
      <c r="G385" s="58">
        <f t="shared" si="20"/>
        <v>2022</v>
      </c>
      <c r="H385" s="56"/>
      <c r="I385" s="24" t="e">
        <f>VLOOKUP($H385,CATEGORIAS!$I$4:$J$13,2,0)</f>
        <v>#N/A</v>
      </c>
      <c r="J385" s="24" t="e">
        <f t="shared" si="18"/>
        <v>#N/A</v>
      </c>
      <c r="K385" s="57" t="e">
        <f>VLOOKUP($J385,CATEGORIAS!$B$60:$C$318,2,0)</f>
        <v>#N/A</v>
      </c>
      <c r="L385" s="23">
        <f t="shared" si="19"/>
        <v>0</v>
      </c>
      <c r="M385" s="36"/>
      <c r="N385" s="37"/>
      <c r="O385" s="59"/>
      <c r="P385" s="59"/>
      <c r="Q385" s="59"/>
      <c r="R385" s="59"/>
      <c r="S385" s="36"/>
    </row>
    <row r="386" spans="2:19" s="19" customFormat="1" ht="12.75" customHeight="1">
      <c r="B386" s="35"/>
      <c r="C386" s="35"/>
      <c r="D386" s="36"/>
      <c r="E386" s="36"/>
      <c r="F386" s="35"/>
      <c r="G386" s="58">
        <f t="shared" si="20"/>
        <v>2022</v>
      </c>
      <c r="H386" s="56"/>
      <c r="I386" s="24" t="e">
        <f>VLOOKUP($H386,CATEGORIAS!$I$4:$J$13,2,0)</f>
        <v>#N/A</v>
      </c>
      <c r="J386" s="24" t="e">
        <f t="shared" si="18"/>
        <v>#N/A</v>
      </c>
      <c r="K386" s="57" t="e">
        <f>VLOOKUP($J386,CATEGORIAS!$B$60:$C$318,2,0)</f>
        <v>#N/A</v>
      </c>
      <c r="L386" s="23">
        <f t="shared" si="19"/>
        <v>0</v>
      </c>
      <c r="M386" s="36"/>
      <c r="N386" s="37"/>
      <c r="O386" s="59"/>
      <c r="P386" s="59"/>
      <c r="Q386" s="59"/>
      <c r="R386" s="59"/>
      <c r="S386" s="36"/>
    </row>
    <row r="387" spans="2:19" s="19" customFormat="1" ht="12.75" customHeight="1">
      <c r="B387" s="35"/>
      <c r="C387" s="35"/>
      <c r="D387" s="36"/>
      <c r="E387" s="36"/>
      <c r="F387" s="35"/>
      <c r="G387" s="58">
        <f t="shared" si="20"/>
        <v>2022</v>
      </c>
      <c r="H387" s="56"/>
      <c r="I387" s="24" t="e">
        <f>VLOOKUP($H387,CATEGORIAS!$I$4:$J$13,2,0)</f>
        <v>#N/A</v>
      </c>
      <c r="J387" s="24" t="e">
        <f t="shared" si="18"/>
        <v>#N/A</v>
      </c>
      <c r="K387" s="57" t="e">
        <f>VLOOKUP($J387,CATEGORIAS!$B$60:$C$318,2,0)</f>
        <v>#N/A</v>
      </c>
      <c r="L387" s="23">
        <f t="shared" si="19"/>
        <v>0</v>
      </c>
      <c r="M387" s="36"/>
      <c r="N387" s="37"/>
      <c r="O387" s="59"/>
      <c r="P387" s="59"/>
      <c r="Q387" s="59"/>
      <c r="R387" s="59"/>
      <c r="S387" s="36"/>
    </row>
    <row r="388" spans="2:19" s="19" customFormat="1" ht="12.75" customHeight="1">
      <c r="B388" s="35"/>
      <c r="C388" s="35"/>
      <c r="D388" s="36"/>
      <c r="E388" s="36"/>
      <c r="F388" s="35"/>
      <c r="G388" s="58">
        <f t="shared" si="20"/>
        <v>2022</v>
      </c>
      <c r="H388" s="56"/>
      <c r="I388" s="24" t="e">
        <f>VLOOKUP($H388,CATEGORIAS!$I$4:$J$13,2,0)</f>
        <v>#N/A</v>
      </c>
      <c r="J388" s="24" t="e">
        <f t="shared" si="18"/>
        <v>#N/A</v>
      </c>
      <c r="K388" s="57" t="e">
        <f>VLOOKUP($J388,CATEGORIAS!$B$60:$C$318,2,0)</f>
        <v>#N/A</v>
      </c>
      <c r="L388" s="23">
        <f t="shared" si="19"/>
        <v>0</v>
      </c>
      <c r="M388" s="36"/>
      <c r="N388" s="37"/>
      <c r="O388" s="59"/>
      <c r="P388" s="59"/>
      <c r="Q388" s="59"/>
      <c r="R388" s="59"/>
      <c r="S388" s="36"/>
    </row>
    <row r="389" spans="2:19" s="19" customFormat="1" ht="12.75" customHeight="1">
      <c r="B389" s="35"/>
      <c r="C389" s="35"/>
      <c r="D389" s="36"/>
      <c r="E389" s="36"/>
      <c r="F389" s="35"/>
      <c r="G389" s="58">
        <f t="shared" si="20"/>
        <v>2022</v>
      </c>
      <c r="H389" s="56"/>
      <c r="I389" s="24" t="e">
        <f>VLOOKUP($H389,CATEGORIAS!$I$4:$J$13,2,0)</f>
        <v>#N/A</v>
      </c>
      <c r="J389" s="24" t="e">
        <f t="shared" si="18"/>
        <v>#N/A</v>
      </c>
      <c r="K389" s="57" t="e">
        <f>VLOOKUP($J389,CATEGORIAS!$B$60:$C$318,2,0)</f>
        <v>#N/A</v>
      </c>
      <c r="L389" s="23">
        <f t="shared" si="19"/>
        <v>0</v>
      </c>
      <c r="M389" s="36"/>
      <c r="N389" s="37"/>
      <c r="O389" s="59"/>
      <c r="P389" s="59"/>
      <c r="Q389" s="59"/>
      <c r="R389" s="59"/>
      <c r="S389" s="36"/>
    </row>
    <row r="390" spans="2:19" s="19" customFormat="1" ht="12.75" customHeight="1">
      <c r="B390" s="35"/>
      <c r="C390" s="35"/>
      <c r="D390" s="36"/>
      <c r="E390" s="36"/>
      <c r="F390" s="35"/>
      <c r="G390" s="58">
        <f t="shared" si="20"/>
        <v>2022</v>
      </c>
      <c r="H390" s="56"/>
      <c r="I390" s="24" t="e">
        <f>VLOOKUP($H390,CATEGORIAS!$I$4:$J$13,2,0)</f>
        <v>#N/A</v>
      </c>
      <c r="J390" s="24" t="e">
        <f t="shared" si="18"/>
        <v>#N/A</v>
      </c>
      <c r="K390" s="57" t="e">
        <f>VLOOKUP($J390,CATEGORIAS!$B$60:$C$318,2,0)</f>
        <v>#N/A</v>
      </c>
      <c r="L390" s="23">
        <f t="shared" si="19"/>
        <v>0</v>
      </c>
      <c r="M390" s="36"/>
      <c r="N390" s="37"/>
      <c r="O390" s="59"/>
      <c r="P390" s="59"/>
      <c r="Q390" s="59"/>
      <c r="R390" s="59"/>
      <c r="S390" s="36"/>
    </row>
    <row r="391" spans="2:19" s="19" customFormat="1" ht="12.75" customHeight="1">
      <c r="B391" s="35"/>
      <c r="C391" s="35"/>
      <c r="D391" s="36"/>
      <c r="E391" s="36"/>
      <c r="F391" s="35"/>
      <c r="G391" s="58">
        <f t="shared" si="20"/>
        <v>2022</v>
      </c>
      <c r="H391" s="56"/>
      <c r="I391" s="24" t="e">
        <f>VLOOKUP($H391,CATEGORIAS!$I$4:$J$13,2,0)</f>
        <v>#N/A</v>
      </c>
      <c r="J391" s="24" t="e">
        <f t="shared" si="18"/>
        <v>#N/A</v>
      </c>
      <c r="K391" s="57" t="e">
        <f>VLOOKUP($J391,CATEGORIAS!$B$60:$C$318,2,0)</f>
        <v>#N/A</v>
      </c>
      <c r="L391" s="23">
        <f t="shared" si="19"/>
        <v>0</v>
      </c>
      <c r="M391" s="36"/>
      <c r="N391" s="37"/>
      <c r="O391" s="59"/>
      <c r="P391" s="59"/>
      <c r="Q391" s="59"/>
      <c r="R391" s="59"/>
      <c r="S391" s="36"/>
    </row>
    <row r="392" spans="2:19" s="19" customFormat="1" ht="12.75" customHeight="1">
      <c r="B392" s="35"/>
      <c r="C392" s="35"/>
      <c r="D392" s="36"/>
      <c r="E392" s="36"/>
      <c r="F392" s="35"/>
      <c r="G392" s="58">
        <f t="shared" si="20"/>
        <v>2022</v>
      </c>
      <c r="H392" s="56"/>
      <c r="I392" s="24" t="e">
        <f>VLOOKUP($H392,CATEGORIAS!$I$4:$J$13,2,0)</f>
        <v>#N/A</v>
      </c>
      <c r="J392" s="24" t="e">
        <f t="shared" si="18"/>
        <v>#N/A</v>
      </c>
      <c r="K392" s="57" t="e">
        <f>VLOOKUP($J392,CATEGORIAS!$B$60:$C$318,2,0)</f>
        <v>#N/A</v>
      </c>
      <c r="L392" s="23">
        <f t="shared" si="19"/>
        <v>0</v>
      </c>
      <c r="M392" s="36"/>
      <c r="N392" s="37"/>
      <c r="O392" s="59"/>
      <c r="P392" s="59"/>
      <c r="Q392" s="59"/>
      <c r="R392" s="59"/>
      <c r="S392" s="36"/>
    </row>
    <row r="393" spans="2:19" s="19" customFormat="1" ht="12.75" customHeight="1">
      <c r="B393" s="35"/>
      <c r="C393" s="35"/>
      <c r="D393" s="36"/>
      <c r="E393" s="36"/>
      <c r="F393" s="35"/>
      <c r="G393" s="58">
        <f t="shared" si="20"/>
        <v>2022</v>
      </c>
      <c r="H393" s="56"/>
      <c r="I393" s="24" t="e">
        <f>VLOOKUP($H393,CATEGORIAS!$I$4:$J$13,2,0)</f>
        <v>#N/A</v>
      </c>
      <c r="J393" s="24" t="e">
        <f t="shared" si="18"/>
        <v>#N/A</v>
      </c>
      <c r="K393" s="57" t="e">
        <f>VLOOKUP($J393,CATEGORIAS!$B$60:$C$318,2,0)</f>
        <v>#N/A</v>
      </c>
      <c r="L393" s="23">
        <f t="shared" si="19"/>
        <v>0</v>
      </c>
      <c r="M393" s="36"/>
      <c r="N393" s="37"/>
      <c r="O393" s="59"/>
      <c r="P393" s="59"/>
      <c r="Q393" s="59"/>
      <c r="R393" s="59"/>
      <c r="S393" s="36"/>
    </row>
    <row r="394" spans="2:19" s="19" customFormat="1" ht="12.75" customHeight="1">
      <c r="B394" s="35"/>
      <c r="C394" s="35"/>
      <c r="D394" s="36"/>
      <c r="E394" s="36"/>
      <c r="F394" s="35"/>
      <c r="G394" s="58">
        <f t="shared" si="20"/>
        <v>2022</v>
      </c>
      <c r="H394" s="56"/>
      <c r="I394" s="24" t="e">
        <f>VLOOKUP($H394,CATEGORIAS!$I$4:$J$13,2,0)</f>
        <v>#N/A</v>
      </c>
      <c r="J394" s="24" t="e">
        <f t="shared" si="18"/>
        <v>#N/A</v>
      </c>
      <c r="K394" s="57" t="e">
        <f>VLOOKUP($J394,CATEGORIAS!$B$60:$C$318,2,0)</f>
        <v>#N/A</v>
      </c>
      <c r="L394" s="23">
        <f t="shared" si="19"/>
        <v>0</v>
      </c>
      <c r="M394" s="36"/>
      <c r="N394" s="37"/>
      <c r="O394" s="59"/>
      <c r="P394" s="59"/>
      <c r="Q394" s="59"/>
      <c r="R394" s="59"/>
      <c r="S394" s="36"/>
    </row>
    <row r="395" spans="2:19" s="19" customFormat="1" ht="12.75" customHeight="1">
      <c r="B395" s="35"/>
      <c r="C395" s="35"/>
      <c r="D395" s="36"/>
      <c r="E395" s="36"/>
      <c r="F395" s="35"/>
      <c r="G395" s="58">
        <f t="shared" si="20"/>
        <v>2022</v>
      </c>
      <c r="H395" s="56"/>
      <c r="I395" s="24" t="e">
        <f>VLOOKUP($H395,CATEGORIAS!$I$4:$J$13,2,0)</f>
        <v>#N/A</v>
      </c>
      <c r="J395" s="24" t="e">
        <f t="shared" ref="J395:J458" si="21">$F395&amp;$I395</f>
        <v>#N/A</v>
      </c>
      <c r="K395" s="57" t="e">
        <f>VLOOKUP($J395,CATEGORIAS!$B$60:$C$318,2,0)</f>
        <v>#N/A</v>
      </c>
      <c r="L395" s="23">
        <f t="shared" ref="L395:L458" si="22">+$E$6</f>
        <v>0</v>
      </c>
      <c r="M395" s="36"/>
      <c r="N395" s="37"/>
      <c r="O395" s="59"/>
      <c r="P395" s="59"/>
      <c r="Q395" s="59"/>
      <c r="R395" s="59"/>
      <c r="S395" s="36"/>
    </row>
    <row r="396" spans="2:19" s="19" customFormat="1" ht="12.75" customHeight="1">
      <c r="B396" s="35"/>
      <c r="C396" s="35"/>
      <c r="D396" s="36"/>
      <c r="E396" s="36"/>
      <c r="F396" s="35"/>
      <c r="G396" s="58">
        <f t="shared" si="20"/>
        <v>2022</v>
      </c>
      <c r="H396" s="56"/>
      <c r="I396" s="24" t="e">
        <f>VLOOKUP($H396,CATEGORIAS!$I$4:$J$13,2,0)</f>
        <v>#N/A</v>
      </c>
      <c r="J396" s="24" t="e">
        <f t="shared" si="21"/>
        <v>#N/A</v>
      </c>
      <c r="K396" s="57" t="e">
        <f>VLOOKUP($J396,CATEGORIAS!$B$60:$C$318,2,0)</f>
        <v>#N/A</v>
      </c>
      <c r="L396" s="23">
        <f t="shared" si="22"/>
        <v>0</v>
      </c>
      <c r="M396" s="36"/>
      <c r="N396" s="37"/>
      <c r="O396" s="59"/>
      <c r="P396" s="59"/>
      <c r="Q396" s="59"/>
      <c r="R396" s="59"/>
      <c r="S396" s="36"/>
    </row>
    <row r="397" spans="2:19" s="19" customFormat="1" ht="12.75" customHeight="1">
      <c r="B397" s="35"/>
      <c r="C397" s="35"/>
      <c r="D397" s="36"/>
      <c r="E397" s="36"/>
      <c r="F397" s="35"/>
      <c r="G397" s="58">
        <f t="shared" ref="G397:G460" si="23">2022-F397</f>
        <v>2022</v>
      </c>
      <c r="H397" s="56"/>
      <c r="I397" s="24" t="e">
        <f>VLOOKUP($H397,CATEGORIAS!$I$4:$J$13,2,0)</f>
        <v>#N/A</v>
      </c>
      <c r="J397" s="24" t="e">
        <f t="shared" si="21"/>
        <v>#N/A</v>
      </c>
      <c r="K397" s="57" t="e">
        <f>VLOOKUP($J397,CATEGORIAS!$B$60:$C$318,2,0)</f>
        <v>#N/A</v>
      </c>
      <c r="L397" s="23">
        <f t="shared" si="22"/>
        <v>0</v>
      </c>
      <c r="M397" s="36"/>
      <c r="N397" s="37"/>
      <c r="O397" s="59"/>
      <c r="P397" s="59"/>
      <c r="Q397" s="59"/>
      <c r="R397" s="59"/>
      <c r="S397" s="36"/>
    </row>
    <row r="398" spans="2:19" s="19" customFormat="1" ht="12.75" customHeight="1">
      <c r="B398" s="35"/>
      <c r="C398" s="35"/>
      <c r="D398" s="36"/>
      <c r="E398" s="36"/>
      <c r="F398" s="35"/>
      <c r="G398" s="58">
        <f t="shared" si="23"/>
        <v>2022</v>
      </c>
      <c r="H398" s="56"/>
      <c r="I398" s="24" t="e">
        <f>VLOOKUP($H398,CATEGORIAS!$I$4:$J$13,2,0)</f>
        <v>#N/A</v>
      </c>
      <c r="J398" s="24" t="e">
        <f t="shared" si="21"/>
        <v>#N/A</v>
      </c>
      <c r="K398" s="57" t="e">
        <f>VLOOKUP($J398,CATEGORIAS!$B$60:$C$318,2,0)</f>
        <v>#N/A</v>
      </c>
      <c r="L398" s="23">
        <f t="shared" si="22"/>
        <v>0</v>
      </c>
      <c r="M398" s="36"/>
      <c r="N398" s="37"/>
      <c r="O398" s="59"/>
      <c r="P398" s="59"/>
      <c r="Q398" s="59"/>
      <c r="R398" s="59"/>
      <c r="S398" s="36"/>
    </row>
    <row r="399" spans="2:19" s="19" customFormat="1" ht="12.75" customHeight="1">
      <c r="B399" s="35"/>
      <c r="C399" s="35"/>
      <c r="D399" s="36"/>
      <c r="E399" s="36"/>
      <c r="F399" s="35"/>
      <c r="G399" s="58">
        <f t="shared" si="23"/>
        <v>2022</v>
      </c>
      <c r="H399" s="56"/>
      <c r="I399" s="24" t="e">
        <f>VLOOKUP($H399,CATEGORIAS!$I$4:$J$13,2,0)</f>
        <v>#N/A</v>
      </c>
      <c r="J399" s="24" t="e">
        <f t="shared" si="21"/>
        <v>#N/A</v>
      </c>
      <c r="K399" s="57" t="e">
        <f>VLOOKUP($J399,CATEGORIAS!$B$60:$C$318,2,0)</f>
        <v>#N/A</v>
      </c>
      <c r="L399" s="23">
        <f t="shared" si="22"/>
        <v>0</v>
      </c>
      <c r="M399" s="36"/>
      <c r="N399" s="37"/>
      <c r="O399" s="59"/>
      <c r="P399" s="59"/>
      <c r="Q399" s="59"/>
      <c r="R399" s="59"/>
      <c r="S399" s="36"/>
    </row>
    <row r="400" spans="2:19" s="19" customFormat="1" ht="12.75" customHeight="1">
      <c r="B400" s="35"/>
      <c r="C400" s="35"/>
      <c r="D400" s="36"/>
      <c r="E400" s="36"/>
      <c r="F400" s="35"/>
      <c r="G400" s="58">
        <f t="shared" si="23"/>
        <v>2022</v>
      </c>
      <c r="H400" s="56"/>
      <c r="I400" s="24" t="e">
        <f>VLOOKUP($H400,CATEGORIAS!$I$4:$J$13,2,0)</f>
        <v>#N/A</v>
      </c>
      <c r="J400" s="24" t="e">
        <f t="shared" si="21"/>
        <v>#N/A</v>
      </c>
      <c r="K400" s="57" t="e">
        <f>VLOOKUP($J400,CATEGORIAS!$B$60:$C$318,2,0)</f>
        <v>#N/A</v>
      </c>
      <c r="L400" s="23">
        <f t="shared" si="22"/>
        <v>0</v>
      </c>
      <c r="M400" s="36"/>
      <c r="N400" s="37"/>
      <c r="O400" s="59"/>
      <c r="P400" s="59"/>
      <c r="Q400" s="59"/>
      <c r="R400" s="59"/>
      <c r="S400" s="36"/>
    </row>
    <row r="401" spans="2:19" s="19" customFormat="1" ht="12.75" customHeight="1">
      <c r="B401" s="35"/>
      <c r="C401" s="35"/>
      <c r="D401" s="36"/>
      <c r="E401" s="36"/>
      <c r="F401" s="35"/>
      <c r="G401" s="58">
        <f t="shared" si="23"/>
        <v>2022</v>
      </c>
      <c r="H401" s="56"/>
      <c r="I401" s="24" t="e">
        <f>VLOOKUP($H401,CATEGORIAS!$I$4:$J$13,2,0)</f>
        <v>#N/A</v>
      </c>
      <c r="J401" s="24" t="e">
        <f t="shared" si="21"/>
        <v>#N/A</v>
      </c>
      <c r="K401" s="57" t="e">
        <f>VLOOKUP($J401,CATEGORIAS!$B$60:$C$318,2,0)</f>
        <v>#N/A</v>
      </c>
      <c r="L401" s="23">
        <f t="shared" si="22"/>
        <v>0</v>
      </c>
      <c r="M401" s="36"/>
      <c r="N401" s="37"/>
      <c r="O401" s="59"/>
      <c r="P401" s="59"/>
      <c r="Q401" s="59"/>
      <c r="R401" s="59"/>
      <c r="S401" s="36"/>
    </row>
    <row r="402" spans="2:19" s="19" customFormat="1" ht="12.75" customHeight="1">
      <c r="B402" s="35"/>
      <c r="C402" s="35"/>
      <c r="D402" s="36"/>
      <c r="E402" s="36"/>
      <c r="F402" s="35"/>
      <c r="G402" s="58">
        <f t="shared" si="23"/>
        <v>2022</v>
      </c>
      <c r="H402" s="56"/>
      <c r="I402" s="24" t="e">
        <f>VLOOKUP($H402,CATEGORIAS!$I$4:$J$13,2,0)</f>
        <v>#N/A</v>
      </c>
      <c r="J402" s="24" t="e">
        <f t="shared" si="21"/>
        <v>#N/A</v>
      </c>
      <c r="K402" s="57" t="e">
        <f>VLOOKUP($J402,CATEGORIAS!$B$60:$C$318,2,0)</f>
        <v>#N/A</v>
      </c>
      <c r="L402" s="23">
        <f t="shared" si="22"/>
        <v>0</v>
      </c>
      <c r="M402" s="36"/>
      <c r="N402" s="37"/>
      <c r="O402" s="59"/>
      <c r="P402" s="59"/>
      <c r="Q402" s="59"/>
      <c r="R402" s="59"/>
      <c r="S402" s="36"/>
    </row>
    <row r="403" spans="2:19" s="19" customFormat="1" ht="12.75" customHeight="1">
      <c r="B403" s="35"/>
      <c r="C403" s="35"/>
      <c r="D403" s="36"/>
      <c r="E403" s="36"/>
      <c r="F403" s="35"/>
      <c r="G403" s="58">
        <f t="shared" si="23"/>
        <v>2022</v>
      </c>
      <c r="H403" s="56"/>
      <c r="I403" s="24" t="e">
        <f>VLOOKUP($H403,CATEGORIAS!$I$4:$J$13,2,0)</f>
        <v>#N/A</v>
      </c>
      <c r="J403" s="24" t="e">
        <f t="shared" si="21"/>
        <v>#N/A</v>
      </c>
      <c r="K403" s="57" t="e">
        <f>VLOOKUP($J403,CATEGORIAS!$B$60:$C$318,2,0)</f>
        <v>#N/A</v>
      </c>
      <c r="L403" s="23">
        <f t="shared" si="22"/>
        <v>0</v>
      </c>
      <c r="M403" s="36"/>
      <c r="N403" s="37"/>
      <c r="O403" s="59"/>
      <c r="P403" s="59"/>
      <c r="Q403" s="59"/>
      <c r="R403" s="59"/>
      <c r="S403" s="36"/>
    </row>
    <row r="404" spans="2:19" s="19" customFormat="1" ht="12.75" customHeight="1">
      <c r="B404" s="35"/>
      <c r="C404" s="35"/>
      <c r="D404" s="36"/>
      <c r="E404" s="36"/>
      <c r="F404" s="35"/>
      <c r="G404" s="58">
        <f t="shared" si="23"/>
        <v>2022</v>
      </c>
      <c r="H404" s="56"/>
      <c r="I404" s="24" t="e">
        <f>VLOOKUP($H404,CATEGORIAS!$I$4:$J$13,2,0)</f>
        <v>#N/A</v>
      </c>
      <c r="J404" s="24" t="e">
        <f t="shared" si="21"/>
        <v>#N/A</v>
      </c>
      <c r="K404" s="57" t="e">
        <f>VLOOKUP($J404,CATEGORIAS!$B$60:$C$318,2,0)</f>
        <v>#N/A</v>
      </c>
      <c r="L404" s="23">
        <f t="shared" si="22"/>
        <v>0</v>
      </c>
      <c r="M404" s="36"/>
      <c r="N404" s="37"/>
      <c r="O404" s="59"/>
      <c r="P404" s="59"/>
      <c r="Q404" s="59"/>
      <c r="R404" s="59"/>
      <c r="S404" s="36"/>
    </row>
    <row r="405" spans="2:19" s="19" customFormat="1" ht="12.75" customHeight="1">
      <c r="B405" s="35"/>
      <c r="C405" s="35"/>
      <c r="D405" s="36"/>
      <c r="E405" s="36"/>
      <c r="F405" s="35"/>
      <c r="G405" s="58">
        <f t="shared" si="23"/>
        <v>2022</v>
      </c>
      <c r="H405" s="56"/>
      <c r="I405" s="24" t="e">
        <f>VLOOKUP($H405,CATEGORIAS!$I$4:$J$13,2,0)</f>
        <v>#N/A</v>
      </c>
      <c r="J405" s="24" t="e">
        <f t="shared" si="21"/>
        <v>#N/A</v>
      </c>
      <c r="K405" s="57" t="e">
        <f>VLOOKUP($J405,CATEGORIAS!$B$60:$C$318,2,0)</f>
        <v>#N/A</v>
      </c>
      <c r="L405" s="23">
        <f t="shared" si="22"/>
        <v>0</v>
      </c>
      <c r="M405" s="36"/>
      <c r="N405" s="37"/>
      <c r="O405" s="59"/>
      <c r="P405" s="59"/>
      <c r="Q405" s="59"/>
      <c r="R405" s="59"/>
      <c r="S405" s="36"/>
    </row>
    <row r="406" spans="2:19" s="19" customFormat="1" ht="12.75" customHeight="1">
      <c r="B406" s="35"/>
      <c r="C406" s="35"/>
      <c r="D406" s="36"/>
      <c r="E406" s="36"/>
      <c r="F406" s="35"/>
      <c r="G406" s="58">
        <f t="shared" si="23"/>
        <v>2022</v>
      </c>
      <c r="H406" s="56"/>
      <c r="I406" s="24" t="e">
        <f>VLOOKUP($H406,CATEGORIAS!$I$4:$J$13,2,0)</f>
        <v>#N/A</v>
      </c>
      <c r="J406" s="24" t="e">
        <f t="shared" si="21"/>
        <v>#N/A</v>
      </c>
      <c r="K406" s="57" t="e">
        <f>VLOOKUP($J406,CATEGORIAS!$B$60:$C$318,2,0)</f>
        <v>#N/A</v>
      </c>
      <c r="L406" s="23">
        <f t="shared" si="22"/>
        <v>0</v>
      </c>
      <c r="M406" s="36"/>
      <c r="N406" s="37"/>
      <c r="O406" s="59"/>
      <c r="P406" s="59"/>
      <c r="Q406" s="59"/>
      <c r="R406" s="59"/>
      <c r="S406" s="36"/>
    </row>
    <row r="407" spans="2:19" s="19" customFormat="1" ht="12.75" customHeight="1">
      <c r="B407" s="35"/>
      <c r="C407" s="35"/>
      <c r="D407" s="36"/>
      <c r="E407" s="36"/>
      <c r="F407" s="35"/>
      <c r="G407" s="58">
        <f t="shared" si="23"/>
        <v>2022</v>
      </c>
      <c r="H407" s="56"/>
      <c r="I407" s="24" t="e">
        <f>VLOOKUP($H407,CATEGORIAS!$I$4:$J$13,2,0)</f>
        <v>#N/A</v>
      </c>
      <c r="J407" s="24" t="e">
        <f t="shared" si="21"/>
        <v>#N/A</v>
      </c>
      <c r="K407" s="57" t="e">
        <f>VLOOKUP($J407,CATEGORIAS!$B$60:$C$318,2,0)</f>
        <v>#N/A</v>
      </c>
      <c r="L407" s="23">
        <f t="shared" si="22"/>
        <v>0</v>
      </c>
      <c r="M407" s="36"/>
      <c r="N407" s="37"/>
      <c r="O407" s="59"/>
      <c r="P407" s="59"/>
      <c r="Q407" s="59"/>
      <c r="R407" s="59"/>
      <c r="S407" s="36"/>
    </row>
    <row r="408" spans="2:19" s="19" customFormat="1" ht="12.75" customHeight="1">
      <c r="B408" s="35"/>
      <c r="C408" s="35"/>
      <c r="D408" s="36"/>
      <c r="E408" s="36"/>
      <c r="F408" s="35"/>
      <c r="G408" s="58">
        <f t="shared" si="23"/>
        <v>2022</v>
      </c>
      <c r="H408" s="56"/>
      <c r="I408" s="24" t="e">
        <f>VLOOKUP($H408,CATEGORIAS!$I$4:$J$13,2,0)</f>
        <v>#N/A</v>
      </c>
      <c r="J408" s="24" t="e">
        <f t="shared" si="21"/>
        <v>#N/A</v>
      </c>
      <c r="K408" s="57" t="e">
        <f>VLOOKUP($J408,CATEGORIAS!$B$60:$C$318,2,0)</f>
        <v>#N/A</v>
      </c>
      <c r="L408" s="23">
        <f t="shared" si="22"/>
        <v>0</v>
      </c>
      <c r="M408" s="36"/>
      <c r="N408" s="37"/>
      <c r="O408" s="59"/>
      <c r="P408" s="59"/>
      <c r="Q408" s="59"/>
      <c r="R408" s="59"/>
      <c r="S408" s="36"/>
    </row>
    <row r="409" spans="2:19" s="19" customFormat="1" ht="12.75" customHeight="1">
      <c r="B409" s="35"/>
      <c r="C409" s="35"/>
      <c r="D409" s="36"/>
      <c r="E409" s="36"/>
      <c r="F409" s="35"/>
      <c r="G409" s="58">
        <f t="shared" si="23"/>
        <v>2022</v>
      </c>
      <c r="H409" s="56"/>
      <c r="I409" s="24" t="e">
        <f>VLOOKUP($H409,CATEGORIAS!$I$4:$J$13,2,0)</f>
        <v>#N/A</v>
      </c>
      <c r="J409" s="24" t="e">
        <f t="shared" si="21"/>
        <v>#N/A</v>
      </c>
      <c r="K409" s="57" t="e">
        <f>VLOOKUP($J409,CATEGORIAS!$B$60:$C$318,2,0)</f>
        <v>#N/A</v>
      </c>
      <c r="L409" s="23">
        <f t="shared" si="22"/>
        <v>0</v>
      </c>
      <c r="M409" s="36"/>
      <c r="N409" s="37"/>
      <c r="O409" s="59"/>
      <c r="P409" s="59"/>
      <c r="Q409" s="59"/>
      <c r="R409" s="59"/>
      <c r="S409" s="36"/>
    </row>
    <row r="410" spans="2:19" s="19" customFormat="1" ht="12.75" customHeight="1">
      <c r="B410" s="35"/>
      <c r="C410" s="35"/>
      <c r="D410" s="36"/>
      <c r="E410" s="36"/>
      <c r="F410" s="35"/>
      <c r="G410" s="58">
        <f t="shared" si="23"/>
        <v>2022</v>
      </c>
      <c r="H410" s="56"/>
      <c r="I410" s="24" t="e">
        <f>VLOOKUP($H410,CATEGORIAS!$I$4:$J$13,2,0)</f>
        <v>#N/A</v>
      </c>
      <c r="J410" s="24" t="e">
        <f t="shared" si="21"/>
        <v>#N/A</v>
      </c>
      <c r="K410" s="57" t="e">
        <f>VLOOKUP($J410,CATEGORIAS!$B$60:$C$318,2,0)</f>
        <v>#N/A</v>
      </c>
      <c r="L410" s="23">
        <f t="shared" si="22"/>
        <v>0</v>
      </c>
      <c r="M410" s="36"/>
      <c r="N410" s="37"/>
      <c r="O410" s="59"/>
      <c r="P410" s="59"/>
      <c r="Q410" s="59"/>
      <c r="R410" s="59"/>
      <c r="S410" s="36"/>
    </row>
    <row r="411" spans="2:19" s="19" customFormat="1" ht="12.75" customHeight="1">
      <c r="B411" s="35"/>
      <c r="C411" s="35"/>
      <c r="D411" s="36"/>
      <c r="E411" s="36"/>
      <c r="F411" s="35"/>
      <c r="G411" s="58">
        <f t="shared" si="23"/>
        <v>2022</v>
      </c>
      <c r="H411" s="56"/>
      <c r="I411" s="24" t="e">
        <f>VLOOKUP($H411,CATEGORIAS!$I$4:$J$13,2,0)</f>
        <v>#N/A</v>
      </c>
      <c r="J411" s="24" t="e">
        <f t="shared" si="21"/>
        <v>#N/A</v>
      </c>
      <c r="K411" s="57" t="e">
        <f>VLOOKUP($J411,CATEGORIAS!$B$60:$C$318,2,0)</f>
        <v>#N/A</v>
      </c>
      <c r="L411" s="23">
        <f t="shared" si="22"/>
        <v>0</v>
      </c>
      <c r="M411" s="36"/>
      <c r="N411" s="37"/>
      <c r="O411" s="59"/>
      <c r="P411" s="59"/>
      <c r="Q411" s="59"/>
      <c r="R411" s="59"/>
      <c r="S411" s="36"/>
    </row>
    <row r="412" spans="2:19" s="19" customFormat="1" ht="12.75" customHeight="1">
      <c r="B412" s="35"/>
      <c r="C412" s="35"/>
      <c r="D412" s="36"/>
      <c r="E412" s="36"/>
      <c r="F412" s="35"/>
      <c r="G412" s="58">
        <f t="shared" si="23"/>
        <v>2022</v>
      </c>
      <c r="H412" s="56"/>
      <c r="I412" s="24" t="e">
        <f>VLOOKUP($H412,CATEGORIAS!$I$4:$J$13,2,0)</f>
        <v>#N/A</v>
      </c>
      <c r="J412" s="24" t="e">
        <f t="shared" si="21"/>
        <v>#N/A</v>
      </c>
      <c r="K412" s="57" t="e">
        <f>VLOOKUP($J412,CATEGORIAS!$B$60:$C$318,2,0)</f>
        <v>#N/A</v>
      </c>
      <c r="L412" s="23">
        <f t="shared" si="22"/>
        <v>0</v>
      </c>
      <c r="M412" s="36"/>
      <c r="N412" s="37"/>
      <c r="O412" s="59"/>
      <c r="P412" s="59"/>
      <c r="Q412" s="59"/>
      <c r="R412" s="59"/>
      <c r="S412" s="36"/>
    </row>
    <row r="413" spans="2:19" s="19" customFormat="1" ht="12.75" customHeight="1">
      <c r="B413" s="35"/>
      <c r="C413" s="35"/>
      <c r="D413" s="36"/>
      <c r="E413" s="36"/>
      <c r="F413" s="35"/>
      <c r="G413" s="58">
        <f t="shared" si="23"/>
        <v>2022</v>
      </c>
      <c r="H413" s="56"/>
      <c r="I413" s="24" t="e">
        <f>VLOOKUP($H413,CATEGORIAS!$I$4:$J$13,2,0)</f>
        <v>#N/A</v>
      </c>
      <c r="J413" s="24" t="e">
        <f t="shared" si="21"/>
        <v>#N/A</v>
      </c>
      <c r="K413" s="57" t="e">
        <f>VLOOKUP($J413,CATEGORIAS!$B$60:$C$318,2,0)</f>
        <v>#N/A</v>
      </c>
      <c r="L413" s="23">
        <f t="shared" si="22"/>
        <v>0</v>
      </c>
      <c r="M413" s="36"/>
      <c r="N413" s="37"/>
      <c r="O413" s="59"/>
      <c r="P413" s="59"/>
      <c r="Q413" s="59"/>
      <c r="R413" s="59"/>
      <c r="S413" s="36"/>
    </row>
    <row r="414" spans="2:19" s="19" customFormat="1" ht="12.75" customHeight="1">
      <c r="B414" s="35"/>
      <c r="C414" s="35"/>
      <c r="D414" s="36"/>
      <c r="E414" s="36"/>
      <c r="F414" s="35"/>
      <c r="G414" s="58">
        <f t="shared" si="23"/>
        <v>2022</v>
      </c>
      <c r="H414" s="56"/>
      <c r="I414" s="24" t="e">
        <f>VLOOKUP($H414,CATEGORIAS!$I$4:$J$13,2,0)</f>
        <v>#N/A</v>
      </c>
      <c r="J414" s="24" t="e">
        <f t="shared" si="21"/>
        <v>#N/A</v>
      </c>
      <c r="K414" s="57" t="e">
        <f>VLOOKUP($J414,CATEGORIAS!$B$60:$C$318,2,0)</f>
        <v>#N/A</v>
      </c>
      <c r="L414" s="23">
        <f t="shared" si="22"/>
        <v>0</v>
      </c>
      <c r="M414" s="36"/>
      <c r="N414" s="37"/>
      <c r="O414" s="59"/>
      <c r="P414" s="59"/>
      <c r="Q414" s="59"/>
      <c r="R414" s="59"/>
      <c r="S414" s="36"/>
    </row>
    <row r="415" spans="2:19" s="19" customFormat="1" ht="12.75" customHeight="1">
      <c r="B415" s="35"/>
      <c r="C415" s="35"/>
      <c r="D415" s="36"/>
      <c r="E415" s="36"/>
      <c r="F415" s="35"/>
      <c r="G415" s="58">
        <f t="shared" si="23"/>
        <v>2022</v>
      </c>
      <c r="H415" s="56"/>
      <c r="I415" s="24" t="e">
        <f>VLOOKUP($H415,CATEGORIAS!$I$4:$J$13,2,0)</f>
        <v>#N/A</v>
      </c>
      <c r="J415" s="24" t="e">
        <f t="shared" si="21"/>
        <v>#N/A</v>
      </c>
      <c r="K415" s="57" t="e">
        <f>VLOOKUP($J415,CATEGORIAS!$B$60:$C$318,2,0)</f>
        <v>#N/A</v>
      </c>
      <c r="L415" s="23">
        <f t="shared" si="22"/>
        <v>0</v>
      </c>
      <c r="M415" s="36"/>
      <c r="N415" s="37"/>
      <c r="O415" s="59"/>
      <c r="P415" s="59"/>
      <c r="Q415" s="59"/>
      <c r="R415" s="59"/>
      <c r="S415" s="36"/>
    </row>
    <row r="416" spans="2:19" s="19" customFormat="1" ht="12.75" customHeight="1">
      <c r="B416" s="35"/>
      <c r="C416" s="35"/>
      <c r="D416" s="36"/>
      <c r="E416" s="36"/>
      <c r="F416" s="35"/>
      <c r="G416" s="58">
        <f t="shared" si="23"/>
        <v>2022</v>
      </c>
      <c r="H416" s="56"/>
      <c r="I416" s="24" t="e">
        <f>VLOOKUP($H416,CATEGORIAS!$I$4:$J$13,2,0)</f>
        <v>#N/A</v>
      </c>
      <c r="J416" s="24" t="e">
        <f t="shared" si="21"/>
        <v>#N/A</v>
      </c>
      <c r="K416" s="57" t="e">
        <f>VLOOKUP($J416,CATEGORIAS!$B$60:$C$318,2,0)</f>
        <v>#N/A</v>
      </c>
      <c r="L416" s="23">
        <f t="shared" si="22"/>
        <v>0</v>
      </c>
      <c r="M416" s="36"/>
      <c r="N416" s="37"/>
      <c r="O416" s="59"/>
      <c r="P416" s="59"/>
      <c r="Q416" s="59"/>
      <c r="R416" s="59"/>
      <c r="S416" s="36"/>
    </row>
    <row r="417" spans="2:19" s="19" customFormat="1" ht="12.75" customHeight="1">
      <c r="B417" s="35"/>
      <c r="C417" s="35"/>
      <c r="D417" s="36"/>
      <c r="E417" s="36"/>
      <c r="F417" s="35"/>
      <c r="G417" s="58">
        <f t="shared" si="23"/>
        <v>2022</v>
      </c>
      <c r="H417" s="56"/>
      <c r="I417" s="24" t="e">
        <f>VLOOKUP($H417,CATEGORIAS!$I$4:$J$13,2,0)</f>
        <v>#N/A</v>
      </c>
      <c r="J417" s="24" t="e">
        <f t="shared" si="21"/>
        <v>#N/A</v>
      </c>
      <c r="K417" s="57" t="e">
        <f>VLOOKUP($J417,CATEGORIAS!$B$60:$C$318,2,0)</f>
        <v>#N/A</v>
      </c>
      <c r="L417" s="23">
        <f t="shared" si="22"/>
        <v>0</v>
      </c>
      <c r="M417" s="36"/>
      <c r="N417" s="37"/>
      <c r="O417" s="59"/>
      <c r="P417" s="59"/>
      <c r="Q417" s="59"/>
      <c r="R417" s="59"/>
      <c r="S417" s="36"/>
    </row>
    <row r="418" spans="2:19" s="19" customFormat="1" ht="12.75" customHeight="1">
      <c r="B418" s="35"/>
      <c r="C418" s="35"/>
      <c r="D418" s="36"/>
      <c r="E418" s="36"/>
      <c r="F418" s="35"/>
      <c r="G418" s="58">
        <f t="shared" si="23"/>
        <v>2022</v>
      </c>
      <c r="H418" s="56"/>
      <c r="I418" s="24" t="e">
        <f>VLOOKUP($H418,CATEGORIAS!$I$4:$J$13,2,0)</f>
        <v>#N/A</v>
      </c>
      <c r="J418" s="24" t="e">
        <f t="shared" si="21"/>
        <v>#N/A</v>
      </c>
      <c r="K418" s="57" t="e">
        <f>VLOOKUP($J418,CATEGORIAS!$B$60:$C$318,2,0)</f>
        <v>#N/A</v>
      </c>
      <c r="L418" s="23">
        <f t="shared" si="22"/>
        <v>0</v>
      </c>
      <c r="M418" s="36"/>
      <c r="N418" s="37"/>
      <c r="O418" s="59"/>
      <c r="P418" s="59"/>
      <c r="Q418" s="59"/>
      <c r="R418" s="59"/>
      <c r="S418" s="36"/>
    </row>
    <row r="419" spans="2:19" s="19" customFormat="1" ht="12.75" customHeight="1">
      <c r="B419" s="35"/>
      <c r="C419" s="35"/>
      <c r="D419" s="36"/>
      <c r="E419" s="36"/>
      <c r="F419" s="35"/>
      <c r="G419" s="58">
        <f t="shared" si="23"/>
        <v>2022</v>
      </c>
      <c r="H419" s="56"/>
      <c r="I419" s="24" t="e">
        <f>VLOOKUP($H419,CATEGORIAS!$I$4:$J$13,2,0)</f>
        <v>#N/A</v>
      </c>
      <c r="J419" s="24" t="e">
        <f t="shared" si="21"/>
        <v>#N/A</v>
      </c>
      <c r="K419" s="57" t="e">
        <f>VLOOKUP($J419,CATEGORIAS!$B$60:$C$318,2,0)</f>
        <v>#N/A</v>
      </c>
      <c r="L419" s="23">
        <f t="shared" si="22"/>
        <v>0</v>
      </c>
      <c r="M419" s="36"/>
      <c r="N419" s="37"/>
      <c r="O419" s="59"/>
      <c r="P419" s="59"/>
      <c r="Q419" s="59"/>
      <c r="R419" s="59"/>
      <c r="S419" s="36"/>
    </row>
    <row r="420" spans="2:19" s="19" customFormat="1" ht="12.75" customHeight="1">
      <c r="B420" s="35"/>
      <c r="C420" s="35"/>
      <c r="D420" s="36"/>
      <c r="E420" s="36"/>
      <c r="F420" s="35"/>
      <c r="G420" s="58">
        <f t="shared" si="23"/>
        <v>2022</v>
      </c>
      <c r="H420" s="56"/>
      <c r="I420" s="24" t="e">
        <f>VLOOKUP($H420,CATEGORIAS!$I$4:$J$13,2,0)</f>
        <v>#N/A</v>
      </c>
      <c r="J420" s="24" t="e">
        <f t="shared" si="21"/>
        <v>#N/A</v>
      </c>
      <c r="K420" s="57" t="e">
        <f>VLOOKUP($J420,CATEGORIAS!$B$60:$C$318,2,0)</f>
        <v>#N/A</v>
      </c>
      <c r="L420" s="23">
        <f t="shared" si="22"/>
        <v>0</v>
      </c>
      <c r="M420" s="36"/>
      <c r="N420" s="37"/>
      <c r="O420" s="59"/>
      <c r="P420" s="59"/>
      <c r="Q420" s="59"/>
      <c r="R420" s="59"/>
      <c r="S420" s="36"/>
    </row>
    <row r="421" spans="2:19" s="19" customFormat="1" ht="12.75" customHeight="1">
      <c r="B421" s="35"/>
      <c r="C421" s="35"/>
      <c r="D421" s="36"/>
      <c r="E421" s="36"/>
      <c r="F421" s="35"/>
      <c r="G421" s="58">
        <f t="shared" si="23"/>
        <v>2022</v>
      </c>
      <c r="H421" s="56"/>
      <c r="I421" s="24" t="e">
        <f>VLOOKUP($H421,CATEGORIAS!$I$4:$J$13,2,0)</f>
        <v>#N/A</v>
      </c>
      <c r="J421" s="24" t="e">
        <f t="shared" si="21"/>
        <v>#N/A</v>
      </c>
      <c r="K421" s="57" t="e">
        <f>VLOOKUP($J421,CATEGORIAS!$B$60:$C$318,2,0)</f>
        <v>#N/A</v>
      </c>
      <c r="L421" s="23">
        <f t="shared" si="22"/>
        <v>0</v>
      </c>
      <c r="M421" s="36"/>
      <c r="N421" s="37"/>
      <c r="O421" s="59"/>
      <c r="P421" s="59"/>
      <c r="Q421" s="59"/>
      <c r="R421" s="59"/>
      <c r="S421" s="36"/>
    </row>
    <row r="422" spans="2:19" s="19" customFormat="1" ht="12.75" customHeight="1">
      <c r="B422" s="35"/>
      <c r="C422" s="35"/>
      <c r="D422" s="36"/>
      <c r="E422" s="36"/>
      <c r="F422" s="35"/>
      <c r="G422" s="58">
        <f t="shared" si="23"/>
        <v>2022</v>
      </c>
      <c r="H422" s="56"/>
      <c r="I422" s="24" t="e">
        <f>VLOOKUP($H422,CATEGORIAS!$I$4:$J$13,2,0)</f>
        <v>#N/A</v>
      </c>
      <c r="J422" s="24" t="e">
        <f t="shared" si="21"/>
        <v>#N/A</v>
      </c>
      <c r="K422" s="57" t="e">
        <f>VLOOKUP($J422,CATEGORIAS!$B$60:$C$318,2,0)</f>
        <v>#N/A</v>
      </c>
      <c r="L422" s="23">
        <f t="shared" si="22"/>
        <v>0</v>
      </c>
      <c r="M422" s="36"/>
      <c r="N422" s="37"/>
      <c r="O422" s="59"/>
      <c r="P422" s="59"/>
      <c r="Q422" s="59"/>
      <c r="R422" s="59"/>
      <c r="S422" s="36"/>
    </row>
    <row r="423" spans="2:19" s="19" customFormat="1" ht="12.75" customHeight="1">
      <c r="B423" s="35"/>
      <c r="C423" s="35"/>
      <c r="D423" s="36"/>
      <c r="E423" s="36"/>
      <c r="F423" s="35"/>
      <c r="G423" s="58">
        <f t="shared" si="23"/>
        <v>2022</v>
      </c>
      <c r="H423" s="56"/>
      <c r="I423" s="24" t="e">
        <f>VLOOKUP($H423,CATEGORIAS!$I$4:$J$13,2,0)</f>
        <v>#N/A</v>
      </c>
      <c r="J423" s="24" t="e">
        <f t="shared" si="21"/>
        <v>#N/A</v>
      </c>
      <c r="K423" s="57" t="e">
        <f>VLOOKUP($J423,CATEGORIAS!$B$60:$C$318,2,0)</f>
        <v>#N/A</v>
      </c>
      <c r="L423" s="23">
        <f t="shared" si="22"/>
        <v>0</v>
      </c>
      <c r="M423" s="36"/>
      <c r="N423" s="37"/>
      <c r="O423" s="59"/>
      <c r="P423" s="59"/>
      <c r="Q423" s="59"/>
      <c r="R423" s="59"/>
      <c r="S423" s="36"/>
    </row>
    <row r="424" spans="2:19" s="19" customFormat="1" ht="12.75" customHeight="1">
      <c r="B424" s="35"/>
      <c r="C424" s="35"/>
      <c r="D424" s="36"/>
      <c r="E424" s="36"/>
      <c r="F424" s="35"/>
      <c r="G424" s="58">
        <f t="shared" si="23"/>
        <v>2022</v>
      </c>
      <c r="H424" s="56"/>
      <c r="I424" s="24" t="e">
        <f>VLOOKUP($H424,CATEGORIAS!$I$4:$J$13,2,0)</f>
        <v>#N/A</v>
      </c>
      <c r="J424" s="24" t="e">
        <f t="shared" si="21"/>
        <v>#N/A</v>
      </c>
      <c r="K424" s="57" t="e">
        <f>VLOOKUP($J424,CATEGORIAS!$B$60:$C$318,2,0)</f>
        <v>#N/A</v>
      </c>
      <c r="L424" s="23">
        <f t="shared" si="22"/>
        <v>0</v>
      </c>
      <c r="M424" s="36"/>
      <c r="N424" s="37"/>
      <c r="O424" s="59"/>
      <c r="P424" s="59"/>
      <c r="Q424" s="59"/>
      <c r="R424" s="59"/>
      <c r="S424" s="36"/>
    </row>
    <row r="425" spans="2:19" s="19" customFormat="1" ht="12.75" customHeight="1">
      <c r="B425" s="35"/>
      <c r="C425" s="35"/>
      <c r="D425" s="36"/>
      <c r="E425" s="36"/>
      <c r="F425" s="35"/>
      <c r="G425" s="58">
        <f t="shared" si="23"/>
        <v>2022</v>
      </c>
      <c r="H425" s="56"/>
      <c r="I425" s="24" t="e">
        <f>VLOOKUP($H425,CATEGORIAS!$I$4:$J$13,2,0)</f>
        <v>#N/A</v>
      </c>
      <c r="J425" s="24" t="e">
        <f t="shared" si="21"/>
        <v>#N/A</v>
      </c>
      <c r="K425" s="57" t="e">
        <f>VLOOKUP($J425,CATEGORIAS!$B$60:$C$318,2,0)</f>
        <v>#N/A</v>
      </c>
      <c r="L425" s="23">
        <f t="shared" si="22"/>
        <v>0</v>
      </c>
      <c r="M425" s="36"/>
      <c r="N425" s="37"/>
      <c r="O425" s="59"/>
      <c r="P425" s="59"/>
      <c r="Q425" s="59"/>
      <c r="R425" s="59"/>
      <c r="S425" s="36"/>
    </row>
    <row r="426" spans="2:19" s="19" customFormat="1" ht="12.75" customHeight="1">
      <c r="B426" s="35"/>
      <c r="C426" s="35"/>
      <c r="D426" s="36"/>
      <c r="E426" s="36"/>
      <c r="F426" s="35"/>
      <c r="G426" s="58">
        <f t="shared" si="23"/>
        <v>2022</v>
      </c>
      <c r="H426" s="56"/>
      <c r="I426" s="24" t="e">
        <f>VLOOKUP($H426,CATEGORIAS!$I$4:$J$13,2,0)</f>
        <v>#N/A</v>
      </c>
      <c r="J426" s="24" t="e">
        <f t="shared" si="21"/>
        <v>#N/A</v>
      </c>
      <c r="K426" s="57" t="e">
        <f>VLOOKUP($J426,CATEGORIAS!$B$60:$C$318,2,0)</f>
        <v>#N/A</v>
      </c>
      <c r="L426" s="23">
        <f t="shared" si="22"/>
        <v>0</v>
      </c>
      <c r="M426" s="36"/>
      <c r="N426" s="37"/>
      <c r="O426" s="59"/>
      <c r="P426" s="59"/>
      <c r="Q426" s="59"/>
      <c r="R426" s="59"/>
      <c r="S426" s="36"/>
    </row>
    <row r="427" spans="2:19" s="19" customFormat="1" ht="12.75" customHeight="1">
      <c r="B427" s="35"/>
      <c r="C427" s="35"/>
      <c r="D427" s="36"/>
      <c r="E427" s="36"/>
      <c r="F427" s="35"/>
      <c r="G427" s="58">
        <f t="shared" si="23"/>
        <v>2022</v>
      </c>
      <c r="H427" s="56"/>
      <c r="I427" s="24" t="e">
        <f>VLOOKUP($H427,CATEGORIAS!$I$4:$J$13,2,0)</f>
        <v>#N/A</v>
      </c>
      <c r="J427" s="24" t="e">
        <f t="shared" si="21"/>
        <v>#N/A</v>
      </c>
      <c r="K427" s="57" t="e">
        <f>VLOOKUP($J427,CATEGORIAS!$B$60:$C$318,2,0)</f>
        <v>#N/A</v>
      </c>
      <c r="L427" s="23">
        <f t="shared" si="22"/>
        <v>0</v>
      </c>
      <c r="M427" s="36"/>
      <c r="N427" s="37"/>
      <c r="O427" s="59"/>
      <c r="P427" s="59"/>
      <c r="Q427" s="59"/>
      <c r="R427" s="59"/>
      <c r="S427" s="36"/>
    </row>
    <row r="428" spans="2:19" s="19" customFormat="1" ht="12.75" customHeight="1">
      <c r="B428" s="35"/>
      <c r="C428" s="35"/>
      <c r="D428" s="36"/>
      <c r="E428" s="36"/>
      <c r="F428" s="35"/>
      <c r="G428" s="58">
        <f t="shared" si="23"/>
        <v>2022</v>
      </c>
      <c r="H428" s="56"/>
      <c r="I428" s="24" t="e">
        <f>VLOOKUP($H428,CATEGORIAS!$I$4:$J$13,2,0)</f>
        <v>#N/A</v>
      </c>
      <c r="J428" s="24" t="e">
        <f t="shared" si="21"/>
        <v>#N/A</v>
      </c>
      <c r="K428" s="57" t="e">
        <f>VLOOKUP($J428,CATEGORIAS!$B$60:$C$318,2,0)</f>
        <v>#N/A</v>
      </c>
      <c r="L428" s="23">
        <f t="shared" si="22"/>
        <v>0</v>
      </c>
      <c r="M428" s="36"/>
      <c r="N428" s="37"/>
      <c r="O428" s="59"/>
      <c r="P428" s="59"/>
      <c r="Q428" s="59"/>
      <c r="R428" s="59"/>
      <c r="S428" s="36"/>
    </row>
    <row r="429" spans="2:19" s="19" customFormat="1" ht="12.75" customHeight="1">
      <c r="B429" s="35"/>
      <c r="C429" s="35"/>
      <c r="D429" s="36"/>
      <c r="E429" s="36"/>
      <c r="F429" s="35"/>
      <c r="G429" s="58">
        <f t="shared" si="23"/>
        <v>2022</v>
      </c>
      <c r="H429" s="56"/>
      <c r="I429" s="24" t="e">
        <f>VLOOKUP($H429,CATEGORIAS!$I$4:$J$13,2,0)</f>
        <v>#N/A</v>
      </c>
      <c r="J429" s="24" t="e">
        <f t="shared" si="21"/>
        <v>#N/A</v>
      </c>
      <c r="K429" s="57" t="e">
        <f>VLOOKUP($J429,CATEGORIAS!$B$60:$C$318,2,0)</f>
        <v>#N/A</v>
      </c>
      <c r="L429" s="23">
        <f t="shared" si="22"/>
        <v>0</v>
      </c>
      <c r="M429" s="36"/>
      <c r="N429" s="37"/>
      <c r="O429" s="59"/>
      <c r="P429" s="59"/>
      <c r="Q429" s="59"/>
      <c r="R429" s="59"/>
      <c r="S429" s="36"/>
    </row>
    <row r="430" spans="2:19" s="19" customFormat="1" ht="12.75" customHeight="1">
      <c r="B430" s="35"/>
      <c r="C430" s="35"/>
      <c r="D430" s="36"/>
      <c r="E430" s="36"/>
      <c r="F430" s="35"/>
      <c r="G430" s="58">
        <f t="shared" si="23"/>
        <v>2022</v>
      </c>
      <c r="H430" s="56"/>
      <c r="I430" s="24" t="e">
        <f>VLOOKUP($H430,CATEGORIAS!$I$4:$J$13,2,0)</f>
        <v>#N/A</v>
      </c>
      <c r="J430" s="24" t="e">
        <f t="shared" si="21"/>
        <v>#N/A</v>
      </c>
      <c r="K430" s="57" t="e">
        <f>VLOOKUP($J430,CATEGORIAS!$B$60:$C$318,2,0)</f>
        <v>#N/A</v>
      </c>
      <c r="L430" s="23">
        <f t="shared" si="22"/>
        <v>0</v>
      </c>
      <c r="M430" s="36"/>
      <c r="N430" s="37"/>
      <c r="O430" s="59"/>
      <c r="P430" s="59"/>
      <c r="Q430" s="59"/>
      <c r="R430" s="59"/>
      <c r="S430" s="36"/>
    </row>
    <row r="431" spans="2:19" s="19" customFormat="1" ht="12.75" customHeight="1">
      <c r="B431" s="35"/>
      <c r="C431" s="35"/>
      <c r="D431" s="36"/>
      <c r="E431" s="36"/>
      <c r="F431" s="35"/>
      <c r="G431" s="58">
        <f t="shared" si="23"/>
        <v>2022</v>
      </c>
      <c r="H431" s="56"/>
      <c r="I431" s="24" t="e">
        <f>VLOOKUP($H431,CATEGORIAS!$I$4:$J$13,2,0)</f>
        <v>#N/A</v>
      </c>
      <c r="J431" s="24" t="e">
        <f t="shared" si="21"/>
        <v>#N/A</v>
      </c>
      <c r="K431" s="57" t="e">
        <f>VLOOKUP($J431,CATEGORIAS!$B$60:$C$318,2,0)</f>
        <v>#N/A</v>
      </c>
      <c r="L431" s="23">
        <f t="shared" si="22"/>
        <v>0</v>
      </c>
      <c r="M431" s="36"/>
      <c r="N431" s="37"/>
      <c r="O431" s="59"/>
      <c r="P431" s="59"/>
      <c r="Q431" s="59"/>
      <c r="R431" s="59"/>
      <c r="S431" s="36"/>
    </row>
    <row r="432" spans="2:19" s="19" customFormat="1" ht="12.75" customHeight="1">
      <c r="B432" s="35"/>
      <c r="C432" s="35"/>
      <c r="D432" s="36"/>
      <c r="E432" s="36"/>
      <c r="F432" s="35"/>
      <c r="G432" s="58">
        <f t="shared" si="23"/>
        <v>2022</v>
      </c>
      <c r="H432" s="56"/>
      <c r="I432" s="24" t="e">
        <f>VLOOKUP($H432,CATEGORIAS!$I$4:$J$13,2,0)</f>
        <v>#N/A</v>
      </c>
      <c r="J432" s="24" t="e">
        <f t="shared" si="21"/>
        <v>#N/A</v>
      </c>
      <c r="K432" s="57" t="e">
        <f>VLOOKUP($J432,CATEGORIAS!$B$60:$C$318,2,0)</f>
        <v>#N/A</v>
      </c>
      <c r="L432" s="23">
        <f t="shared" si="22"/>
        <v>0</v>
      </c>
      <c r="M432" s="36"/>
      <c r="N432" s="37"/>
      <c r="O432" s="59"/>
      <c r="P432" s="59"/>
      <c r="Q432" s="59"/>
      <c r="R432" s="59"/>
      <c r="S432" s="36"/>
    </row>
    <row r="433" spans="2:19" s="19" customFormat="1" ht="12.75" customHeight="1">
      <c r="B433" s="35"/>
      <c r="C433" s="35"/>
      <c r="D433" s="36"/>
      <c r="E433" s="36"/>
      <c r="F433" s="35"/>
      <c r="G433" s="58">
        <f t="shared" si="23"/>
        <v>2022</v>
      </c>
      <c r="H433" s="56"/>
      <c r="I433" s="24" t="e">
        <f>VLOOKUP($H433,CATEGORIAS!$I$4:$J$13,2,0)</f>
        <v>#N/A</v>
      </c>
      <c r="J433" s="24" t="e">
        <f t="shared" si="21"/>
        <v>#N/A</v>
      </c>
      <c r="K433" s="57" t="e">
        <f>VLOOKUP($J433,CATEGORIAS!$B$60:$C$318,2,0)</f>
        <v>#N/A</v>
      </c>
      <c r="L433" s="23">
        <f t="shared" si="22"/>
        <v>0</v>
      </c>
      <c r="M433" s="36"/>
      <c r="N433" s="37"/>
      <c r="O433" s="59"/>
      <c r="P433" s="59"/>
      <c r="Q433" s="59"/>
      <c r="R433" s="59"/>
      <c r="S433" s="36"/>
    </row>
    <row r="434" spans="2:19" s="19" customFormat="1" ht="12.75" customHeight="1">
      <c r="B434" s="35"/>
      <c r="C434" s="35"/>
      <c r="D434" s="36"/>
      <c r="E434" s="36"/>
      <c r="F434" s="35"/>
      <c r="G434" s="58">
        <f t="shared" si="23"/>
        <v>2022</v>
      </c>
      <c r="H434" s="56"/>
      <c r="I434" s="24" t="e">
        <f>VLOOKUP($H434,CATEGORIAS!$I$4:$J$13,2,0)</f>
        <v>#N/A</v>
      </c>
      <c r="J434" s="24" t="e">
        <f t="shared" si="21"/>
        <v>#N/A</v>
      </c>
      <c r="K434" s="57" t="e">
        <f>VLOOKUP($J434,CATEGORIAS!$B$60:$C$318,2,0)</f>
        <v>#N/A</v>
      </c>
      <c r="L434" s="23">
        <f t="shared" si="22"/>
        <v>0</v>
      </c>
      <c r="M434" s="36"/>
      <c r="N434" s="37"/>
      <c r="O434" s="59"/>
      <c r="P434" s="59"/>
      <c r="Q434" s="59"/>
      <c r="R434" s="59"/>
      <c r="S434" s="36"/>
    </row>
    <row r="435" spans="2:19" s="19" customFormat="1" ht="12.75" customHeight="1">
      <c r="B435" s="35"/>
      <c r="C435" s="35"/>
      <c r="D435" s="36"/>
      <c r="E435" s="36"/>
      <c r="F435" s="35"/>
      <c r="G435" s="58">
        <f t="shared" si="23"/>
        <v>2022</v>
      </c>
      <c r="H435" s="56"/>
      <c r="I435" s="24" t="e">
        <f>VLOOKUP($H435,CATEGORIAS!$I$4:$J$13,2,0)</f>
        <v>#N/A</v>
      </c>
      <c r="J435" s="24" t="e">
        <f t="shared" si="21"/>
        <v>#N/A</v>
      </c>
      <c r="K435" s="57" t="e">
        <f>VLOOKUP($J435,CATEGORIAS!$B$60:$C$318,2,0)</f>
        <v>#N/A</v>
      </c>
      <c r="L435" s="23">
        <f t="shared" si="22"/>
        <v>0</v>
      </c>
      <c r="M435" s="36"/>
      <c r="N435" s="37"/>
      <c r="O435" s="59"/>
      <c r="P435" s="59"/>
      <c r="Q435" s="59"/>
      <c r="R435" s="59"/>
      <c r="S435" s="36"/>
    </row>
    <row r="436" spans="2:19" s="19" customFormat="1" ht="12.75" customHeight="1">
      <c r="B436" s="35"/>
      <c r="C436" s="35"/>
      <c r="D436" s="36"/>
      <c r="E436" s="36"/>
      <c r="F436" s="35"/>
      <c r="G436" s="58">
        <f t="shared" si="23"/>
        <v>2022</v>
      </c>
      <c r="H436" s="56"/>
      <c r="I436" s="24" t="e">
        <f>VLOOKUP($H436,CATEGORIAS!$I$4:$J$13,2,0)</f>
        <v>#N/A</v>
      </c>
      <c r="J436" s="24" t="e">
        <f t="shared" si="21"/>
        <v>#N/A</v>
      </c>
      <c r="K436" s="57" t="e">
        <f>VLOOKUP($J436,CATEGORIAS!$B$60:$C$318,2,0)</f>
        <v>#N/A</v>
      </c>
      <c r="L436" s="23">
        <f t="shared" si="22"/>
        <v>0</v>
      </c>
      <c r="M436" s="36"/>
      <c r="N436" s="37"/>
      <c r="O436" s="59"/>
      <c r="P436" s="59"/>
      <c r="Q436" s="59"/>
      <c r="R436" s="59"/>
      <c r="S436" s="36"/>
    </row>
    <row r="437" spans="2:19" s="19" customFormat="1" ht="12.75" customHeight="1">
      <c r="B437" s="35"/>
      <c r="C437" s="35"/>
      <c r="D437" s="36"/>
      <c r="E437" s="36"/>
      <c r="F437" s="35"/>
      <c r="G437" s="58">
        <f t="shared" si="23"/>
        <v>2022</v>
      </c>
      <c r="H437" s="56"/>
      <c r="I437" s="24" t="e">
        <f>VLOOKUP($H437,CATEGORIAS!$I$4:$J$13,2,0)</f>
        <v>#N/A</v>
      </c>
      <c r="J437" s="24" t="e">
        <f t="shared" si="21"/>
        <v>#N/A</v>
      </c>
      <c r="K437" s="57" t="e">
        <f>VLOOKUP($J437,CATEGORIAS!$B$60:$C$318,2,0)</f>
        <v>#N/A</v>
      </c>
      <c r="L437" s="23">
        <f t="shared" si="22"/>
        <v>0</v>
      </c>
      <c r="M437" s="36"/>
      <c r="N437" s="37"/>
      <c r="O437" s="59"/>
      <c r="P437" s="59"/>
      <c r="Q437" s="59"/>
      <c r="R437" s="59"/>
      <c r="S437" s="36"/>
    </row>
    <row r="438" spans="2:19" s="19" customFormat="1" ht="12.75" customHeight="1">
      <c r="B438" s="35"/>
      <c r="C438" s="35"/>
      <c r="D438" s="36"/>
      <c r="E438" s="36"/>
      <c r="F438" s="35"/>
      <c r="G438" s="58">
        <f t="shared" si="23"/>
        <v>2022</v>
      </c>
      <c r="H438" s="56"/>
      <c r="I438" s="24" t="e">
        <f>VLOOKUP($H438,CATEGORIAS!$I$4:$J$13,2,0)</f>
        <v>#N/A</v>
      </c>
      <c r="J438" s="24" t="e">
        <f t="shared" si="21"/>
        <v>#N/A</v>
      </c>
      <c r="K438" s="57" t="e">
        <f>VLOOKUP($J438,CATEGORIAS!$B$60:$C$318,2,0)</f>
        <v>#N/A</v>
      </c>
      <c r="L438" s="23">
        <f t="shared" si="22"/>
        <v>0</v>
      </c>
      <c r="M438" s="36"/>
      <c r="N438" s="37"/>
      <c r="O438" s="59"/>
      <c r="P438" s="59"/>
      <c r="Q438" s="59"/>
      <c r="R438" s="59"/>
      <c r="S438" s="36"/>
    </row>
    <row r="439" spans="2:19" s="19" customFormat="1" ht="12.75" customHeight="1">
      <c r="B439" s="35"/>
      <c r="C439" s="35"/>
      <c r="D439" s="36"/>
      <c r="E439" s="36"/>
      <c r="F439" s="35"/>
      <c r="G439" s="58">
        <f t="shared" si="23"/>
        <v>2022</v>
      </c>
      <c r="H439" s="56"/>
      <c r="I439" s="24" t="e">
        <f>VLOOKUP($H439,CATEGORIAS!$I$4:$J$13,2,0)</f>
        <v>#N/A</v>
      </c>
      <c r="J439" s="24" t="e">
        <f t="shared" si="21"/>
        <v>#N/A</v>
      </c>
      <c r="K439" s="57" t="e">
        <f>VLOOKUP($J439,CATEGORIAS!$B$60:$C$318,2,0)</f>
        <v>#N/A</v>
      </c>
      <c r="L439" s="23">
        <f t="shared" si="22"/>
        <v>0</v>
      </c>
      <c r="M439" s="36"/>
      <c r="N439" s="37"/>
      <c r="O439" s="59"/>
      <c r="P439" s="59"/>
      <c r="Q439" s="59"/>
      <c r="R439" s="59"/>
      <c r="S439" s="36"/>
    </row>
    <row r="440" spans="2:19" s="19" customFormat="1" ht="12.75" customHeight="1">
      <c r="B440" s="35"/>
      <c r="C440" s="35"/>
      <c r="D440" s="36"/>
      <c r="E440" s="36"/>
      <c r="F440" s="35"/>
      <c r="G440" s="58">
        <f t="shared" si="23"/>
        <v>2022</v>
      </c>
      <c r="H440" s="56"/>
      <c r="I440" s="24" t="e">
        <f>VLOOKUP($H440,CATEGORIAS!$I$4:$J$13,2,0)</f>
        <v>#N/A</v>
      </c>
      <c r="J440" s="24" t="e">
        <f t="shared" si="21"/>
        <v>#N/A</v>
      </c>
      <c r="K440" s="57" t="e">
        <f>VLOOKUP($J440,CATEGORIAS!$B$60:$C$318,2,0)</f>
        <v>#N/A</v>
      </c>
      <c r="L440" s="23">
        <f t="shared" si="22"/>
        <v>0</v>
      </c>
      <c r="M440" s="36"/>
      <c r="N440" s="37"/>
      <c r="O440" s="59"/>
      <c r="P440" s="59"/>
      <c r="Q440" s="59"/>
      <c r="R440" s="59"/>
      <c r="S440" s="36"/>
    </row>
    <row r="441" spans="2:19" s="19" customFormat="1" ht="12.75" customHeight="1">
      <c r="B441" s="35"/>
      <c r="C441" s="35"/>
      <c r="D441" s="36"/>
      <c r="E441" s="36"/>
      <c r="F441" s="35"/>
      <c r="G441" s="58">
        <f t="shared" si="23"/>
        <v>2022</v>
      </c>
      <c r="H441" s="56"/>
      <c r="I441" s="24" t="e">
        <f>VLOOKUP($H441,CATEGORIAS!$I$4:$J$13,2,0)</f>
        <v>#N/A</v>
      </c>
      <c r="J441" s="24" t="e">
        <f t="shared" si="21"/>
        <v>#N/A</v>
      </c>
      <c r="K441" s="57" t="e">
        <f>VLOOKUP($J441,CATEGORIAS!$B$60:$C$318,2,0)</f>
        <v>#N/A</v>
      </c>
      <c r="L441" s="23">
        <f t="shared" si="22"/>
        <v>0</v>
      </c>
      <c r="M441" s="36"/>
      <c r="N441" s="37"/>
      <c r="O441" s="59"/>
      <c r="P441" s="59"/>
      <c r="Q441" s="59"/>
      <c r="R441" s="59"/>
      <c r="S441" s="36"/>
    </row>
    <row r="442" spans="2:19" s="19" customFormat="1" ht="12.75" customHeight="1">
      <c r="B442" s="35"/>
      <c r="C442" s="35"/>
      <c r="D442" s="36"/>
      <c r="E442" s="36"/>
      <c r="F442" s="35"/>
      <c r="G442" s="58">
        <f t="shared" si="23"/>
        <v>2022</v>
      </c>
      <c r="H442" s="56"/>
      <c r="I442" s="24" t="e">
        <f>VLOOKUP($H442,CATEGORIAS!$I$4:$J$13,2,0)</f>
        <v>#N/A</v>
      </c>
      <c r="J442" s="24" t="e">
        <f t="shared" si="21"/>
        <v>#N/A</v>
      </c>
      <c r="K442" s="57" t="e">
        <f>VLOOKUP($J442,CATEGORIAS!$B$60:$C$318,2,0)</f>
        <v>#N/A</v>
      </c>
      <c r="L442" s="23">
        <f t="shared" si="22"/>
        <v>0</v>
      </c>
      <c r="M442" s="36"/>
      <c r="N442" s="37"/>
      <c r="O442" s="59"/>
      <c r="P442" s="59"/>
      <c r="Q442" s="59"/>
      <c r="R442" s="59"/>
      <c r="S442" s="36"/>
    </row>
    <row r="443" spans="2:19" s="19" customFormat="1" ht="12.75" customHeight="1">
      <c r="B443" s="35"/>
      <c r="C443" s="35"/>
      <c r="D443" s="36"/>
      <c r="E443" s="36"/>
      <c r="F443" s="35"/>
      <c r="G443" s="58">
        <f t="shared" si="23"/>
        <v>2022</v>
      </c>
      <c r="H443" s="56"/>
      <c r="I443" s="24" t="e">
        <f>VLOOKUP($H443,CATEGORIAS!$I$4:$J$13,2,0)</f>
        <v>#N/A</v>
      </c>
      <c r="J443" s="24" t="e">
        <f t="shared" si="21"/>
        <v>#N/A</v>
      </c>
      <c r="K443" s="57" t="e">
        <f>VLOOKUP($J443,CATEGORIAS!$B$60:$C$318,2,0)</f>
        <v>#N/A</v>
      </c>
      <c r="L443" s="23">
        <f t="shared" si="22"/>
        <v>0</v>
      </c>
      <c r="M443" s="36"/>
      <c r="N443" s="37"/>
      <c r="O443" s="59"/>
      <c r="P443" s="59"/>
      <c r="Q443" s="59"/>
      <c r="R443" s="59"/>
      <c r="S443" s="36"/>
    </row>
    <row r="444" spans="2:19" s="19" customFormat="1" ht="12.75" customHeight="1">
      <c r="B444" s="35"/>
      <c r="C444" s="35"/>
      <c r="D444" s="36"/>
      <c r="E444" s="36"/>
      <c r="F444" s="35"/>
      <c r="G444" s="58">
        <f t="shared" si="23"/>
        <v>2022</v>
      </c>
      <c r="H444" s="56"/>
      <c r="I444" s="24" t="e">
        <f>VLOOKUP($H444,CATEGORIAS!$I$4:$J$13,2,0)</f>
        <v>#N/A</v>
      </c>
      <c r="J444" s="24" t="e">
        <f t="shared" si="21"/>
        <v>#N/A</v>
      </c>
      <c r="K444" s="57" t="e">
        <f>VLOOKUP($J444,CATEGORIAS!$B$60:$C$318,2,0)</f>
        <v>#N/A</v>
      </c>
      <c r="L444" s="23">
        <f t="shared" si="22"/>
        <v>0</v>
      </c>
      <c r="M444" s="36"/>
      <c r="N444" s="37"/>
      <c r="O444" s="59"/>
      <c r="P444" s="59"/>
      <c r="Q444" s="59"/>
      <c r="R444" s="59"/>
      <c r="S444" s="36"/>
    </row>
    <row r="445" spans="2:19" s="19" customFormat="1" ht="12.75" customHeight="1">
      <c r="B445" s="35"/>
      <c r="C445" s="35"/>
      <c r="D445" s="36"/>
      <c r="E445" s="36"/>
      <c r="F445" s="35"/>
      <c r="G445" s="58">
        <f t="shared" si="23"/>
        <v>2022</v>
      </c>
      <c r="H445" s="56"/>
      <c r="I445" s="24" t="e">
        <f>VLOOKUP($H445,CATEGORIAS!$I$4:$J$13,2,0)</f>
        <v>#N/A</v>
      </c>
      <c r="J445" s="24" t="e">
        <f t="shared" si="21"/>
        <v>#N/A</v>
      </c>
      <c r="K445" s="57" t="e">
        <f>VLOOKUP($J445,CATEGORIAS!$B$60:$C$318,2,0)</f>
        <v>#N/A</v>
      </c>
      <c r="L445" s="23">
        <f t="shared" si="22"/>
        <v>0</v>
      </c>
      <c r="M445" s="36"/>
      <c r="N445" s="37"/>
      <c r="O445" s="59"/>
      <c r="P445" s="59"/>
      <c r="Q445" s="59"/>
      <c r="R445" s="59"/>
      <c r="S445" s="36"/>
    </row>
    <row r="446" spans="2:19" s="19" customFormat="1" ht="12.75" customHeight="1">
      <c r="B446" s="35"/>
      <c r="C446" s="35"/>
      <c r="D446" s="36"/>
      <c r="E446" s="36"/>
      <c r="F446" s="35"/>
      <c r="G446" s="58">
        <f t="shared" si="23"/>
        <v>2022</v>
      </c>
      <c r="H446" s="56"/>
      <c r="I446" s="24" t="e">
        <f>VLOOKUP($H446,CATEGORIAS!$I$4:$J$13,2,0)</f>
        <v>#N/A</v>
      </c>
      <c r="J446" s="24" t="e">
        <f t="shared" si="21"/>
        <v>#N/A</v>
      </c>
      <c r="K446" s="57" t="e">
        <f>VLOOKUP($J446,CATEGORIAS!$B$60:$C$318,2,0)</f>
        <v>#N/A</v>
      </c>
      <c r="L446" s="23">
        <f t="shared" si="22"/>
        <v>0</v>
      </c>
      <c r="M446" s="36"/>
      <c r="N446" s="37"/>
      <c r="O446" s="59"/>
      <c r="P446" s="59"/>
      <c r="Q446" s="59"/>
      <c r="R446" s="59"/>
      <c r="S446" s="36"/>
    </row>
    <row r="447" spans="2:19" s="19" customFormat="1" ht="12.75" customHeight="1">
      <c r="B447" s="35"/>
      <c r="C447" s="35"/>
      <c r="D447" s="36"/>
      <c r="E447" s="36"/>
      <c r="F447" s="35"/>
      <c r="G447" s="58">
        <f t="shared" si="23"/>
        <v>2022</v>
      </c>
      <c r="H447" s="56"/>
      <c r="I447" s="24" t="e">
        <f>VLOOKUP($H447,CATEGORIAS!$I$4:$J$13,2,0)</f>
        <v>#N/A</v>
      </c>
      <c r="J447" s="24" t="e">
        <f t="shared" si="21"/>
        <v>#N/A</v>
      </c>
      <c r="K447" s="57" t="e">
        <f>VLOOKUP($J447,CATEGORIAS!$B$60:$C$318,2,0)</f>
        <v>#N/A</v>
      </c>
      <c r="L447" s="23">
        <f t="shared" si="22"/>
        <v>0</v>
      </c>
      <c r="M447" s="36"/>
      <c r="N447" s="37"/>
      <c r="O447" s="59"/>
      <c r="P447" s="59"/>
      <c r="Q447" s="59"/>
      <c r="R447" s="59"/>
      <c r="S447" s="36"/>
    </row>
    <row r="448" spans="2:19" s="19" customFormat="1" ht="12.75" customHeight="1">
      <c r="B448" s="35"/>
      <c r="C448" s="35"/>
      <c r="D448" s="36"/>
      <c r="E448" s="36"/>
      <c r="F448" s="35"/>
      <c r="G448" s="58">
        <f t="shared" si="23"/>
        <v>2022</v>
      </c>
      <c r="H448" s="56"/>
      <c r="I448" s="24" t="e">
        <f>VLOOKUP($H448,CATEGORIAS!$I$4:$J$13,2,0)</f>
        <v>#N/A</v>
      </c>
      <c r="J448" s="24" t="e">
        <f t="shared" si="21"/>
        <v>#N/A</v>
      </c>
      <c r="K448" s="57" t="e">
        <f>VLOOKUP($J448,CATEGORIAS!$B$60:$C$318,2,0)</f>
        <v>#N/A</v>
      </c>
      <c r="L448" s="23">
        <f t="shared" si="22"/>
        <v>0</v>
      </c>
      <c r="M448" s="36"/>
      <c r="N448" s="37"/>
      <c r="O448" s="59"/>
      <c r="P448" s="59"/>
      <c r="Q448" s="59"/>
      <c r="R448" s="59"/>
      <c r="S448" s="36"/>
    </row>
    <row r="449" spans="2:19" s="19" customFormat="1" ht="12.75" customHeight="1">
      <c r="B449" s="35"/>
      <c r="C449" s="35"/>
      <c r="D449" s="36"/>
      <c r="E449" s="36"/>
      <c r="F449" s="35"/>
      <c r="G449" s="58">
        <f t="shared" si="23"/>
        <v>2022</v>
      </c>
      <c r="H449" s="56"/>
      <c r="I449" s="24" t="e">
        <f>VLOOKUP($H449,CATEGORIAS!$I$4:$J$13,2,0)</f>
        <v>#N/A</v>
      </c>
      <c r="J449" s="24" t="e">
        <f t="shared" si="21"/>
        <v>#N/A</v>
      </c>
      <c r="K449" s="57" t="e">
        <f>VLOOKUP($J449,CATEGORIAS!$B$60:$C$318,2,0)</f>
        <v>#N/A</v>
      </c>
      <c r="L449" s="23">
        <f t="shared" si="22"/>
        <v>0</v>
      </c>
      <c r="M449" s="36"/>
      <c r="N449" s="37"/>
      <c r="O449" s="59"/>
      <c r="P449" s="59"/>
      <c r="Q449" s="59"/>
      <c r="R449" s="59"/>
      <c r="S449" s="36"/>
    </row>
    <row r="450" spans="2:19" s="19" customFormat="1" ht="12.75" customHeight="1">
      <c r="B450" s="35"/>
      <c r="C450" s="35"/>
      <c r="D450" s="36"/>
      <c r="E450" s="36"/>
      <c r="F450" s="35"/>
      <c r="G450" s="58">
        <f t="shared" si="23"/>
        <v>2022</v>
      </c>
      <c r="H450" s="56"/>
      <c r="I450" s="24" t="e">
        <f>VLOOKUP($H450,CATEGORIAS!$I$4:$J$13,2,0)</f>
        <v>#N/A</v>
      </c>
      <c r="J450" s="24" t="e">
        <f t="shared" si="21"/>
        <v>#N/A</v>
      </c>
      <c r="K450" s="57" t="e">
        <f>VLOOKUP($J450,CATEGORIAS!$B$60:$C$318,2,0)</f>
        <v>#N/A</v>
      </c>
      <c r="L450" s="23">
        <f t="shared" si="22"/>
        <v>0</v>
      </c>
      <c r="M450" s="36"/>
      <c r="N450" s="37"/>
      <c r="O450" s="59"/>
      <c r="P450" s="59"/>
      <c r="Q450" s="59"/>
      <c r="R450" s="59"/>
      <c r="S450" s="36"/>
    </row>
    <row r="451" spans="2:19" s="19" customFormat="1" ht="12.75" customHeight="1">
      <c r="B451" s="35"/>
      <c r="C451" s="35"/>
      <c r="D451" s="36"/>
      <c r="E451" s="36"/>
      <c r="F451" s="35"/>
      <c r="G451" s="58">
        <f t="shared" si="23"/>
        <v>2022</v>
      </c>
      <c r="H451" s="56"/>
      <c r="I451" s="24" t="e">
        <f>VLOOKUP($H451,CATEGORIAS!$I$4:$J$13,2,0)</f>
        <v>#N/A</v>
      </c>
      <c r="J451" s="24" t="e">
        <f t="shared" si="21"/>
        <v>#N/A</v>
      </c>
      <c r="K451" s="57" t="e">
        <f>VLOOKUP($J451,CATEGORIAS!$B$60:$C$318,2,0)</f>
        <v>#N/A</v>
      </c>
      <c r="L451" s="23">
        <f t="shared" si="22"/>
        <v>0</v>
      </c>
      <c r="M451" s="36"/>
      <c r="N451" s="37"/>
      <c r="O451" s="59"/>
      <c r="P451" s="59"/>
      <c r="Q451" s="59"/>
      <c r="R451" s="59"/>
      <c r="S451" s="36"/>
    </row>
    <row r="452" spans="2:19" s="19" customFormat="1" ht="12.75" customHeight="1">
      <c r="B452" s="35"/>
      <c r="C452" s="35"/>
      <c r="D452" s="36"/>
      <c r="E452" s="36"/>
      <c r="F452" s="35"/>
      <c r="G452" s="58">
        <f t="shared" si="23"/>
        <v>2022</v>
      </c>
      <c r="H452" s="56"/>
      <c r="I452" s="24" t="e">
        <f>VLOOKUP($H452,CATEGORIAS!$I$4:$J$13,2,0)</f>
        <v>#N/A</v>
      </c>
      <c r="J452" s="24" t="e">
        <f t="shared" si="21"/>
        <v>#N/A</v>
      </c>
      <c r="K452" s="57" t="e">
        <f>VLOOKUP($J452,CATEGORIAS!$B$60:$C$318,2,0)</f>
        <v>#N/A</v>
      </c>
      <c r="L452" s="23">
        <f t="shared" si="22"/>
        <v>0</v>
      </c>
      <c r="M452" s="36"/>
      <c r="N452" s="37"/>
      <c r="O452" s="59"/>
      <c r="P452" s="59"/>
      <c r="Q452" s="59"/>
      <c r="R452" s="59"/>
      <c r="S452" s="36"/>
    </row>
    <row r="453" spans="2:19" s="19" customFormat="1" ht="12.75" customHeight="1">
      <c r="B453" s="35"/>
      <c r="C453" s="35"/>
      <c r="D453" s="36"/>
      <c r="E453" s="36"/>
      <c r="F453" s="35"/>
      <c r="G453" s="58">
        <f t="shared" si="23"/>
        <v>2022</v>
      </c>
      <c r="H453" s="56"/>
      <c r="I453" s="24" t="e">
        <f>VLOOKUP($H453,CATEGORIAS!$I$4:$J$13,2,0)</f>
        <v>#N/A</v>
      </c>
      <c r="J453" s="24" t="e">
        <f t="shared" si="21"/>
        <v>#N/A</v>
      </c>
      <c r="K453" s="57" t="e">
        <f>VLOOKUP($J453,CATEGORIAS!$B$60:$C$318,2,0)</f>
        <v>#N/A</v>
      </c>
      <c r="L453" s="23">
        <f t="shared" si="22"/>
        <v>0</v>
      </c>
      <c r="M453" s="36"/>
      <c r="N453" s="37"/>
      <c r="O453" s="59"/>
      <c r="P453" s="59"/>
      <c r="Q453" s="59"/>
      <c r="R453" s="59"/>
      <c r="S453" s="36"/>
    </row>
    <row r="454" spans="2:19" s="19" customFormat="1" ht="12.75" customHeight="1">
      <c r="B454" s="35"/>
      <c r="C454" s="35"/>
      <c r="D454" s="36"/>
      <c r="E454" s="36"/>
      <c r="F454" s="35"/>
      <c r="G454" s="58">
        <f t="shared" si="23"/>
        <v>2022</v>
      </c>
      <c r="H454" s="56"/>
      <c r="I454" s="24" t="e">
        <f>VLOOKUP($H454,CATEGORIAS!$I$4:$J$13,2,0)</f>
        <v>#N/A</v>
      </c>
      <c r="J454" s="24" t="e">
        <f t="shared" si="21"/>
        <v>#N/A</v>
      </c>
      <c r="K454" s="57" t="e">
        <f>VLOOKUP($J454,CATEGORIAS!$B$60:$C$318,2,0)</f>
        <v>#N/A</v>
      </c>
      <c r="L454" s="23">
        <f t="shared" si="22"/>
        <v>0</v>
      </c>
      <c r="M454" s="36"/>
      <c r="N454" s="37"/>
      <c r="O454" s="59"/>
      <c r="P454" s="59"/>
      <c r="Q454" s="59"/>
      <c r="R454" s="59"/>
      <c r="S454" s="36"/>
    </row>
    <row r="455" spans="2:19" s="19" customFormat="1" ht="12.75" customHeight="1">
      <c r="B455" s="35"/>
      <c r="C455" s="35"/>
      <c r="D455" s="36"/>
      <c r="E455" s="36"/>
      <c r="F455" s="35"/>
      <c r="G455" s="58">
        <f t="shared" si="23"/>
        <v>2022</v>
      </c>
      <c r="H455" s="56"/>
      <c r="I455" s="24" t="e">
        <f>VLOOKUP($H455,CATEGORIAS!$I$4:$J$13,2,0)</f>
        <v>#N/A</v>
      </c>
      <c r="J455" s="24" t="e">
        <f t="shared" si="21"/>
        <v>#N/A</v>
      </c>
      <c r="K455" s="57" t="e">
        <f>VLOOKUP($J455,CATEGORIAS!$B$60:$C$318,2,0)</f>
        <v>#N/A</v>
      </c>
      <c r="L455" s="23">
        <f t="shared" si="22"/>
        <v>0</v>
      </c>
      <c r="M455" s="36"/>
      <c r="N455" s="37"/>
      <c r="O455" s="59"/>
      <c r="P455" s="59"/>
      <c r="Q455" s="59"/>
      <c r="R455" s="59"/>
      <c r="S455" s="36"/>
    </row>
    <row r="456" spans="2:19" s="19" customFormat="1" ht="12.75" customHeight="1">
      <c r="B456" s="35"/>
      <c r="C456" s="35"/>
      <c r="D456" s="36"/>
      <c r="E456" s="36"/>
      <c r="F456" s="35"/>
      <c r="G456" s="58">
        <f t="shared" si="23"/>
        <v>2022</v>
      </c>
      <c r="H456" s="56"/>
      <c r="I456" s="24" t="e">
        <f>VLOOKUP($H456,CATEGORIAS!$I$4:$J$13,2,0)</f>
        <v>#N/A</v>
      </c>
      <c r="J456" s="24" t="e">
        <f t="shared" si="21"/>
        <v>#N/A</v>
      </c>
      <c r="K456" s="57" t="e">
        <f>VLOOKUP($J456,CATEGORIAS!$B$60:$C$318,2,0)</f>
        <v>#N/A</v>
      </c>
      <c r="L456" s="23">
        <f t="shared" si="22"/>
        <v>0</v>
      </c>
      <c r="M456" s="36"/>
      <c r="N456" s="37"/>
      <c r="O456" s="59"/>
      <c r="P456" s="59"/>
      <c r="Q456" s="59"/>
      <c r="R456" s="59"/>
      <c r="S456" s="36"/>
    </row>
    <row r="457" spans="2:19" s="19" customFormat="1" ht="12.75" customHeight="1">
      <c r="B457" s="35"/>
      <c r="C457" s="35"/>
      <c r="D457" s="36"/>
      <c r="E457" s="36"/>
      <c r="F457" s="35"/>
      <c r="G457" s="58">
        <f t="shared" si="23"/>
        <v>2022</v>
      </c>
      <c r="H457" s="56"/>
      <c r="I457" s="24" t="e">
        <f>VLOOKUP($H457,CATEGORIAS!$I$4:$J$13,2,0)</f>
        <v>#N/A</v>
      </c>
      <c r="J457" s="24" t="e">
        <f t="shared" si="21"/>
        <v>#N/A</v>
      </c>
      <c r="K457" s="57" t="e">
        <f>VLOOKUP($J457,CATEGORIAS!$B$60:$C$318,2,0)</f>
        <v>#N/A</v>
      </c>
      <c r="L457" s="23">
        <f t="shared" si="22"/>
        <v>0</v>
      </c>
      <c r="M457" s="36"/>
      <c r="N457" s="37"/>
      <c r="O457" s="59"/>
      <c r="P457" s="59"/>
      <c r="Q457" s="59"/>
      <c r="R457" s="59"/>
      <c r="S457" s="36"/>
    </row>
    <row r="458" spans="2:19" s="19" customFormat="1" ht="12.75" customHeight="1">
      <c r="B458" s="35"/>
      <c r="C458" s="35"/>
      <c r="D458" s="36"/>
      <c r="E458" s="36"/>
      <c r="F458" s="35"/>
      <c r="G458" s="58">
        <f t="shared" si="23"/>
        <v>2022</v>
      </c>
      <c r="H458" s="56"/>
      <c r="I458" s="24" t="e">
        <f>VLOOKUP($H458,CATEGORIAS!$I$4:$J$13,2,0)</f>
        <v>#N/A</v>
      </c>
      <c r="J458" s="24" t="e">
        <f t="shared" si="21"/>
        <v>#N/A</v>
      </c>
      <c r="K458" s="57" t="e">
        <f>VLOOKUP($J458,CATEGORIAS!$B$60:$C$318,2,0)</f>
        <v>#N/A</v>
      </c>
      <c r="L458" s="23">
        <f t="shared" si="22"/>
        <v>0</v>
      </c>
      <c r="M458" s="36"/>
      <c r="N458" s="37"/>
      <c r="O458" s="59"/>
      <c r="P458" s="59"/>
      <c r="Q458" s="59"/>
      <c r="R458" s="59"/>
      <c r="S458" s="36"/>
    </row>
    <row r="459" spans="2:19" s="19" customFormat="1" ht="12.75" customHeight="1">
      <c r="B459" s="35"/>
      <c r="C459" s="35"/>
      <c r="D459" s="36"/>
      <c r="E459" s="36"/>
      <c r="F459" s="35"/>
      <c r="G459" s="58">
        <f t="shared" si="23"/>
        <v>2022</v>
      </c>
      <c r="H459" s="56"/>
      <c r="I459" s="24" t="e">
        <f>VLOOKUP($H459,CATEGORIAS!$I$4:$J$13,2,0)</f>
        <v>#N/A</v>
      </c>
      <c r="J459" s="24" t="e">
        <f t="shared" ref="J459:J522" si="24">$F459&amp;$I459</f>
        <v>#N/A</v>
      </c>
      <c r="K459" s="57" t="e">
        <f>VLOOKUP($J459,CATEGORIAS!$B$60:$C$318,2,0)</f>
        <v>#N/A</v>
      </c>
      <c r="L459" s="23">
        <f t="shared" ref="L459:L522" si="25">+$E$6</f>
        <v>0</v>
      </c>
      <c r="M459" s="36"/>
      <c r="N459" s="37"/>
      <c r="O459" s="59"/>
      <c r="P459" s="59"/>
      <c r="Q459" s="59"/>
      <c r="R459" s="59"/>
      <c r="S459" s="36"/>
    </row>
    <row r="460" spans="2:19" s="19" customFormat="1" ht="12.75" customHeight="1">
      <c r="B460" s="35"/>
      <c r="C460" s="35"/>
      <c r="D460" s="36"/>
      <c r="E460" s="36"/>
      <c r="F460" s="35"/>
      <c r="G460" s="58">
        <f t="shared" si="23"/>
        <v>2022</v>
      </c>
      <c r="H460" s="56"/>
      <c r="I460" s="24" t="e">
        <f>VLOOKUP($H460,CATEGORIAS!$I$4:$J$13,2,0)</f>
        <v>#N/A</v>
      </c>
      <c r="J460" s="24" t="e">
        <f t="shared" si="24"/>
        <v>#N/A</v>
      </c>
      <c r="K460" s="57" t="e">
        <f>VLOOKUP($J460,CATEGORIAS!$B$60:$C$318,2,0)</f>
        <v>#N/A</v>
      </c>
      <c r="L460" s="23">
        <f t="shared" si="25"/>
        <v>0</v>
      </c>
      <c r="M460" s="36"/>
      <c r="N460" s="37"/>
      <c r="O460" s="59"/>
      <c r="P460" s="59"/>
      <c r="Q460" s="59"/>
      <c r="R460" s="59"/>
      <c r="S460" s="36"/>
    </row>
    <row r="461" spans="2:19" s="19" customFormat="1" ht="12.75" customHeight="1">
      <c r="B461" s="35"/>
      <c r="C461" s="35"/>
      <c r="D461" s="36"/>
      <c r="E461" s="36"/>
      <c r="F461" s="35"/>
      <c r="G461" s="58">
        <f t="shared" ref="G461:G524" si="26">2022-F461</f>
        <v>2022</v>
      </c>
      <c r="H461" s="56"/>
      <c r="I461" s="24" t="e">
        <f>VLOOKUP($H461,CATEGORIAS!$I$4:$J$13,2,0)</f>
        <v>#N/A</v>
      </c>
      <c r="J461" s="24" t="e">
        <f t="shared" si="24"/>
        <v>#N/A</v>
      </c>
      <c r="K461" s="57" t="e">
        <f>VLOOKUP($J461,CATEGORIAS!$B$60:$C$318,2,0)</f>
        <v>#N/A</v>
      </c>
      <c r="L461" s="23">
        <f t="shared" si="25"/>
        <v>0</v>
      </c>
      <c r="M461" s="36"/>
      <c r="N461" s="37"/>
      <c r="O461" s="59"/>
      <c r="P461" s="59"/>
      <c r="Q461" s="59"/>
      <c r="R461" s="59"/>
      <c r="S461" s="36"/>
    </row>
    <row r="462" spans="2:19" s="19" customFormat="1" ht="12.75" customHeight="1">
      <c r="B462" s="35"/>
      <c r="C462" s="35"/>
      <c r="D462" s="36"/>
      <c r="E462" s="36"/>
      <c r="F462" s="35"/>
      <c r="G462" s="58">
        <f t="shared" si="26"/>
        <v>2022</v>
      </c>
      <c r="H462" s="56"/>
      <c r="I462" s="24" t="e">
        <f>VLOOKUP($H462,CATEGORIAS!$I$4:$J$13,2,0)</f>
        <v>#N/A</v>
      </c>
      <c r="J462" s="24" t="e">
        <f t="shared" si="24"/>
        <v>#N/A</v>
      </c>
      <c r="K462" s="57" t="e">
        <f>VLOOKUP($J462,CATEGORIAS!$B$60:$C$318,2,0)</f>
        <v>#N/A</v>
      </c>
      <c r="L462" s="23">
        <f t="shared" si="25"/>
        <v>0</v>
      </c>
      <c r="M462" s="36"/>
      <c r="N462" s="37"/>
      <c r="O462" s="59"/>
      <c r="P462" s="59"/>
      <c r="Q462" s="59"/>
      <c r="R462" s="59"/>
      <c r="S462" s="36"/>
    </row>
    <row r="463" spans="2:19" s="19" customFormat="1" ht="12.75" customHeight="1">
      <c r="B463" s="35"/>
      <c r="C463" s="35"/>
      <c r="D463" s="36"/>
      <c r="E463" s="36"/>
      <c r="F463" s="35"/>
      <c r="G463" s="58">
        <f t="shared" si="26"/>
        <v>2022</v>
      </c>
      <c r="H463" s="56"/>
      <c r="I463" s="24" t="e">
        <f>VLOOKUP($H463,CATEGORIAS!$I$4:$J$13,2,0)</f>
        <v>#N/A</v>
      </c>
      <c r="J463" s="24" t="e">
        <f t="shared" si="24"/>
        <v>#N/A</v>
      </c>
      <c r="K463" s="57" t="e">
        <f>VLOOKUP($J463,CATEGORIAS!$B$60:$C$318,2,0)</f>
        <v>#N/A</v>
      </c>
      <c r="L463" s="23">
        <f t="shared" si="25"/>
        <v>0</v>
      </c>
      <c r="M463" s="36"/>
      <c r="N463" s="37"/>
      <c r="O463" s="59"/>
      <c r="P463" s="59"/>
      <c r="Q463" s="59"/>
      <c r="R463" s="59"/>
      <c r="S463" s="36"/>
    </row>
    <row r="464" spans="2:19" s="19" customFormat="1" ht="12.75" customHeight="1">
      <c r="B464" s="35"/>
      <c r="C464" s="35"/>
      <c r="D464" s="36"/>
      <c r="E464" s="36"/>
      <c r="F464" s="35"/>
      <c r="G464" s="58">
        <f t="shared" si="26"/>
        <v>2022</v>
      </c>
      <c r="H464" s="56"/>
      <c r="I464" s="24" t="e">
        <f>VLOOKUP($H464,CATEGORIAS!$I$4:$J$13,2,0)</f>
        <v>#N/A</v>
      </c>
      <c r="J464" s="24" t="e">
        <f t="shared" si="24"/>
        <v>#N/A</v>
      </c>
      <c r="K464" s="57" t="e">
        <f>VLOOKUP($J464,CATEGORIAS!$B$60:$C$318,2,0)</f>
        <v>#N/A</v>
      </c>
      <c r="L464" s="23">
        <f t="shared" si="25"/>
        <v>0</v>
      </c>
      <c r="M464" s="36"/>
      <c r="N464" s="37"/>
      <c r="O464" s="59"/>
      <c r="P464" s="59"/>
      <c r="Q464" s="59"/>
      <c r="R464" s="59"/>
      <c r="S464" s="36"/>
    </row>
    <row r="465" spans="2:19" s="19" customFormat="1" ht="12.75" customHeight="1">
      <c r="B465" s="35"/>
      <c r="C465" s="35"/>
      <c r="D465" s="36"/>
      <c r="E465" s="36"/>
      <c r="F465" s="35"/>
      <c r="G465" s="58">
        <f t="shared" si="26"/>
        <v>2022</v>
      </c>
      <c r="H465" s="56"/>
      <c r="I465" s="24" t="e">
        <f>VLOOKUP($H465,CATEGORIAS!$I$4:$J$13,2,0)</f>
        <v>#N/A</v>
      </c>
      <c r="J465" s="24" t="e">
        <f t="shared" si="24"/>
        <v>#N/A</v>
      </c>
      <c r="K465" s="57" t="e">
        <f>VLOOKUP($J465,CATEGORIAS!$B$60:$C$318,2,0)</f>
        <v>#N/A</v>
      </c>
      <c r="L465" s="23">
        <f t="shared" si="25"/>
        <v>0</v>
      </c>
      <c r="M465" s="36"/>
      <c r="N465" s="37"/>
      <c r="O465" s="59"/>
      <c r="P465" s="59"/>
      <c r="Q465" s="59"/>
      <c r="R465" s="59"/>
      <c r="S465" s="36"/>
    </row>
    <row r="466" spans="2:19" s="19" customFormat="1" ht="12.75" customHeight="1">
      <c r="B466" s="35"/>
      <c r="C466" s="35"/>
      <c r="D466" s="36"/>
      <c r="E466" s="36"/>
      <c r="F466" s="35"/>
      <c r="G466" s="58">
        <f t="shared" si="26"/>
        <v>2022</v>
      </c>
      <c r="H466" s="56"/>
      <c r="I466" s="24" t="e">
        <f>VLOOKUP($H466,CATEGORIAS!$I$4:$J$13,2,0)</f>
        <v>#N/A</v>
      </c>
      <c r="J466" s="24" t="e">
        <f t="shared" si="24"/>
        <v>#N/A</v>
      </c>
      <c r="K466" s="57" t="e">
        <f>VLOOKUP($J466,CATEGORIAS!$B$60:$C$318,2,0)</f>
        <v>#N/A</v>
      </c>
      <c r="L466" s="23">
        <f t="shared" si="25"/>
        <v>0</v>
      </c>
      <c r="M466" s="36"/>
      <c r="N466" s="37"/>
      <c r="O466" s="59"/>
      <c r="P466" s="59"/>
      <c r="Q466" s="59"/>
      <c r="R466" s="59"/>
      <c r="S466" s="36"/>
    </row>
    <row r="467" spans="2:19" s="19" customFormat="1" ht="12.75" customHeight="1">
      <c r="B467" s="35"/>
      <c r="C467" s="35"/>
      <c r="D467" s="36"/>
      <c r="E467" s="36"/>
      <c r="F467" s="35"/>
      <c r="G467" s="58">
        <f t="shared" si="26"/>
        <v>2022</v>
      </c>
      <c r="H467" s="56"/>
      <c r="I467" s="24" t="e">
        <f>VLOOKUP($H467,CATEGORIAS!$I$4:$J$13,2,0)</f>
        <v>#N/A</v>
      </c>
      <c r="J467" s="24" t="e">
        <f t="shared" si="24"/>
        <v>#N/A</v>
      </c>
      <c r="K467" s="57" t="e">
        <f>VLOOKUP($J467,CATEGORIAS!$B$60:$C$318,2,0)</f>
        <v>#N/A</v>
      </c>
      <c r="L467" s="23">
        <f t="shared" si="25"/>
        <v>0</v>
      </c>
      <c r="M467" s="36"/>
      <c r="N467" s="37"/>
      <c r="O467" s="59"/>
      <c r="P467" s="59"/>
      <c r="Q467" s="59"/>
      <c r="R467" s="59"/>
      <c r="S467" s="36"/>
    </row>
    <row r="468" spans="2:19" s="19" customFormat="1" ht="12.75" customHeight="1">
      <c r="B468" s="35"/>
      <c r="C468" s="35"/>
      <c r="D468" s="36"/>
      <c r="E468" s="36"/>
      <c r="F468" s="35"/>
      <c r="G468" s="58">
        <f t="shared" si="26"/>
        <v>2022</v>
      </c>
      <c r="H468" s="56"/>
      <c r="I468" s="24" t="e">
        <f>VLOOKUP($H468,CATEGORIAS!$I$4:$J$13,2,0)</f>
        <v>#N/A</v>
      </c>
      <c r="J468" s="24" t="e">
        <f t="shared" si="24"/>
        <v>#N/A</v>
      </c>
      <c r="K468" s="57" t="e">
        <f>VLOOKUP($J468,CATEGORIAS!$B$60:$C$318,2,0)</f>
        <v>#N/A</v>
      </c>
      <c r="L468" s="23">
        <f t="shared" si="25"/>
        <v>0</v>
      </c>
      <c r="M468" s="36"/>
      <c r="N468" s="37"/>
      <c r="O468" s="59"/>
      <c r="P468" s="59"/>
      <c r="Q468" s="59"/>
      <c r="R468" s="59"/>
      <c r="S468" s="36"/>
    </row>
    <row r="469" spans="2:19" s="19" customFormat="1" ht="12.75" customHeight="1">
      <c r="B469" s="35"/>
      <c r="C469" s="35"/>
      <c r="D469" s="36"/>
      <c r="E469" s="36"/>
      <c r="F469" s="35"/>
      <c r="G469" s="58">
        <f t="shared" si="26"/>
        <v>2022</v>
      </c>
      <c r="H469" s="56"/>
      <c r="I469" s="24" t="e">
        <f>VLOOKUP($H469,CATEGORIAS!$I$4:$J$13,2,0)</f>
        <v>#N/A</v>
      </c>
      <c r="J469" s="24" t="e">
        <f t="shared" si="24"/>
        <v>#N/A</v>
      </c>
      <c r="K469" s="57" t="e">
        <f>VLOOKUP($J469,CATEGORIAS!$B$60:$C$318,2,0)</f>
        <v>#N/A</v>
      </c>
      <c r="L469" s="23">
        <f t="shared" si="25"/>
        <v>0</v>
      </c>
      <c r="M469" s="36"/>
      <c r="N469" s="37"/>
      <c r="O469" s="59"/>
      <c r="P469" s="59"/>
      <c r="Q469" s="59"/>
      <c r="R469" s="59"/>
      <c r="S469" s="36"/>
    </row>
    <row r="470" spans="2:19" s="19" customFormat="1" ht="12.75" customHeight="1">
      <c r="B470" s="35"/>
      <c r="C470" s="35"/>
      <c r="D470" s="36"/>
      <c r="E470" s="36"/>
      <c r="F470" s="35"/>
      <c r="G470" s="58">
        <f t="shared" si="26"/>
        <v>2022</v>
      </c>
      <c r="H470" s="56"/>
      <c r="I470" s="24" t="e">
        <f>VLOOKUP($H470,CATEGORIAS!$I$4:$J$13,2,0)</f>
        <v>#N/A</v>
      </c>
      <c r="J470" s="24" t="e">
        <f t="shared" si="24"/>
        <v>#N/A</v>
      </c>
      <c r="K470" s="57" t="e">
        <f>VLOOKUP($J470,CATEGORIAS!$B$60:$C$318,2,0)</f>
        <v>#N/A</v>
      </c>
      <c r="L470" s="23">
        <f t="shared" si="25"/>
        <v>0</v>
      </c>
      <c r="M470" s="36"/>
      <c r="N470" s="37"/>
      <c r="O470" s="59"/>
      <c r="P470" s="59"/>
      <c r="Q470" s="59"/>
      <c r="R470" s="59"/>
      <c r="S470" s="36"/>
    </row>
    <row r="471" spans="2:19" s="19" customFormat="1" ht="12.75" customHeight="1">
      <c r="B471" s="35"/>
      <c r="C471" s="35"/>
      <c r="D471" s="36"/>
      <c r="E471" s="36"/>
      <c r="F471" s="35"/>
      <c r="G471" s="58">
        <f t="shared" si="26"/>
        <v>2022</v>
      </c>
      <c r="H471" s="56"/>
      <c r="I471" s="24" t="e">
        <f>VLOOKUP($H471,CATEGORIAS!$I$4:$J$13,2,0)</f>
        <v>#N/A</v>
      </c>
      <c r="J471" s="24" t="e">
        <f t="shared" si="24"/>
        <v>#N/A</v>
      </c>
      <c r="K471" s="57" t="e">
        <f>VLOOKUP($J471,CATEGORIAS!$B$60:$C$318,2,0)</f>
        <v>#N/A</v>
      </c>
      <c r="L471" s="23">
        <f t="shared" si="25"/>
        <v>0</v>
      </c>
      <c r="M471" s="36"/>
      <c r="N471" s="37"/>
      <c r="O471" s="59"/>
      <c r="P471" s="59"/>
      <c r="Q471" s="59"/>
      <c r="R471" s="59"/>
      <c r="S471" s="36"/>
    </row>
    <row r="472" spans="2:19" s="19" customFormat="1" ht="12.75" customHeight="1">
      <c r="B472" s="35"/>
      <c r="C472" s="35"/>
      <c r="D472" s="36"/>
      <c r="E472" s="36"/>
      <c r="F472" s="35"/>
      <c r="G472" s="58">
        <f t="shared" si="26"/>
        <v>2022</v>
      </c>
      <c r="H472" s="56"/>
      <c r="I472" s="24" t="e">
        <f>VLOOKUP($H472,CATEGORIAS!$I$4:$J$13,2,0)</f>
        <v>#N/A</v>
      </c>
      <c r="J472" s="24" t="e">
        <f t="shared" si="24"/>
        <v>#N/A</v>
      </c>
      <c r="K472" s="57" t="e">
        <f>VLOOKUP($J472,CATEGORIAS!$B$60:$C$318,2,0)</f>
        <v>#N/A</v>
      </c>
      <c r="L472" s="23">
        <f t="shared" si="25"/>
        <v>0</v>
      </c>
      <c r="M472" s="36"/>
      <c r="N472" s="37"/>
      <c r="O472" s="59"/>
      <c r="P472" s="59"/>
      <c r="Q472" s="59"/>
      <c r="R472" s="59"/>
      <c r="S472" s="36"/>
    </row>
    <row r="473" spans="2:19" s="19" customFormat="1" ht="12.75" customHeight="1">
      <c r="B473" s="35"/>
      <c r="C473" s="35"/>
      <c r="D473" s="36"/>
      <c r="E473" s="36"/>
      <c r="F473" s="35"/>
      <c r="G473" s="58">
        <f t="shared" si="26"/>
        <v>2022</v>
      </c>
      <c r="H473" s="56"/>
      <c r="I473" s="24" t="e">
        <f>VLOOKUP($H473,CATEGORIAS!$I$4:$J$13,2,0)</f>
        <v>#N/A</v>
      </c>
      <c r="J473" s="24" t="e">
        <f t="shared" si="24"/>
        <v>#N/A</v>
      </c>
      <c r="K473" s="57" t="e">
        <f>VLOOKUP($J473,CATEGORIAS!$B$60:$C$318,2,0)</f>
        <v>#N/A</v>
      </c>
      <c r="L473" s="23">
        <f t="shared" si="25"/>
        <v>0</v>
      </c>
      <c r="M473" s="36"/>
      <c r="N473" s="37"/>
      <c r="O473" s="59"/>
      <c r="P473" s="59"/>
      <c r="Q473" s="59"/>
      <c r="R473" s="59"/>
      <c r="S473" s="36"/>
    </row>
    <row r="474" spans="2:19" s="19" customFormat="1" ht="12.75" customHeight="1">
      <c r="B474" s="35"/>
      <c r="C474" s="35"/>
      <c r="D474" s="36"/>
      <c r="E474" s="36"/>
      <c r="F474" s="35"/>
      <c r="G474" s="58">
        <f t="shared" si="26"/>
        <v>2022</v>
      </c>
      <c r="H474" s="56"/>
      <c r="I474" s="24" t="e">
        <f>VLOOKUP($H474,CATEGORIAS!$I$4:$J$13,2,0)</f>
        <v>#N/A</v>
      </c>
      <c r="J474" s="24" t="e">
        <f t="shared" si="24"/>
        <v>#N/A</v>
      </c>
      <c r="K474" s="57" t="e">
        <f>VLOOKUP($J474,CATEGORIAS!$B$60:$C$318,2,0)</f>
        <v>#N/A</v>
      </c>
      <c r="L474" s="23">
        <f t="shared" si="25"/>
        <v>0</v>
      </c>
      <c r="M474" s="36"/>
      <c r="N474" s="37"/>
      <c r="O474" s="59"/>
      <c r="P474" s="59"/>
      <c r="Q474" s="59"/>
      <c r="R474" s="59"/>
      <c r="S474" s="36"/>
    </row>
    <row r="475" spans="2:19" s="19" customFormat="1" ht="12.75" customHeight="1">
      <c r="B475" s="35"/>
      <c r="C475" s="35"/>
      <c r="D475" s="36"/>
      <c r="E475" s="36"/>
      <c r="F475" s="35"/>
      <c r="G475" s="58">
        <f t="shared" si="26"/>
        <v>2022</v>
      </c>
      <c r="H475" s="56"/>
      <c r="I475" s="24" t="e">
        <f>VLOOKUP($H475,CATEGORIAS!$I$4:$J$13,2,0)</f>
        <v>#N/A</v>
      </c>
      <c r="J475" s="24" t="e">
        <f t="shared" si="24"/>
        <v>#N/A</v>
      </c>
      <c r="K475" s="57" t="e">
        <f>VLOOKUP($J475,CATEGORIAS!$B$60:$C$318,2,0)</f>
        <v>#N/A</v>
      </c>
      <c r="L475" s="23">
        <f t="shared" si="25"/>
        <v>0</v>
      </c>
      <c r="M475" s="36"/>
      <c r="N475" s="37"/>
      <c r="O475" s="59"/>
      <c r="P475" s="59"/>
      <c r="Q475" s="59"/>
      <c r="R475" s="59"/>
      <c r="S475" s="36"/>
    </row>
    <row r="476" spans="2:19" s="19" customFormat="1" ht="12.75" customHeight="1">
      <c r="B476" s="35"/>
      <c r="C476" s="35"/>
      <c r="D476" s="36"/>
      <c r="E476" s="36"/>
      <c r="F476" s="35"/>
      <c r="G476" s="58">
        <f t="shared" si="26"/>
        <v>2022</v>
      </c>
      <c r="H476" s="56"/>
      <c r="I476" s="24" t="e">
        <f>VLOOKUP($H476,CATEGORIAS!$I$4:$J$13,2,0)</f>
        <v>#N/A</v>
      </c>
      <c r="J476" s="24" t="e">
        <f t="shared" si="24"/>
        <v>#N/A</v>
      </c>
      <c r="K476" s="57" t="e">
        <f>VLOOKUP($J476,CATEGORIAS!$B$60:$C$318,2,0)</f>
        <v>#N/A</v>
      </c>
      <c r="L476" s="23">
        <f t="shared" si="25"/>
        <v>0</v>
      </c>
      <c r="M476" s="36"/>
      <c r="N476" s="37"/>
      <c r="O476" s="59"/>
      <c r="P476" s="59"/>
      <c r="Q476" s="59"/>
      <c r="R476" s="59"/>
      <c r="S476" s="36"/>
    </row>
    <row r="477" spans="2:19" s="19" customFormat="1" ht="12.75" customHeight="1">
      <c r="B477" s="35"/>
      <c r="C477" s="35"/>
      <c r="D477" s="36"/>
      <c r="E477" s="36"/>
      <c r="F477" s="35"/>
      <c r="G477" s="58">
        <f t="shared" si="26"/>
        <v>2022</v>
      </c>
      <c r="H477" s="56"/>
      <c r="I477" s="24" t="e">
        <f>VLOOKUP($H477,CATEGORIAS!$I$4:$J$13,2,0)</f>
        <v>#N/A</v>
      </c>
      <c r="J477" s="24" t="e">
        <f t="shared" si="24"/>
        <v>#N/A</v>
      </c>
      <c r="K477" s="57" t="e">
        <f>VLOOKUP($J477,CATEGORIAS!$B$60:$C$318,2,0)</f>
        <v>#N/A</v>
      </c>
      <c r="L477" s="23">
        <f t="shared" si="25"/>
        <v>0</v>
      </c>
      <c r="M477" s="36"/>
      <c r="N477" s="37"/>
      <c r="O477" s="59"/>
      <c r="P477" s="59"/>
      <c r="Q477" s="59"/>
      <c r="R477" s="59"/>
      <c r="S477" s="36"/>
    </row>
    <row r="478" spans="2:19" s="19" customFormat="1" ht="12.75" customHeight="1">
      <c r="B478" s="35"/>
      <c r="C478" s="35"/>
      <c r="D478" s="36"/>
      <c r="E478" s="36"/>
      <c r="F478" s="35"/>
      <c r="G478" s="58">
        <f t="shared" si="26"/>
        <v>2022</v>
      </c>
      <c r="H478" s="56"/>
      <c r="I478" s="24" t="e">
        <f>VLOOKUP($H478,CATEGORIAS!$I$4:$J$13,2,0)</f>
        <v>#N/A</v>
      </c>
      <c r="J478" s="24" t="e">
        <f t="shared" si="24"/>
        <v>#N/A</v>
      </c>
      <c r="K478" s="57" t="e">
        <f>VLOOKUP($J478,CATEGORIAS!$B$60:$C$318,2,0)</f>
        <v>#N/A</v>
      </c>
      <c r="L478" s="23">
        <f t="shared" si="25"/>
        <v>0</v>
      </c>
      <c r="M478" s="36"/>
      <c r="N478" s="37"/>
      <c r="O478" s="59"/>
      <c r="P478" s="59"/>
      <c r="Q478" s="59"/>
      <c r="R478" s="59"/>
      <c r="S478" s="36"/>
    </row>
    <row r="479" spans="2:19" s="19" customFormat="1" ht="12.75" customHeight="1">
      <c r="B479" s="35"/>
      <c r="C479" s="35"/>
      <c r="D479" s="36"/>
      <c r="E479" s="36"/>
      <c r="F479" s="35"/>
      <c r="G479" s="58">
        <f t="shared" si="26"/>
        <v>2022</v>
      </c>
      <c r="H479" s="56"/>
      <c r="I479" s="24" t="e">
        <f>VLOOKUP($H479,CATEGORIAS!$I$4:$J$13,2,0)</f>
        <v>#N/A</v>
      </c>
      <c r="J479" s="24" t="e">
        <f t="shared" si="24"/>
        <v>#N/A</v>
      </c>
      <c r="K479" s="57" t="e">
        <f>VLOOKUP($J479,CATEGORIAS!$B$60:$C$318,2,0)</f>
        <v>#N/A</v>
      </c>
      <c r="L479" s="23">
        <f t="shared" si="25"/>
        <v>0</v>
      </c>
      <c r="M479" s="36"/>
      <c r="N479" s="37"/>
      <c r="O479" s="59"/>
      <c r="P479" s="59"/>
      <c r="Q479" s="59"/>
      <c r="R479" s="59"/>
      <c r="S479" s="36"/>
    </row>
    <row r="480" spans="2:19" s="19" customFormat="1" ht="12.75" customHeight="1">
      <c r="B480" s="35"/>
      <c r="C480" s="35"/>
      <c r="D480" s="36"/>
      <c r="E480" s="36"/>
      <c r="F480" s="35"/>
      <c r="G480" s="58">
        <f t="shared" si="26"/>
        <v>2022</v>
      </c>
      <c r="H480" s="56"/>
      <c r="I480" s="24" t="e">
        <f>VLOOKUP($H480,CATEGORIAS!$I$4:$J$13,2,0)</f>
        <v>#N/A</v>
      </c>
      <c r="J480" s="24" t="e">
        <f t="shared" si="24"/>
        <v>#N/A</v>
      </c>
      <c r="K480" s="57" t="e">
        <f>VLOOKUP($J480,CATEGORIAS!$B$60:$C$318,2,0)</f>
        <v>#N/A</v>
      </c>
      <c r="L480" s="23">
        <f t="shared" si="25"/>
        <v>0</v>
      </c>
      <c r="M480" s="36"/>
      <c r="N480" s="37"/>
      <c r="O480" s="59"/>
      <c r="P480" s="59"/>
      <c r="Q480" s="59"/>
      <c r="R480" s="59"/>
      <c r="S480" s="36"/>
    </row>
    <row r="481" spans="2:19" s="19" customFormat="1" ht="12.75" customHeight="1">
      <c r="B481" s="35"/>
      <c r="C481" s="35"/>
      <c r="D481" s="36"/>
      <c r="E481" s="36"/>
      <c r="F481" s="35"/>
      <c r="G481" s="58">
        <f t="shared" si="26"/>
        <v>2022</v>
      </c>
      <c r="H481" s="56"/>
      <c r="I481" s="24" t="e">
        <f>VLOOKUP($H481,CATEGORIAS!$I$4:$J$13,2,0)</f>
        <v>#N/A</v>
      </c>
      <c r="J481" s="24" t="e">
        <f t="shared" si="24"/>
        <v>#N/A</v>
      </c>
      <c r="K481" s="57" t="e">
        <f>VLOOKUP($J481,CATEGORIAS!$B$60:$C$318,2,0)</f>
        <v>#N/A</v>
      </c>
      <c r="L481" s="23">
        <f t="shared" si="25"/>
        <v>0</v>
      </c>
      <c r="M481" s="36"/>
      <c r="N481" s="37"/>
      <c r="O481" s="59"/>
      <c r="P481" s="59"/>
      <c r="Q481" s="59"/>
      <c r="R481" s="59"/>
      <c r="S481" s="36"/>
    </row>
    <row r="482" spans="2:19" s="19" customFormat="1" ht="12.75" customHeight="1">
      <c r="B482" s="35"/>
      <c r="C482" s="35"/>
      <c r="D482" s="36"/>
      <c r="E482" s="36"/>
      <c r="F482" s="35"/>
      <c r="G482" s="58">
        <f t="shared" si="26"/>
        <v>2022</v>
      </c>
      <c r="H482" s="56"/>
      <c r="I482" s="24" t="e">
        <f>VLOOKUP($H482,CATEGORIAS!$I$4:$J$13,2,0)</f>
        <v>#N/A</v>
      </c>
      <c r="J482" s="24" t="e">
        <f t="shared" si="24"/>
        <v>#N/A</v>
      </c>
      <c r="K482" s="57" t="e">
        <f>VLOOKUP($J482,CATEGORIAS!$B$60:$C$318,2,0)</f>
        <v>#N/A</v>
      </c>
      <c r="L482" s="23">
        <f t="shared" si="25"/>
        <v>0</v>
      </c>
      <c r="M482" s="36"/>
      <c r="N482" s="37"/>
      <c r="O482" s="59"/>
      <c r="P482" s="59"/>
      <c r="Q482" s="59"/>
      <c r="R482" s="59"/>
      <c r="S482" s="36"/>
    </row>
    <row r="483" spans="2:19" s="19" customFormat="1" ht="12.75" customHeight="1">
      <c r="B483" s="35"/>
      <c r="C483" s="35"/>
      <c r="D483" s="36"/>
      <c r="E483" s="36"/>
      <c r="F483" s="35"/>
      <c r="G483" s="58">
        <f t="shared" si="26"/>
        <v>2022</v>
      </c>
      <c r="H483" s="56"/>
      <c r="I483" s="24" t="e">
        <f>VLOOKUP($H483,CATEGORIAS!$I$4:$J$13,2,0)</f>
        <v>#N/A</v>
      </c>
      <c r="J483" s="24" t="e">
        <f t="shared" si="24"/>
        <v>#N/A</v>
      </c>
      <c r="K483" s="57" t="e">
        <f>VLOOKUP($J483,CATEGORIAS!$B$60:$C$318,2,0)</f>
        <v>#N/A</v>
      </c>
      <c r="L483" s="23">
        <f t="shared" si="25"/>
        <v>0</v>
      </c>
      <c r="M483" s="36"/>
      <c r="N483" s="37"/>
      <c r="O483" s="59"/>
      <c r="P483" s="59"/>
      <c r="Q483" s="59"/>
      <c r="R483" s="59"/>
      <c r="S483" s="36"/>
    </row>
    <row r="484" spans="2:19" s="19" customFormat="1" ht="12.75" customHeight="1">
      <c r="B484" s="35"/>
      <c r="C484" s="35"/>
      <c r="D484" s="36"/>
      <c r="E484" s="36"/>
      <c r="F484" s="35"/>
      <c r="G484" s="58">
        <f t="shared" si="26"/>
        <v>2022</v>
      </c>
      <c r="H484" s="56"/>
      <c r="I484" s="24" t="e">
        <f>VLOOKUP($H484,CATEGORIAS!$I$4:$J$13,2,0)</f>
        <v>#N/A</v>
      </c>
      <c r="J484" s="24" t="e">
        <f t="shared" si="24"/>
        <v>#N/A</v>
      </c>
      <c r="K484" s="57" t="e">
        <f>VLOOKUP($J484,CATEGORIAS!$B$60:$C$318,2,0)</f>
        <v>#N/A</v>
      </c>
      <c r="L484" s="23">
        <f t="shared" si="25"/>
        <v>0</v>
      </c>
      <c r="M484" s="36"/>
      <c r="N484" s="37"/>
      <c r="O484" s="59"/>
      <c r="P484" s="59"/>
      <c r="Q484" s="59"/>
      <c r="R484" s="59"/>
      <c r="S484" s="36"/>
    </row>
    <row r="485" spans="2:19" s="19" customFormat="1" ht="12.75" customHeight="1">
      <c r="B485" s="35"/>
      <c r="C485" s="35"/>
      <c r="D485" s="36"/>
      <c r="E485" s="36"/>
      <c r="F485" s="35"/>
      <c r="G485" s="58">
        <f t="shared" si="26"/>
        <v>2022</v>
      </c>
      <c r="H485" s="56"/>
      <c r="I485" s="24" t="e">
        <f>VLOOKUP($H485,CATEGORIAS!$I$4:$J$13,2,0)</f>
        <v>#N/A</v>
      </c>
      <c r="J485" s="24" t="e">
        <f t="shared" si="24"/>
        <v>#N/A</v>
      </c>
      <c r="K485" s="57" t="e">
        <f>VLOOKUP($J485,CATEGORIAS!$B$60:$C$318,2,0)</f>
        <v>#N/A</v>
      </c>
      <c r="L485" s="23">
        <f t="shared" si="25"/>
        <v>0</v>
      </c>
      <c r="M485" s="36"/>
      <c r="N485" s="37"/>
      <c r="O485" s="59"/>
      <c r="P485" s="59"/>
      <c r="Q485" s="59"/>
      <c r="R485" s="59"/>
      <c r="S485" s="36"/>
    </row>
    <row r="486" spans="2:19" s="19" customFormat="1" ht="12.75" customHeight="1">
      <c r="B486" s="35"/>
      <c r="C486" s="35"/>
      <c r="D486" s="36"/>
      <c r="E486" s="36"/>
      <c r="F486" s="35"/>
      <c r="G486" s="58">
        <f t="shared" si="26"/>
        <v>2022</v>
      </c>
      <c r="H486" s="56"/>
      <c r="I486" s="24" t="e">
        <f>VLOOKUP($H486,CATEGORIAS!$I$4:$J$13,2,0)</f>
        <v>#N/A</v>
      </c>
      <c r="J486" s="24" t="e">
        <f t="shared" si="24"/>
        <v>#N/A</v>
      </c>
      <c r="K486" s="57" t="e">
        <f>VLOOKUP($J486,CATEGORIAS!$B$60:$C$318,2,0)</f>
        <v>#N/A</v>
      </c>
      <c r="L486" s="23">
        <f t="shared" si="25"/>
        <v>0</v>
      </c>
      <c r="M486" s="36"/>
      <c r="N486" s="37"/>
      <c r="O486" s="59"/>
      <c r="P486" s="59"/>
      <c r="Q486" s="59"/>
      <c r="R486" s="59"/>
      <c r="S486" s="36"/>
    </row>
    <row r="487" spans="2:19" s="19" customFormat="1" ht="12.75" customHeight="1">
      <c r="B487" s="35"/>
      <c r="C487" s="35"/>
      <c r="D487" s="36"/>
      <c r="E487" s="36"/>
      <c r="F487" s="35"/>
      <c r="G487" s="58">
        <f t="shared" si="26"/>
        <v>2022</v>
      </c>
      <c r="H487" s="56"/>
      <c r="I487" s="24" t="e">
        <f>VLOOKUP($H487,CATEGORIAS!$I$4:$J$13,2,0)</f>
        <v>#N/A</v>
      </c>
      <c r="J487" s="24" t="e">
        <f t="shared" si="24"/>
        <v>#N/A</v>
      </c>
      <c r="K487" s="57" t="e">
        <f>VLOOKUP($J487,CATEGORIAS!$B$60:$C$318,2,0)</f>
        <v>#N/A</v>
      </c>
      <c r="L487" s="23">
        <f t="shared" si="25"/>
        <v>0</v>
      </c>
      <c r="M487" s="36"/>
      <c r="N487" s="37"/>
      <c r="O487" s="59"/>
      <c r="P487" s="59"/>
      <c r="Q487" s="59"/>
      <c r="R487" s="59"/>
      <c r="S487" s="36"/>
    </row>
    <row r="488" spans="2:19" s="19" customFormat="1" ht="12.75" customHeight="1">
      <c r="B488" s="35"/>
      <c r="C488" s="35"/>
      <c r="D488" s="36"/>
      <c r="E488" s="36"/>
      <c r="F488" s="35"/>
      <c r="G488" s="58">
        <f t="shared" si="26"/>
        <v>2022</v>
      </c>
      <c r="H488" s="56"/>
      <c r="I488" s="24" t="e">
        <f>VLOOKUP($H488,CATEGORIAS!$I$4:$J$13,2,0)</f>
        <v>#N/A</v>
      </c>
      <c r="J488" s="24" t="e">
        <f t="shared" si="24"/>
        <v>#N/A</v>
      </c>
      <c r="K488" s="57" t="e">
        <f>VLOOKUP($J488,CATEGORIAS!$B$60:$C$318,2,0)</f>
        <v>#N/A</v>
      </c>
      <c r="L488" s="23">
        <f t="shared" si="25"/>
        <v>0</v>
      </c>
      <c r="M488" s="36"/>
      <c r="N488" s="37"/>
      <c r="O488" s="59"/>
      <c r="P488" s="59"/>
      <c r="Q488" s="59"/>
      <c r="R488" s="59"/>
      <c r="S488" s="36"/>
    </row>
    <row r="489" spans="2:19" s="19" customFormat="1" ht="12.75" customHeight="1">
      <c r="B489" s="35"/>
      <c r="C489" s="35"/>
      <c r="D489" s="36"/>
      <c r="E489" s="36"/>
      <c r="F489" s="35"/>
      <c r="G489" s="58">
        <f t="shared" si="26"/>
        <v>2022</v>
      </c>
      <c r="H489" s="56"/>
      <c r="I489" s="24" t="e">
        <f>VLOOKUP($H489,CATEGORIAS!$I$4:$J$13,2,0)</f>
        <v>#N/A</v>
      </c>
      <c r="J489" s="24" t="e">
        <f t="shared" si="24"/>
        <v>#N/A</v>
      </c>
      <c r="K489" s="57" t="e">
        <f>VLOOKUP($J489,CATEGORIAS!$B$60:$C$318,2,0)</f>
        <v>#N/A</v>
      </c>
      <c r="L489" s="23">
        <f t="shared" si="25"/>
        <v>0</v>
      </c>
      <c r="M489" s="36"/>
      <c r="N489" s="37"/>
      <c r="O489" s="59"/>
      <c r="P489" s="59"/>
      <c r="Q489" s="59"/>
      <c r="R489" s="59"/>
      <c r="S489" s="36"/>
    </row>
    <row r="490" spans="2:19" s="19" customFormat="1" ht="12.75" customHeight="1">
      <c r="B490" s="35"/>
      <c r="C490" s="35"/>
      <c r="D490" s="36"/>
      <c r="E490" s="36"/>
      <c r="F490" s="35"/>
      <c r="G490" s="58">
        <f t="shared" si="26"/>
        <v>2022</v>
      </c>
      <c r="H490" s="56"/>
      <c r="I490" s="24" t="e">
        <f>VLOOKUP($H490,CATEGORIAS!$I$4:$J$13,2,0)</f>
        <v>#N/A</v>
      </c>
      <c r="J490" s="24" t="e">
        <f t="shared" si="24"/>
        <v>#N/A</v>
      </c>
      <c r="K490" s="57" t="e">
        <f>VLOOKUP($J490,CATEGORIAS!$B$60:$C$318,2,0)</f>
        <v>#N/A</v>
      </c>
      <c r="L490" s="23">
        <f t="shared" si="25"/>
        <v>0</v>
      </c>
      <c r="M490" s="36"/>
      <c r="N490" s="37"/>
      <c r="O490" s="59"/>
      <c r="P490" s="59"/>
      <c r="Q490" s="59"/>
      <c r="R490" s="59"/>
      <c r="S490" s="36"/>
    </row>
    <row r="491" spans="2:19" s="19" customFormat="1" ht="12.75" customHeight="1">
      <c r="B491" s="35"/>
      <c r="C491" s="35"/>
      <c r="D491" s="36"/>
      <c r="E491" s="36"/>
      <c r="F491" s="35"/>
      <c r="G491" s="58">
        <f t="shared" si="26"/>
        <v>2022</v>
      </c>
      <c r="H491" s="56"/>
      <c r="I491" s="24" t="e">
        <f>VLOOKUP($H491,CATEGORIAS!$I$4:$J$13,2,0)</f>
        <v>#N/A</v>
      </c>
      <c r="J491" s="24" t="e">
        <f t="shared" si="24"/>
        <v>#N/A</v>
      </c>
      <c r="K491" s="57" t="e">
        <f>VLOOKUP($J491,CATEGORIAS!$B$60:$C$318,2,0)</f>
        <v>#N/A</v>
      </c>
      <c r="L491" s="23">
        <f t="shared" si="25"/>
        <v>0</v>
      </c>
      <c r="M491" s="36"/>
      <c r="N491" s="37"/>
      <c r="O491" s="59"/>
      <c r="P491" s="59"/>
      <c r="Q491" s="59"/>
      <c r="R491" s="59"/>
      <c r="S491" s="36"/>
    </row>
    <row r="492" spans="2:19" s="19" customFormat="1" ht="12.75" customHeight="1">
      <c r="B492" s="35"/>
      <c r="C492" s="35"/>
      <c r="D492" s="36"/>
      <c r="E492" s="36"/>
      <c r="F492" s="35"/>
      <c r="G492" s="58">
        <f t="shared" si="26"/>
        <v>2022</v>
      </c>
      <c r="H492" s="56"/>
      <c r="I492" s="24" t="e">
        <f>VLOOKUP($H492,CATEGORIAS!$I$4:$J$13,2,0)</f>
        <v>#N/A</v>
      </c>
      <c r="J492" s="24" t="e">
        <f t="shared" si="24"/>
        <v>#N/A</v>
      </c>
      <c r="K492" s="57" t="e">
        <f>VLOOKUP($J492,CATEGORIAS!$B$60:$C$318,2,0)</f>
        <v>#N/A</v>
      </c>
      <c r="L492" s="23">
        <f t="shared" si="25"/>
        <v>0</v>
      </c>
      <c r="M492" s="36"/>
      <c r="N492" s="37"/>
      <c r="O492" s="59"/>
      <c r="P492" s="59"/>
      <c r="Q492" s="59"/>
      <c r="R492" s="59"/>
      <c r="S492" s="36"/>
    </row>
    <row r="493" spans="2:19" s="19" customFormat="1" ht="12.75" customHeight="1">
      <c r="B493" s="35"/>
      <c r="C493" s="35"/>
      <c r="D493" s="36"/>
      <c r="E493" s="36"/>
      <c r="F493" s="35"/>
      <c r="G493" s="58">
        <f t="shared" si="26"/>
        <v>2022</v>
      </c>
      <c r="H493" s="56"/>
      <c r="I493" s="24" t="e">
        <f>VLOOKUP($H493,CATEGORIAS!$I$4:$J$13,2,0)</f>
        <v>#N/A</v>
      </c>
      <c r="J493" s="24" t="e">
        <f t="shared" si="24"/>
        <v>#N/A</v>
      </c>
      <c r="K493" s="57" t="e">
        <f>VLOOKUP($J493,CATEGORIAS!$B$60:$C$318,2,0)</f>
        <v>#N/A</v>
      </c>
      <c r="L493" s="23">
        <f t="shared" si="25"/>
        <v>0</v>
      </c>
      <c r="M493" s="36"/>
      <c r="N493" s="37"/>
      <c r="O493" s="59"/>
      <c r="P493" s="59"/>
      <c r="Q493" s="59"/>
      <c r="R493" s="59"/>
      <c r="S493" s="36"/>
    </row>
    <row r="494" spans="2:19" s="19" customFormat="1" ht="12.75" customHeight="1">
      <c r="B494" s="35"/>
      <c r="C494" s="35"/>
      <c r="D494" s="36"/>
      <c r="E494" s="36"/>
      <c r="F494" s="35"/>
      <c r="G494" s="58">
        <f t="shared" si="26"/>
        <v>2022</v>
      </c>
      <c r="H494" s="56"/>
      <c r="I494" s="24" t="e">
        <f>VLOOKUP($H494,CATEGORIAS!$I$4:$J$13,2,0)</f>
        <v>#N/A</v>
      </c>
      <c r="J494" s="24" t="e">
        <f t="shared" si="24"/>
        <v>#N/A</v>
      </c>
      <c r="K494" s="57" t="e">
        <f>VLOOKUP($J494,CATEGORIAS!$B$60:$C$318,2,0)</f>
        <v>#N/A</v>
      </c>
      <c r="L494" s="23">
        <f t="shared" si="25"/>
        <v>0</v>
      </c>
      <c r="M494" s="36"/>
      <c r="N494" s="37"/>
      <c r="O494" s="59"/>
      <c r="P494" s="59"/>
      <c r="Q494" s="59"/>
      <c r="R494" s="59"/>
      <c r="S494" s="36"/>
    </row>
    <row r="495" spans="2:19" s="19" customFormat="1" ht="12.75" customHeight="1">
      <c r="B495" s="35"/>
      <c r="C495" s="35"/>
      <c r="D495" s="36"/>
      <c r="E495" s="36"/>
      <c r="F495" s="35"/>
      <c r="G495" s="58">
        <f t="shared" si="26"/>
        <v>2022</v>
      </c>
      <c r="H495" s="56"/>
      <c r="I495" s="24" t="e">
        <f>VLOOKUP($H495,CATEGORIAS!$I$4:$J$13,2,0)</f>
        <v>#N/A</v>
      </c>
      <c r="J495" s="24" t="e">
        <f t="shared" si="24"/>
        <v>#N/A</v>
      </c>
      <c r="K495" s="57" t="e">
        <f>VLOOKUP($J495,CATEGORIAS!$B$60:$C$318,2,0)</f>
        <v>#N/A</v>
      </c>
      <c r="L495" s="23">
        <f t="shared" si="25"/>
        <v>0</v>
      </c>
      <c r="M495" s="36"/>
      <c r="N495" s="37"/>
      <c r="O495" s="59"/>
      <c r="P495" s="59"/>
      <c r="Q495" s="59"/>
      <c r="R495" s="59"/>
      <c r="S495" s="36"/>
    </row>
    <row r="496" spans="2:19" s="19" customFormat="1" ht="12.75" customHeight="1">
      <c r="B496" s="35"/>
      <c r="C496" s="35"/>
      <c r="D496" s="36"/>
      <c r="E496" s="36"/>
      <c r="F496" s="35"/>
      <c r="G496" s="58">
        <f t="shared" si="26"/>
        <v>2022</v>
      </c>
      <c r="H496" s="56"/>
      <c r="I496" s="24" t="e">
        <f>VLOOKUP($H496,CATEGORIAS!$I$4:$J$13,2,0)</f>
        <v>#N/A</v>
      </c>
      <c r="J496" s="24" t="e">
        <f t="shared" si="24"/>
        <v>#N/A</v>
      </c>
      <c r="K496" s="57" t="e">
        <f>VLOOKUP($J496,CATEGORIAS!$B$60:$C$318,2,0)</f>
        <v>#N/A</v>
      </c>
      <c r="L496" s="23">
        <f t="shared" si="25"/>
        <v>0</v>
      </c>
      <c r="M496" s="36"/>
      <c r="N496" s="37"/>
      <c r="O496" s="59"/>
      <c r="P496" s="59"/>
      <c r="Q496" s="59"/>
      <c r="R496" s="59"/>
      <c r="S496" s="36"/>
    </row>
    <row r="497" spans="2:19" s="19" customFormat="1" ht="12.75" customHeight="1">
      <c r="B497" s="35"/>
      <c r="C497" s="35"/>
      <c r="D497" s="36"/>
      <c r="E497" s="36"/>
      <c r="F497" s="35"/>
      <c r="G497" s="58">
        <f t="shared" si="26"/>
        <v>2022</v>
      </c>
      <c r="H497" s="56"/>
      <c r="I497" s="24" t="e">
        <f>VLOOKUP($H497,CATEGORIAS!$I$4:$J$13,2,0)</f>
        <v>#N/A</v>
      </c>
      <c r="J497" s="24" t="e">
        <f t="shared" si="24"/>
        <v>#N/A</v>
      </c>
      <c r="K497" s="57" t="e">
        <f>VLOOKUP($J497,CATEGORIAS!$B$60:$C$318,2,0)</f>
        <v>#N/A</v>
      </c>
      <c r="L497" s="23">
        <f t="shared" si="25"/>
        <v>0</v>
      </c>
      <c r="M497" s="36"/>
      <c r="N497" s="37"/>
      <c r="O497" s="59"/>
      <c r="P497" s="59"/>
      <c r="Q497" s="59"/>
      <c r="R497" s="59"/>
      <c r="S497" s="36"/>
    </row>
    <row r="498" spans="2:19" s="19" customFormat="1" ht="12.75" customHeight="1">
      <c r="B498" s="35"/>
      <c r="C498" s="35"/>
      <c r="D498" s="36"/>
      <c r="E498" s="36"/>
      <c r="F498" s="35"/>
      <c r="G498" s="58">
        <f t="shared" si="26"/>
        <v>2022</v>
      </c>
      <c r="H498" s="56"/>
      <c r="I498" s="24" t="e">
        <f>VLOOKUP($H498,CATEGORIAS!$I$4:$J$13,2,0)</f>
        <v>#N/A</v>
      </c>
      <c r="J498" s="24" t="e">
        <f t="shared" si="24"/>
        <v>#N/A</v>
      </c>
      <c r="K498" s="57" t="e">
        <f>VLOOKUP($J498,CATEGORIAS!$B$60:$C$318,2,0)</f>
        <v>#N/A</v>
      </c>
      <c r="L498" s="23">
        <f t="shared" si="25"/>
        <v>0</v>
      </c>
      <c r="M498" s="36"/>
      <c r="N498" s="37"/>
      <c r="O498" s="59"/>
      <c r="P498" s="59"/>
      <c r="Q498" s="59"/>
      <c r="R498" s="59"/>
      <c r="S498" s="36"/>
    </row>
    <row r="499" spans="2:19" s="19" customFormat="1" ht="12.75" customHeight="1">
      <c r="B499" s="35"/>
      <c r="C499" s="35"/>
      <c r="D499" s="36"/>
      <c r="E499" s="36"/>
      <c r="F499" s="35"/>
      <c r="G499" s="58">
        <f t="shared" si="26"/>
        <v>2022</v>
      </c>
      <c r="H499" s="56"/>
      <c r="I499" s="24" t="e">
        <f>VLOOKUP($H499,CATEGORIAS!$I$4:$J$13,2,0)</f>
        <v>#N/A</v>
      </c>
      <c r="J499" s="24" t="e">
        <f t="shared" si="24"/>
        <v>#N/A</v>
      </c>
      <c r="K499" s="57" t="e">
        <f>VLOOKUP($J499,CATEGORIAS!$B$60:$C$318,2,0)</f>
        <v>#N/A</v>
      </c>
      <c r="L499" s="23">
        <f t="shared" si="25"/>
        <v>0</v>
      </c>
      <c r="M499" s="36"/>
      <c r="N499" s="37"/>
      <c r="O499" s="59"/>
      <c r="P499" s="59"/>
      <c r="Q499" s="59"/>
      <c r="R499" s="59"/>
      <c r="S499" s="36"/>
    </row>
    <row r="500" spans="2:19" s="19" customFormat="1" ht="12.75" customHeight="1">
      <c r="B500" s="35"/>
      <c r="C500" s="35"/>
      <c r="D500" s="36"/>
      <c r="E500" s="36"/>
      <c r="F500" s="35"/>
      <c r="G500" s="58">
        <f t="shared" si="26"/>
        <v>2022</v>
      </c>
      <c r="H500" s="56"/>
      <c r="I500" s="24" t="e">
        <f>VLOOKUP($H500,CATEGORIAS!$I$4:$J$13,2,0)</f>
        <v>#N/A</v>
      </c>
      <c r="J500" s="24" t="e">
        <f t="shared" si="24"/>
        <v>#N/A</v>
      </c>
      <c r="K500" s="57" t="e">
        <f>VLOOKUP($J500,CATEGORIAS!$B$60:$C$318,2,0)</f>
        <v>#N/A</v>
      </c>
      <c r="L500" s="23">
        <f t="shared" si="25"/>
        <v>0</v>
      </c>
      <c r="M500" s="36"/>
      <c r="N500" s="37"/>
      <c r="O500" s="59"/>
      <c r="P500" s="59"/>
      <c r="Q500" s="59"/>
      <c r="R500" s="59"/>
      <c r="S500" s="36"/>
    </row>
    <row r="501" spans="2:19" s="19" customFormat="1" ht="12.75" customHeight="1">
      <c r="B501" s="35"/>
      <c r="C501" s="35"/>
      <c r="D501" s="36"/>
      <c r="E501" s="36"/>
      <c r="F501" s="35"/>
      <c r="G501" s="58">
        <f t="shared" si="26"/>
        <v>2022</v>
      </c>
      <c r="H501" s="56"/>
      <c r="I501" s="24" t="e">
        <f>VLOOKUP($H501,CATEGORIAS!$I$4:$J$13,2,0)</f>
        <v>#N/A</v>
      </c>
      <c r="J501" s="24" t="e">
        <f t="shared" si="24"/>
        <v>#N/A</v>
      </c>
      <c r="K501" s="57" t="e">
        <f>VLOOKUP($J501,CATEGORIAS!$B$60:$C$318,2,0)</f>
        <v>#N/A</v>
      </c>
      <c r="L501" s="23">
        <f t="shared" si="25"/>
        <v>0</v>
      </c>
      <c r="M501" s="36"/>
      <c r="N501" s="37"/>
      <c r="O501" s="59"/>
      <c r="P501" s="59"/>
      <c r="Q501" s="59"/>
      <c r="R501" s="59"/>
      <c r="S501" s="36"/>
    </row>
    <row r="502" spans="2:19" s="19" customFormat="1" ht="12.75" customHeight="1">
      <c r="B502" s="35"/>
      <c r="C502" s="35"/>
      <c r="D502" s="36"/>
      <c r="E502" s="36"/>
      <c r="F502" s="35"/>
      <c r="G502" s="58">
        <f t="shared" si="26"/>
        <v>2022</v>
      </c>
      <c r="H502" s="56"/>
      <c r="I502" s="24" t="e">
        <f>VLOOKUP($H502,CATEGORIAS!$I$4:$J$13,2,0)</f>
        <v>#N/A</v>
      </c>
      <c r="J502" s="24" t="e">
        <f t="shared" si="24"/>
        <v>#N/A</v>
      </c>
      <c r="K502" s="57" t="e">
        <f>VLOOKUP($J502,CATEGORIAS!$B$60:$C$318,2,0)</f>
        <v>#N/A</v>
      </c>
      <c r="L502" s="23">
        <f t="shared" si="25"/>
        <v>0</v>
      </c>
      <c r="M502" s="36"/>
      <c r="N502" s="37"/>
      <c r="O502" s="59"/>
      <c r="P502" s="59"/>
      <c r="Q502" s="59"/>
      <c r="R502" s="59"/>
      <c r="S502" s="36"/>
    </row>
    <row r="503" spans="2:19" s="19" customFormat="1" ht="12.75" customHeight="1">
      <c r="B503" s="35"/>
      <c r="C503" s="35"/>
      <c r="D503" s="36"/>
      <c r="E503" s="36"/>
      <c r="F503" s="35"/>
      <c r="G503" s="58">
        <f t="shared" si="26"/>
        <v>2022</v>
      </c>
      <c r="H503" s="56"/>
      <c r="I503" s="24" t="e">
        <f>VLOOKUP($H503,CATEGORIAS!$I$4:$J$13,2,0)</f>
        <v>#N/A</v>
      </c>
      <c r="J503" s="24" t="e">
        <f t="shared" si="24"/>
        <v>#N/A</v>
      </c>
      <c r="K503" s="57" t="e">
        <f>VLOOKUP($J503,CATEGORIAS!$B$60:$C$318,2,0)</f>
        <v>#N/A</v>
      </c>
      <c r="L503" s="23">
        <f t="shared" si="25"/>
        <v>0</v>
      </c>
      <c r="M503" s="36"/>
      <c r="N503" s="37"/>
      <c r="O503" s="59"/>
      <c r="P503" s="59"/>
      <c r="Q503" s="59"/>
      <c r="R503" s="59"/>
      <c r="S503" s="36"/>
    </row>
    <row r="504" spans="2:19" s="19" customFormat="1" ht="12.75" customHeight="1">
      <c r="B504" s="35"/>
      <c r="C504" s="35"/>
      <c r="D504" s="36"/>
      <c r="E504" s="36"/>
      <c r="F504" s="35"/>
      <c r="G504" s="58">
        <f t="shared" si="26"/>
        <v>2022</v>
      </c>
      <c r="H504" s="56"/>
      <c r="I504" s="24" t="e">
        <f>VLOOKUP($H504,CATEGORIAS!$I$4:$J$13,2,0)</f>
        <v>#N/A</v>
      </c>
      <c r="J504" s="24" t="e">
        <f t="shared" si="24"/>
        <v>#N/A</v>
      </c>
      <c r="K504" s="57" t="e">
        <f>VLOOKUP($J504,CATEGORIAS!$B$60:$C$318,2,0)</f>
        <v>#N/A</v>
      </c>
      <c r="L504" s="23">
        <f t="shared" si="25"/>
        <v>0</v>
      </c>
      <c r="M504" s="36"/>
      <c r="N504" s="37"/>
      <c r="O504" s="59"/>
      <c r="P504" s="59"/>
      <c r="Q504" s="59"/>
      <c r="R504" s="59"/>
      <c r="S504" s="36"/>
    </row>
    <row r="505" spans="2:19" s="19" customFormat="1" ht="12.75" customHeight="1">
      <c r="B505" s="35"/>
      <c r="C505" s="35"/>
      <c r="D505" s="36"/>
      <c r="E505" s="36"/>
      <c r="F505" s="35"/>
      <c r="G505" s="58">
        <f t="shared" si="26"/>
        <v>2022</v>
      </c>
      <c r="H505" s="56"/>
      <c r="I505" s="24" t="e">
        <f>VLOOKUP($H505,CATEGORIAS!$I$4:$J$13,2,0)</f>
        <v>#N/A</v>
      </c>
      <c r="J505" s="24" t="e">
        <f t="shared" si="24"/>
        <v>#N/A</v>
      </c>
      <c r="K505" s="57" t="e">
        <f>VLOOKUP($J505,CATEGORIAS!$B$60:$C$318,2,0)</f>
        <v>#N/A</v>
      </c>
      <c r="L505" s="23">
        <f t="shared" si="25"/>
        <v>0</v>
      </c>
      <c r="M505" s="36"/>
      <c r="N505" s="37"/>
      <c r="O505" s="59"/>
      <c r="P505" s="59"/>
      <c r="Q505" s="59"/>
      <c r="R505" s="59"/>
      <c r="S505" s="36"/>
    </row>
    <row r="506" spans="2:19" s="19" customFormat="1" ht="12.75" customHeight="1">
      <c r="B506" s="35"/>
      <c r="C506" s="35"/>
      <c r="D506" s="36"/>
      <c r="E506" s="36"/>
      <c r="F506" s="35"/>
      <c r="G506" s="58">
        <f t="shared" si="26"/>
        <v>2022</v>
      </c>
      <c r="H506" s="56"/>
      <c r="I506" s="24" t="e">
        <f>VLOOKUP($H506,CATEGORIAS!$I$4:$J$13,2,0)</f>
        <v>#N/A</v>
      </c>
      <c r="J506" s="24" t="e">
        <f t="shared" si="24"/>
        <v>#N/A</v>
      </c>
      <c r="K506" s="57" t="e">
        <f>VLOOKUP($J506,CATEGORIAS!$B$60:$C$318,2,0)</f>
        <v>#N/A</v>
      </c>
      <c r="L506" s="23">
        <f t="shared" si="25"/>
        <v>0</v>
      </c>
      <c r="M506" s="36"/>
      <c r="N506" s="37"/>
      <c r="O506" s="59"/>
      <c r="P506" s="59"/>
      <c r="Q506" s="59"/>
      <c r="R506" s="59"/>
      <c r="S506" s="36"/>
    </row>
    <row r="507" spans="2:19" s="19" customFormat="1" ht="12.75" customHeight="1">
      <c r="B507" s="35"/>
      <c r="C507" s="35"/>
      <c r="D507" s="36"/>
      <c r="E507" s="36"/>
      <c r="F507" s="35"/>
      <c r="G507" s="58">
        <f t="shared" si="26"/>
        <v>2022</v>
      </c>
      <c r="H507" s="56"/>
      <c r="I507" s="24" t="e">
        <f>VLOOKUP($H507,CATEGORIAS!$I$4:$J$13,2,0)</f>
        <v>#N/A</v>
      </c>
      <c r="J507" s="24" t="e">
        <f t="shared" si="24"/>
        <v>#N/A</v>
      </c>
      <c r="K507" s="57" t="e">
        <f>VLOOKUP($J507,CATEGORIAS!$B$60:$C$318,2,0)</f>
        <v>#N/A</v>
      </c>
      <c r="L507" s="23">
        <f t="shared" si="25"/>
        <v>0</v>
      </c>
      <c r="M507" s="36"/>
      <c r="N507" s="37"/>
      <c r="O507" s="59"/>
      <c r="P507" s="59"/>
      <c r="Q507" s="59"/>
      <c r="R507" s="59"/>
      <c r="S507" s="36"/>
    </row>
    <row r="508" spans="2:19" s="19" customFormat="1" ht="12.75" customHeight="1">
      <c r="B508" s="35"/>
      <c r="C508" s="35"/>
      <c r="D508" s="36"/>
      <c r="E508" s="36"/>
      <c r="F508" s="35"/>
      <c r="G508" s="58">
        <f t="shared" si="26"/>
        <v>2022</v>
      </c>
      <c r="H508" s="56"/>
      <c r="I508" s="24" t="e">
        <f>VLOOKUP($H508,CATEGORIAS!$I$4:$J$13,2,0)</f>
        <v>#N/A</v>
      </c>
      <c r="J508" s="24" t="e">
        <f t="shared" si="24"/>
        <v>#N/A</v>
      </c>
      <c r="K508" s="57" t="e">
        <f>VLOOKUP($J508,CATEGORIAS!$B$60:$C$318,2,0)</f>
        <v>#N/A</v>
      </c>
      <c r="L508" s="23">
        <f t="shared" si="25"/>
        <v>0</v>
      </c>
      <c r="M508" s="36"/>
      <c r="N508" s="37"/>
      <c r="O508" s="59"/>
      <c r="P508" s="59"/>
      <c r="Q508" s="59"/>
      <c r="R508" s="59"/>
      <c r="S508" s="36"/>
    </row>
    <row r="509" spans="2:19" s="19" customFormat="1" ht="12.75" customHeight="1">
      <c r="B509" s="35"/>
      <c r="C509" s="35"/>
      <c r="D509" s="36"/>
      <c r="E509" s="36"/>
      <c r="F509" s="35"/>
      <c r="G509" s="58">
        <f t="shared" si="26"/>
        <v>2022</v>
      </c>
      <c r="H509" s="56"/>
      <c r="I509" s="24" t="e">
        <f>VLOOKUP($H509,CATEGORIAS!$I$4:$J$13,2,0)</f>
        <v>#N/A</v>
      </c>
      <c r="J509" s="24" t="e">
        <f t="shared" si="24"/>
        <v>#N/A</v>
      </c>
      <c r="K509" s="57" t="e">
        <f>VLOOKUP($J509,CATEGORIAS!$B$60:$C$318,2,0)</f>
        <v>#N/A</v>
      </c>
      <c r="L509" s="23">
        <f t="shared" si="25"/>
        <v>0</v>
      </c>
      <c r="M509" s="36"/>
      <c r="N509" s="37"/>
      <c r="O509" s="59"/>
      <c r="P509" s="59"/>
      <c r="Q509" s="59"/>
      <c r="R509" s="59"/>
      <c r="S509" s="36"/>
    </row>
    <row r="510" spans="2:19" s="19" customFormat="1" ht="12.75" customHeight="1">
      <c r="B510" s="35"/>
      <c r="C510" s="35"/>
      <c r="D510" s="36"/>
      <c r="E510" s="36"/>
      <c r="F510" s="35"/>
      <c r="G510" s="58">
        <f t="shared" si="26"/>
        <v>2022</v>
      </c>
      <c r="H510" s="56"/>
      <c r="I510" s="24" t="e">
        <f>VLOOKUP($H510,CATEGORIAS!$I$4:$J$13,2,0)</f>
        <v>#N/A</v>
      </c>
      <c r="J510" s="24" t="e">
        <f t="shared" si="24"/>
        <v>#N/A</v>
      </c>
      <c r="K510" s="57" t="e">
        <f>VLOOKUP($J510,CATEGORIAS!$B$60:$C$318,2,0)</f>
        <v>#N/A</v>
      </c>
      <c r="L510" s="23">
        <f t="shared" si="25"/>
        <v>0</v>
      </c>
      <c r="M510" s="36"/>
      <c r="N510" s="37"/>
      <c r="O510" s="59"/>
      <c r="P510" s="59"/>
      <c r="Q510" s="59"/>
      <c r="R510" s="59"/>
      <c r="S510" s="36"/>
    </row>
    <row r="511" spans="2:19" s="19" customFormat="1" ht="12.75" customHeight="1">
      <c r="B511" s="35"/>
      <c r="C511" s="35"/>
      <c r="D511" s="36"/>
      <c r="E511" s="36"/>
      <c r="F511" s="35"/>
      <c r="G511" s="58">
        <f t="shared" si="26"/>
        <v>2022</v>
      </c>
      <c r="H511" s="56"/>
      <c r="I511" s="24" t="e">
        <f>VLOOKUP($H511,CATEGORIAS!$I$4:$J$13,2,0)</f>
        <v>#N/A</v>
      </c>
      <c r="J511" s="24" t="e">
        <f t="shared" si="24"/>
        <v>#N/A</v>
      </c>
      <c r="K511" s="57" t="e">
        <f>VLOOKUP($J511,CATEGORIAS!$B$60:$C$318,2,0)</f>
        <v>#N/A</v>
      </c>
      <c r="L511" s="23">
        <f t="shared" si="25"/>
        <v>0</v>
      </c>
      <c r="M511" s="36"/>
      <c r="N511" s="37"/>
      <c r="O511" s="59"/>
      <c r="P511" s="59"/>
      <c r="Q511" s="59"/>
      <c r="R511" s="59"/>
      <c r="S511" s="36"/>
    </row>
    <row r="512" spans="2:19" s="19" customFormat="1" ht="12.75" customHeight="1">
      <c r="B512" s="35"/>
      <c r="C512" s="35"/>
      <c r="D512" s="36"/>
      <c r="E512" s="36"/>
      <c r="F512" s="35"/>
      <c r="G512" s="58">
        <f t="shared" si="26"/>
        <v>2022</v>
      </c>
      <c r="H512" s="56"/>
      <c r="I512" s="24" t="e">
        <f>VLOOKUP($H512,CATEGORIAS!$I$4:$J$13,2,0)</f>
        <v>#N/A</v>
      </c>
      <c r="J512" s="24" t="e">
        <f t="shared" si="24"/>
        <v>#N/A</v>
      </c>
      <c r="K512" s="57" t="e">
        <f>VLOOKUP($J512,CATEGORIAS!$B$60:$C$318,2,0)</f>
        <v>#N/A</v>
      </c>
      <c r="L512" s="23">
        <f t="shared" si="25"/>
        <v>0</v>
      </c>
      <c r="M512" s="36"/>
      <c r="N512" s="37"/>
      <c r="O512" s="59"/>
      <c r="P512" s="59"/>
      <c r="Q512" s="59"/>
      <c r="R512" s="59"/>
      <c r="S512" s="36"/>
    </row>
    <row r="513" spans="2:19" s="19" customFormat="1" ht="12.75" customHeight="1">
      <c r="B513" s="35"/>
      <c r="C513" s="35"/>
      <c r="D513" s="36"/>
      <c r="E513" s="36"/>
      <c r="F513" s="35"/>
      <c r="G513" s="58">
        <f t="shared" si="26"/>
        <v>2022</v>
      </c>
      <c r="H513" s="56"/>
      <c r="I513" s="24" t="e">
        <f>VLOOKUP($H513,CATEGORIAS!$I$4:$J$13,2,0)</f>
        <v>#N/A</v>
      </c>
      <c r="J513" s="24" t="e">
        <f t="shared" si="24"/>
        <v>#N/A</v>
      </c>
      <c r="K513" s="57" t="e">
        <f>VLOOKUP($J513,CATEGORIAS!$B$60:$C$318,2,0)</f>
        <v>#N/A</v>
      </c>
      <c r="L513" s="23">
        <f t="shared" si="25"/>
        <v>0</v>
      </c>
      <c r="M513" s="36"/>
      <c r="N513" s="37"/>
      <c r="O513" s="59"/>
      <c r="P513" s="59"/>
      <c r="Q513" s="59"/>
      <c r="R513" s="59"/>
      <c r="S513" s="36"/>
    </row>
    <row r="514" spans="2:19" s="19" customFormat="1" ht="12.75" customHeight="1">
      <c r="B514" s="35"/>
      <c r="C514" s="35"/>
      <c r="D514" s="36"/>
      <c r="E514" s="36"/>
      <c r="F514" s="35"/>
      <c r="G514" s="58">
        <f t="shared" si="26"/>
        <v>2022</v>
      </c>
      <c r="H514" s="56"/>
      <c r="I514" s="24" t="e">
        <f>VLOOKUP($H514,CATEGORIAS!$I$4:$J$13,2,0)</f>
        <v>#N/A</v>
      </c>
      <c r="J514" s="24" t="e">
        <f t="shared" si="24"/>
        <v>#N/A</v>
      </c>
      <c r="K514" s="57" t="e">
        <f>VLOOKUP($J514,CATEGORIAS!$B$60:$C$318,2,0)</f>
        <v>#N/A</v>
      </c>
      <c r="L514" s="23">
        <f t="shared" si="25"/>
        <v>0</v>
      </c>
      <c r="M514" s="36"/>
      <c r="N514" s="37"/>
      <c r="O514" s="59"/>
      <c r="P514" s="59"/>
      <c r="Q514" s="59"/>
      <c r="R514" s="59"/>
      <c r="S514" s="36"/>
    </row>
    <row r="515" spans="2:19" s="19" customFormat="1" ht="12.75" customHeight="1">
      <c r="B515" s="35"/>
      <c r="C515" s="35"/>
      <c r="D515" s="36"/>
      <c r="E515" s="36"/>
      <c r="F515" s="35"/>
      <c r="G515" s="58">
        <f t="shared" si="26"/>
        <v>2022</v>
      </c>
      <c r="H515" s="56"/>
      <c r="I515" s="24" t="e">
        <f>VLOOKUP($H515,CATEGORIAS!$I$4:$J$13,2,0)</f>
        <v>#N/A</v>
      </c>
      <c r="J515" s="24" t="e">
        <f t="shared" si="24"/>
        <v>#N/A</v>
      </c>
      <c r="K515" s="57" t="e">
        <f>VLOOKUP($J515,CATEGORIAS!$B$60:$C$318,2,0)</f>
        <v>#N/A</v>
      </c>
      <c r="L515" s="23">
        <f t="shared" si="25"/>
        <v>0</v>
      </c>
      <c r="M515" s="36"/>
      <c r="N515" s="37"/>
      <c r="O515" s="59"/>
      <c r="P515" s="59"/>
      <c r="Q515" s="59"/>
      <c r="R515" s="59"/>
      <c r="S515" s="36"/>
    </row>
    <row r="516" spans="2:19" s="19" customFormat="1" ht="12.75" customHeight="1">
      <c r="B516" s="35"/>
      <c r="C516" s="35"/>
      <c r="D516" s="36"/>
      <c r="E516" s="36"/>
      <c r="F516" s="35"/>
      <c r="G516" s="58">
        <f t="shared" si="26"/>
        <v>2022</v>
      </c>
      <c r="H516" s="56"/>
      <c r="I516" s="24" t="e">
        <f>VLOOKUP($H516,CATEGORIAS!$I$4:$J$13,2,0)</f>
        <v>#N/A</v>
      </c>
      <c r="J516" s="24" t="e">
        <f t="shared" si="24"/>
        <v>#N/A</v>
      </c>
      <c r="K516" s="57" t="e">
        <f>VLOOKUP($J516,CATEGORIAS!$B$60:$C$318,2,0)</f>
        <v>#N/A</v>
      </c>
      <c r="L516" s="23">
        <f t="shared" si="25"/>
        <v>0</v>
      </c>
      <c r="M516" s="36"/>
      <c r="N516" s="37"/>
      <c r="O516" s="59"/>
      <c r="P516" s="59"/>
      <c r="Q516" s="59"/>
      <c r="R516" s="59"/>
      <c r="S516" s="36"/>
    </row>
    <row r="517" spans="2:19" s="19" customFormat="1" ht="12.75" customHeight="1">
      <c r="B517" s="35"/>
      <c r="C517" s="35"/>
      <c r="D517" s="36"/>
      <c r="E517" s="36"/>
      <c r="F517" s="35"/>
      <c r="G517" s="58">
        <f t="shared" si="26"/>
        <v>2022</v>
      </c>
      <c r="H517" s="56"/>
      <c r="I517" s="24" t="e">
        <f>VLOOKUP($H517,CATEGORIAS!$I$4:$J$13,2,0)</f>
        <v>#N/A</v>
      </c>
      <c r="J517" s="24" t="e">
        <f t="shared" si="24"/>
        <v>#N/A</v>
      </c>
      <c r="K517" s="57" t="e">
        <f>VLOOKUP($J517,CATEGORIAS!$B$60:$C$318,2,0)</f>
        <v>#N/A</v>
      </c>
      <c r="L517" s="23">
        <f t="shared" si="25"/>
        <v>0</v>
      </c>
      <c r="M517" s="36"/>
      <c r="N517" s="37"/>
      <c r="O517" s="59"/>
      <c r="P517" s="59"/>
      <c r="Q517" s="59"/>
      <c r="R517" s="59"/>
      <c r="S517" s="36"/>
    </row>
    <row r="518" spans="2:19" s="19" customFormat="1" ht="12.75" customHeight="1">
      <c r="B518" s="35"/>
      <c r="C518" s="35"/>
      <c r="D518" s="36"/>
      <c r="E518" s="36"/>
      <c r="F518" s="35"/>
      <c r="G518" s="58">
        <f t="shared" si="26"/>
        <v>2022</v>
      </c>
      <c r="H518" s="56"/>
      <c r="I518" s="24" t="e">
        <f>VLOOKUP($H518,CATEGORIAS!$I$4:$J$13,2,0)</f>
        <v>#N/A</v>
      </c>
      <c r="J518" s="24" t="e">
        <f t="shared" si="24"/>
        <v>#N/A</v>
      </c>
      <c r="K518" s="57" t="e">
        <f>VLOOKUP($J518,CATEGORIAS!$B$60:$C$318,2,0)</f>
        <v>#N/A</v>
      </c>
      <c r="L518" s="23">
        <f t="shared" si="25"/>
        <v>0</v>
      </c>
      <c r="M518" s="36"/>
      <c r="N518" s="37"/>
      <c r="O518" s="59"/>
      <c r="P518" s="59"/>
      <c r="Q518" s="59"/>
      <c r="R518" s="59"/>
      <c r="S518" s="36"/>
    </row>
    <row r="519" spans="2:19" s="19" customFormat="1" ht="12.75" customHeight="1">
      <c r="B519" s="35"/>
      <c r="C519" s="35"/>
      <c r="D519" s="36"/>
      <c r="E519" s="36"/>
      <c r="F519" s="35"/>
      <c r="G519" s="58">
        <f t="shared" si="26"/>
        <v>2022</v>
      </c>
      <c r="H519" s="56"/>
      <c r="I519" s="24" t="e">
        <f>VLOOKUP($H519,CATEGORIAS!$I$4:$J$13,2,0)</f>
        <v>#N/A</v>
      </c>
      <c r="J519" s="24" t="e">
        <f t="shared" si="24"/>
        <v>#N/A</v>
      </c>
      <c r="K519" s="57" t="e">
        <f>VLOOKUP($J519,CATEGORIAS!$B$60:$C$318,2,0)</f>
        <v>#N/A</v>
      </c>
      <c r="L519" s="23">
        <f t="shared" si="25"/>
        <v>0</v>
      </c>
      <c r="M519" s="36"/>
      <c r="N519" s="37"/>
      <c r="O519" s="59"/>
      <c r="P519" s="59"/>
      <c r="Q519" s="59"/>
      <c r="R519" s="59"/>
      <c r="S519" s="36"/>
    </row>
    <row r="520" spans="2:19" s="19" customFormat="1" ht="12.75" customHeight="1">
      <c r="B520" s="35"/>
      <c r="C520" s="35"/>
      <c r="D520" s="36"/>
      <c r="E520" s="36"/>
      <c r="F520" s="35"/>
      <c r="G520" s="58">
        <f t="shared" si="26"/>
        <v>2022</v>
      </c>
      <c r="H520" s="56"/>
      <c r="I520" s="24" t="e">
        <f>VLOOKUP($H520,CATEGORIAS!$I$4:$J$13,2,0)</f>
        <v>#N/A</v>
      </c>
      <c r="J520" s="24" t="e">
        <f t="shared" si="24"/>
        <v>#N/A</v>
      </c>
      <c r="K520" s="57" t="e">
        <f>VLOOKUP($J520,CATEGORIAS!$B$60:$C$318,2,0)</f>
        <v>#N/A</v>
      </c>
      <c r="L520" s="23">
        <f t="shared" si="25"/>
        <v>0</v>
      </c>
      <c r="M520" s="36"/>
      <c r="N520" s="37"/>
      <c r="O520" s="59"/>
      <c r="P520" s="59"/>
      <c r="Q520" s="59"/>
      <c r="R520" s="59"/>
      <c r="S520" s="36"/>
    </row>
    <row r="521" spans="2:19" s="19" customFormat="1" ht="12.75" customHeight="1">
      <c r="B521" s="35"/>
      <c r="C521" s="35"/>
      <c r="D521" s="36"/>
      <c r="E521" s="36"/>
      <c r="F521" s="35"/>
      <c r="G521" s="58">
        <f t="shared" si="26"/>
        <v>2022</v>
      </c>
      <c r="H521" s="56"/>
      <c r="I521" s="24" t="e">
        <f>VLOOKUP($H521,CATEGORIAS!$I$4:$J$13,2,0)</f>
        <v>#N/A</v>
      </c>
      <c r="J521" s="24" t="e">
        <f t="shared" si="24"/>
        <v>#N/A</v>
      </c>
      <c r="K521" s="57" t="e">
        <f>VLOOKUP($J521,CATEGORIAS!$B$60:$C$318,2,0)</f>
        <v>#N/A</v>
      </c>
      <c r="L521" s="23">
        <f t="shared" si="25"/>
        <v>0</v>
      </c>
      <c r="M521" s="36"/>
      <c r="N521" s="37"/>
      <c r="O521" s="59"/>
      <c r="P521" s="59"/>
      <c r="Q521" s="59"/>
      <c r="R521" s="59"/>
      <c r="S521" s="36"/>
    </row>
    <row r="522" spans="2:19" s="19" customFormat="1" ht="12.75" customHeight="1">
      <c r="B522" s="35"/>
      <c r="C522" s="35"/>
      <c r="D522" s="36"/>
      <c r="E522" s="36"/>
      <c r="F522" s="35"/>
      <c r="G522" s="58">
        <f t="shared" si="26"/>
        <v>2022</v>
      </c>
      <c r="H522" s="56"/>
      <c r="I522" s="24" t="e">
        <f>VLOOKUP($H522,CATEGORIAS!$I$4:$J$13,2,0)</f>
        <v>#N/A</v>
      </c>
      <c r="J522" s="24" t="e">
        <f t="shared" si="24"/>
        <v>#N/A</v>
      </c>
      <c r="K522" s="57" t="e">
        <f>VLOOKUP($J522,CATEGORIAS!$B$60:$C$318,2,0)</f>
        <v>#N/A</v>
      </c>
      <c r="L522" s="23">
        <f t="shared" si="25"/>
        <v>0</v>
      </c>
      <c r="M522" s="36"/>
      <c r="N522" s="37"/>
      <c r="O522" s="59"/>
      <c r="P522" s="59"/>
      <c r="Q522" s="59"/>
      <c r="R522" s="59"/>
      <c r="S522" s="36"/>
    </row>
    <row r="523" spans="2:19" s="19" customFormat="1" ht="12.75" customHeight="1">
      <c r="B523" s="35"/>
      <c r="C523" s="35"/>
      <c r="D523" s="36"/>
      <c r="E523" s="36"/>
      <c r="F523" s="35"/>
      <c r="G523" s="58">
        <f t="shared" si="26"/>
        <v>2022</v>
      </c>
      <c r="H523" s="56"/>
      <c r="I523" s="24" t="e">
        <f>VLOOKUP($H523,CATEGORIAS!$I$4:$J$13,2,0)</f>
        <v>#N/A</v>
      </c>
      <c r="J523" s="24" t="e">
        <f t="shared" ref="J523:J586" si="27">$F523&amp;$I523</f>
        <v>#N/A</v>
      </c>
      <c r="K523" s="57" t="e">
        <f>VLOOKUP($J523,CATEGORIAS!$B$60:$C$318,2,0)</f>
        <v>#N/A</v>
      </c>
      <c r="L523" s="23">
        <f t="shared" ref="L523:L586" si="28">+$E$6</f>
        <v>0</v>
      </c>
      <c r="M523" s="36"/>
      <c r="N523" s="37"/>
      <c r="O523" s="59"/>
      <c r="P523" s="59"/>
      <c r="Q523" s="59"/>
      <c r="R523" s="59"/>
      <c r="S523" s="36"/>
    </row>
    <row r="524" spans="2:19" s="19" customFormat="1" ht="12.75" customHeight="1">
      <c r="B524" s="35"/>
      <c r="C524" s="35"/>
      <c r="D524" s="36"/>
      <c r="E524" s="36"/>
      <c r="F524" s="35"/>
      <c r="G524" s="58">
        <f t="shared" si="26"/>
        <v>2022</v>
      </c>
      <c r="H524" s="56"/>
      <c r="I524" s="24" t="e">
        <f>VLOOKUP($H524,CATEGORIAS!$I$4:$J$13,2,0)</f>
        <v>#N/A</v>
      </c>
      <c r="J524" s="24" t="e">
        <f t="shared" si="27"/>
        <v>#N/A</v>
      </c>
      <c r="K524" s="57" t="e">
        <f>VLOOKUP($J524,CATEGORIAS!$B$60:$C$318,2,0)</f>
        <v>#N/A</v>
      </c>
      <c r="L524" s="23">
        <f t="shared" si="28"/>
        <v>0</v>
      </c>
      <c r="M524" s="36"/>
      <c r="N524" s="37"/>
      <c r="O524" s="59"/>
      <c r="P524" s="59"/>
      <c r="Q524" s="59"/>
      <c r="R524" s="59"/>
      <c r="S524" s="36"/>
    </row>
    <row r="525" spans="2:19" s="19" customFormat="1" ht="12.75" customHeight="1">
      <c r="B525" s="35"/>
      <c r="C525" s="35"/>
      <c r="D525" s="36"/>
      <c r="E525" s="36"/>
      <c r="F525" s="35"/>
      <c r="G525" s="58">
        <f t="shared" ref="G525:G588" si="29">2022-F525</f>
        <v>2022</v>
      </c>
      <c r="H525" s="56"/>
      <c r="I525" s="24" t="e">
        <f>VLOOKUP($H525,CATEGORIAS!$I$4:$J$13,2,0)</f>
        <v>#N/A</v>
      </c>
      <c r="J525" s="24" t="e">
        <f t="shared" si="27"/>
        <v>#N/A</v>
      </c>
      <c r="K525" s="57" t="e">
        <f>VLOOKUP($J525,CATEGORIAS!$B$60:$C$318,2,0)</f>
        <v>#N/A</v>
      </c>
      <c r="L525" s="23">
        <f t="shared" si="28"/>
        <v>0</v>
      </c>
      <c r="M525" s="36"/>
      <c r="N525" s="37"/>
      <c r="O525" s="59"/>
      <c r="P525" s="59"/>
      <c r="Q525" s="59"/>
      <c r="R525" s="59"/>
      <c r="S525" s="36"/>
    </row>
    <row r="526" spans="2:19" s="19" customFormat="1" ht="12.75" customHeight="1">
      <c r="B526" s="35"/>
      <c r="C526" s="35"/>
      <c r="D526" s="36"/>
      <c r="E526" s="36"/>
      <c r="F526" s="35"/>
      <c r="G526" s="58">
        <f t="shared" si="29"/>
        <v>2022</v>
      </c>
      <c r="H526" s="56"/>
      <c r="I526" s="24" t="e">
        <f>VLOOKUP($H526,CATEGORIAS!$I$4:$J$13,2,0)</f>
        <v>#N/A</v>
      </c>
      <c r="J526" s="24" t="e">
        <f t="shared" si="27"/>
        <v>#N/A</v>
      </c>
      <c r="K526" s="57" t="e">
        <f>VLOOKUP($J526,CATEGORIAS!$B$60:$C$318,2,0)</f>
        <v>#N/A</v>
      </c>
      <c r="L526" s="23">
        <f t="shared" si="28"/>
        <v>0</v>
      </c>
      <c r="M526" s="36"/>
      <c r="N526" s="37"/>
      <c r="O526" s="59"/>
      <c r="P526" s="59"/>
      <c r="Q526" s="59"/>
      <c r="R526" s="59"/>
      <c r="S526" s="36"/>
    </row>
    <row r="527" spans="2:19" s="19" customFormat="1" ht="12.75" customHeight="1">
      <c r="B527" s="35"/>
      <c r="C527" s="35"/>
      <c r="D527" s="36"/>
      <c r="E527" s="36"/>
      <c r="F527" s="35"/>
      <c r="G527" s="58">
        <f t="shared" si="29"/>
        <v>2022</v>
      </c>
      <c r="H527" s="56"/>
      <c r="I527" s="24" t="e">
        <f>VLOOKUP($H527,CATEGORIAS!$I$4:$J$13,2,0)</f>
        <v>#N/A</v>
      </c>
      <c r="J527" s="24" t="e">
        <f t="shared" si="27"/>
        <v>#N/A</v>
      </c>
      <c r="K527" s="57" t="e">
        <f>VLOOKUP($J527,CATEGORIAS!$B$60:$C$318,2,0)</f>
        <v>#N/A</v>
      </c>
      <c r="L527" s="23">
        <f t="shared" si="28"/>
        <v>0</v>
      </c>
      <c r="M527" s="36"/>
      <c r="N527" s="37"/>
      <c r="O527" s="59"/>
      <c r="P527" s="59"/>
      <c r="Q527" s="59"/>
      <c r="R527" s="59"/>
      <c r="S527" s="36"/>
    </row>
    <row r="528" spans="2:19" s="19" customFormat="1" ht="12.75" customHeight="1">
      <c r="B528" s="35"/>
      <c r="C528" s="35"/>
      <c r="D528" s="36"/>
      <c r="E528" s="36"/>
      <c r="F528" s="35"/>
      <c r="G528" s="58">
        <f t="shared" si="29"/>
        <v>2022</v>
      </c>
      <c r="H528" s="56"/>
      <c r="I528" s="24" t="e">
        <f>VLOOKUP($H528,CATEGORIAS!$I$4:$J$13,2,0)</f>
        <v>#N/A</v>
      </c>
      <c r="J528" s="24" t="e">
        <f t="shared" si="27"/>
        <v>#N/A</v>
      </c>
      <c r="K528" s="57" t="e">
        <f>VLOOKUP($J528,CATEGORIAS!$B$60:$C$318,2,0)</f>
        <v>#N/A</v>
      </c>
      <c r="L528" s="23">
        <f t="shared" si="28"/>
        <v>0</v>
      </c>
      <c r="M528" s="36"/>
      <c r="N528" s="37"/>
      <c r="O528" s="59"/>
      <c r="P528" s="59"/>
      <c r="Q528" s="59"/>
      <c r="R528" s="59"/>
      <c r="S528" s="36"/>
    </row>
    <row r="529" spans="2:19" s="19" customFormat="1" ht="12.75" customHeight="1">
      <c r="B529" s="35"/>
      <c r="C529" s="35"/>
      <c r="D529" s="36"/>
      <c r="E529" s="36"/>
      <c r="F529" s="35"/>
      <c r="G529" s="58">
        <f t="shared" si="29"/>
        <v>2022</v>
      </c>
      <c r="H529" s="56"/>
      <c r="I529" s="24" t="e">
        <f>VLOOKUP($H529,CATEGORIAS!$I$4:$J$13,2,0)</f>
        <v>#N/A</v>
      </c>
      <c r="J529" s="24" t="e">
        <f t="shared" si="27"/>
        <v>#N/A</v>
      </c>
      <c r="K529" s="57" t="e">
        <f>VLOOKUP($J529,CATEGORIAS!$B$60:$C$318,2,0)</f>
        <v>#N/A</v>
      </c>
      <c r="L529" s="23">
        <f t="shared" si="28"/>
        <v>0</v>
      </c>
      <c r="M529" s="36"/>
      <c r="N529" s="37"/>
      <c r="O529" s="59"/>
      <c r="P529" s="59"/>
      <c r="Q529" s="59"/>
      <c r="R529" s="59"/>
      <c r="S529" s="36"/>
    </row>
    <row r="530" spans="2:19" s="19" customFormat="1" ht="12.75" customHeight="1">
      <c r="B530" s="35"/>
      <c r="C530" s="35"/>
      <c r="D530" s="36"/>
      <c r="E530" s="36"/>
      <c r="F530" s="35"/>
      <c r="G530" s="58">
        <f t="shared" si="29"/>
        <v>2022</v>
      </c>
      <c r="H530" s="56"/>
      <c r="I530" s="24" t="e">
        <f>VLOOKUP($H530,CATEGORIAS!$I$4:$J$13,2,0)</f>
        <v>#N/A</v>
      </c>
      <c r="J530" s="24" t="e">
        <f t="shared" si="27"/>
        <v>#N/A</v>
      </c>
      <c r="K530" s="57" t="e">
        <f>VLOOKUP($J530,CATEGORIAS!$B$60:$C$318,2,0)</f>
        <v>#N/A</v>
      </c>
      <c r="L530" s="23">
        <f t="shared" si="28"/>
        <v>0</v>
      </c>
      <c r="M530" s="36"/>
      <c r="N530" s="37"/>
      <c r="O530" s="59"/>
      <c r="P530" s="59"/>
      <c r="Q530" s="59"/>
      <c r="R530" s="59"/>
      <c r="S530" s="36"/>
    </row>
    <row r="531" spans="2:19" s="19" customFormat="1" ht="12.75" customHeight="1">
      <c r="B531" s="35"/>
      <c r="C531" s="35"/>
      <c r="D531" s="36"/>
      <c r="E531" s="36"/>
      <c r="F531" s="35"/>
      <c r="G531" s="58">
        <f t="shared" si="29"/>
        <v>2022</v>
      </c>
      <c r="H531" s="56"/>
      <c r="I531" s="24" t="e">
        <f>VLOOKUP($H531,CATEGORIAS!$I$4:$J$13,2,0)</f>
        <v>#N/A</v>
      </c>
      <c r="J531" s="24" t="e">
        <f t="shared" si="27"/>
        <v>#N/A</v>
      </c>
      <c r="K531" s="57" t="e">
        <f>VLOOKUP($J531,CATEGORIAS!$B$60:$C$318,2,0)</f>
        <v>#N/A</v>
      </c>
      <c r="L531" s="23">
        <f t="shared" si="28"/>
        <v>0</v>
      </c>
      <c r="M531" s="36"/>
      <c r="N531" s="37"/>
      <c r="O531" s="59"/>
      <c r="P531" s="59"/>
      <c r="Q531" s="59"/>
      <c r="R531" s="59"/>
      <c r="S531" s="36"/>
    </row>
    <row r="532" spans="2:19" s="19" customFormat="1" ht="12.75" customHeight="1">
      <c r="B532" s="35"/>
      <c r="C532" s="35"/>
      <c r="D532" s="36"/>
      <c r="E532" s="36"/>
      <c r="F532" s="35"/>
      <c r="G532" s="58">
        <f t="shared" si="29"/>
        <v>2022</v>
      </c>
      <c r="H532" s="56"/>
      <c r="I532" s="24" t="e">
        <f>VLOOKUP($H532,CATEGORIAS!$I$4:$J$13,2,0)</f>
        <v>#N/A</v>
      </c>
      <c r="J532" s="24" t="e">
        <f t="shared" si="27"/>
        <v>#N/A</v>
      </c>
      <c r="K532" s="57" t="e">
        <f>VLOOKUP($J532,CATEGORIAS!$B$60:$C$318,2,0)</f>
        <v>#N/A</v>
      </c>
      <c r="L532" s="23">
        <f t="shared" si="28"/>
        <v>0</v>
      </c>
      <c r="M532" s="36"/>
      <c r="N532" s="37"/>
      <c r="O532" s="59"/>
      <c r="P532" s="59"/>
      <c r="Q532" s="59"/>
      <c r="R532" s="59"/>
      <c r="S532" s="36"/>
    </row>
    <row r="533" spans="2:19" s="19" customFormat="1" ht="12.75" customHeight="1">
      <c r="B533" s="35"/>
      <c r="C533" s="35"/>
      <c r="D533" s="36"/>
      <c r="E533" s="36"/>
      <c r="F533" s="35"/>
      <c r="G533" s="58">
        <f t="shared" si="29"/>
        <v>2022</v>
      </c>
      <c r="H533" s="56"/>
      <c r="I533" s="24" t="e">
        <f>VLOOKUP($H533,CATEGORIAS!$I$4:$J$13,2,0)</f>
        <v>#N/A</v>
      </c>
      <c r="J533" s="24" t="e">
        <f t="shared" si="27"/>
        <v>#N/A</v>
      </c>
      <c r="K533" s="57" t="e">
        <f>VLOOKUP($J533,CATEGORIAS!$B$60:$C$318,2,0)</f>
        <v>#N/A</v>
      </c>
      <c r="L533" s="23">
        <f t="shared" si="28"/>
        <v>0</v>
      </c>
      <c r="M533" s="36"/>
      <c r="N533" s="37"/>
      <c r="O533" s="59"/>
      <c r="P533" s="59"/>
      <c r="Q533" s="59"/>
      <c r="R533" s="59"/>
      <c r="S533" s="36"/>
    </row>
    <row r="534" spans="2:19" s="19" customFormat="1" ht="12.75" customHeight="1">
      <c r="B534" s="35"/>
      <c r="C534" s="35"/>
      <c r="D534" s="36"/>
      <c r="E534" s="36"/>
      <c r="F534" s="35"/>
      <c r="G534" s="58">
        <f t="shared" si="29"/>
        <v>2022</v>
      </c>
      <c r="H534" s="56"/>
      <c r="I534" s="24" t="e">
        <f>VLOOKUP($H534,CATEGORIAS!$I$4:$J$13,2,0)</f>
        <v>#N/A</v>
      </c>
      <c r="J534" s="24" t="e">
        <f t="shared" si="27"/>
        <v>#N/A</v>
      </c>
      <c r="K534" s="57" t="e">
        <f>VLOOKUP($J534,CATEGORIAS!$B$60:$C$318,2,0)</f>
        <v>#N/A</v>
      </c>
      <c r="L534" s="23">
        <f t="shared" si="28"/>
        <v>0</v>
      </c>
      <c r="M534" s="36"/>
      <c r="N534" s="37"/>
      <c r="O534" s="59"/>
      <c r="P534" s="59"/>
      <c r="Q534" s="59"/>
      <c r="R534" s="59"/>
      <c r="S534" s="36"/>
    </row>
    <row r="535" spans="2:19" s="19" customFormat="1" ht="12.75" customHeight="1">
      <c r="B535" s="35"/>
      <c r="C535" s="35"/>
      <c r="D535" s="36"/>
      <c r="E535" s="36"/>
      <c r="F535" s="35"/>
      <c r="G535" s="58">
        <f t="shared" si="29"/>
        <v>2022</v>
      </c>
      <c r="H535" s="56"/>
      <c r="I535" s="24" t="e">
        <f>VLOOKUP($H535,CATEGORIAS!$I$4:$J$13,2,0)</f>
        <v>#N/A</v>
      </c>
      <c r="J535" s="24" t="e">
        <f t="shared" si="27"/>
        <v>#N/A</v>
      </c>
      <c r="K535" s="57" t="e">
        <f>VLOOKUP($J535,CATEGORIAS!$B$60:$C$318,2,0)</f>
        <v>#N/A</v>
      </c>
      <c r="L535" s="23">
        <f t="shared" si="28"/>
        <v>0</v>
      </c>
      <c r="M535" s="36"/>
      <c r="N535" s="37"/>
      <c r="O535" s="59"/>
      <c r="P535" s="59"/>
      <c r="Q535" s="59"/>
      <c r="R535" s="59"/>
      <c r="S535" s="36"/>
    </row>
    <row r="536" spans="2:19" s="19" customFormat="1" ht="12.75" customHeight="1">
      <c r="B536" s="35"/>
      <c r="C536" s="35"/>
      <c r="D536" s="36"/>
      <c r="E536" s="36"/>
      <c r="F536" s="35"/>
      <c r="G536" s="58">
        <f t="shared" si="29"/>
        <v>2022</v>
      </c>
      <c r="H536" s="56"/>
      <c r="I536" s="24" t="e">
        <f>VLOOKUP($H536,CATEGORIAS!$I$4:$J$13,2,0)</f>
        <v>#N/A</v>
      </c>
      <c r="J536" s="24" t="e">
        <f t="shared" si="27"/>
        <v>#N/A</v>
      </c>
      <c r="K536" s="57" t="e">
        <f>VLOOKUP($J536,CATEGORIAS!$B$60:$C$318,2,0)</f>
        <v>#N/A</v>
      </c>
      <c r="L536" s="23">
        <f t="shared" si="28"/>
        <v>0</v>
      </c>
      <c r="M536" s="36"/>
      <c r="N536" s="37"/>
      <c r="O536" s="59"/>
      <c r="P536" s="59"/>
      <c r="Q536" s="59"/>
      <c r="R536" s="59"/>
      <c r="S536" s="36"/>
    </row>
    <row r="537" spans="2:19" s="19" customFormat="1" ht="12.75" customHeight="1">
      <c r="B537" s="35"/>
      <c r="C537" s="35"/>
      <c r="D537" s="36"/>
      <c r="E537" s="36"/>
      <c r="F537" s="35"/>
      <c r="G537" s="58">
        <f t="shared" si="29"/>
        <v>2022</v>
      </c>
      <c r="H537" s="56"/>
      <c r="I537" s="24" t="e">
        <f>VLOOKUP($H537,CATEGORIAS!$I$4:$J$13,2,0)</f>
        <v>#N/A</v>
      </c>
      <c r="J537" s="24" t="e">
        <f t="shared" si="27"/>
        <v>#N/A</v>
      </c>
      <c r="K537" s="57" t="e">
        <f>VLOOKUP($J537,CATEGORIAS!$B$60:$C$318,2,0)</f>
        <v>#N/A</v>
      </c>
      <c r="L537" s="23">
        <f t="shared" si="28"/>
        <v>0</v>
      </c>
      <c r="M537" s="36"/>
      <c r="N537" s="37"/>
      <c r="O537" s="59"/>
      <c r="P537" s="59"/>
      <c r="Q537" s="59"/>
      <c r="R537" s="59"/>
      <c r="S537" s="36"/>
    </row>
    <row r="538" spans="2:19" s="19" customFormat="1" ht="12.75" customHeight="1">
      <c r="B538" s="35"/>
      <c r="C538" s="35"/>
      <c r="D538" s="36"/>
      <c r="E538" s="36"/>
      <c r="F538" s="35"/>
      <c r="G538" s="58">
        <f t="shared" si="29"/>
        <v>2022</v>
      </c>
      <c r="H538" s="56"/>
      <c r="I538" s="24" t="e">
        <f>VLOOKUP($H538,CATEGORIAS!$I$4:$J$13,2,0)</f>
        <v>#N/A</v>
      </c>
      <c r="J538" s="24" t="e">
        <f t="shared" si="27"/>
        <v>#N/A</v>
      </c>
      <c r="K538" s="57" t="e">
        <f>VLOOKUP($J538,CATEGORIAS!$B$60:$C$318,2,0)</f>
        <v>#N/A</v>
      </c>
      <c r="L538" s="23">
        <f t="shared" si="28"/>
        <v>0</v>
      </c>
      <c r="M538" s="36"/>
      <c r="N538" s="37"/>
      <c r="O538" s="59"/>
      <c r="P538" s="59"/>
      <c r="Q538" s="59"/>
      <c r="R538" s="59"/>
      <c r="S538" s="36"/>
    </row>
    <row r="539" spans="2:19" s="19" customFormat="1" ht="12.75" customHeight="1">
      <c r="B539" s="35"/>
      <c r="C539" s="35"/>
      <c r="D539" s="36"/>
      <c r="E539" s="36"/>
      <c r="F539" s="35"/>
      <c r="G539" s="58">
        <f t="shared" si="29"/>
        <v>2022</v>
      </c>
      <c r="H539" s="56"/>
      <c r="I539" s="24" t="e">
        <f>VLOOKUP($H539,CATEGORIAS!$I$4:$J$13,2,0)</f>
        <v>#N/A</v>
      </c>
      <c r="J539" s="24" t="e">
        <f t="shared" si="27"/>
        <v>#N/A</v>
      </c>
      <c r="K539" s="57" t="e">
        <f>VLOOKUP($J539,CATEGORIAS!$B$60:$C$318,2,0)</f>
        <v>#N/A</v>
      </c>
      <c r="L539" s="23">
        <f t="shared" si="28"/>
        <v>0</v>
      </c>
      <c r="M539" s="36"/>
      <c r="N539" s="37"/>
      <c r="O539" s="59"/>
      <c r="P539" s="59"/>
      <c r="Q539" s="59"/>
      <c r="R539" s="59"/>
      <c r="S539" s="36"/>
    </row>
    <row r="540" spans="2:19" s="19" customFormat="1" ht="12.75" customHeight="1">
      <c r="B540" s="35"/>
      <c r="C540" s="35"/>
      <c r="D540" s="36"/>
      <c r="E540" s="36"/>
      <c r="F540" s="35"/>
      <c r="G540" s="58">
        <f t="shared" si="29"/>
        <v>2022</v>
      </c>
      <c r="H540" s="56"/>
      <c r="I540" s="24" t="e">
        <f>VLOOKUP($H540,CATEGORIAS!$I$4:$J$13,2,0)</f>
        <v>#N/A</v>
      </c>
      <c r="J540" s="24" t="e">
        <f t="shared" si="27"/>
        <v>#N/A</v>
      </c>
      <c r="K540" s="57" t="e">
        <f>VLOOKUP($J540,CATEGORIAS!$B$60:$C$318,2,0)</f>
        <v>#N/A</v>
      </c>
      <c r="L540" s="23">
        <f t="shared" si="28"/>
        <v>0</v>
      </c>
      <c r="M540" s="36"/>
      <c r="N540" s="37"/>
      <c r="O540" s="59"/>
      <c r="P540" s="59"/>
      <c r="Q540" s="59"/>
      <c r="R540" s="59"/>
      <c r="S540" s="36"/>
    </row>
    <row r="541" spans="2:19" s="19" customFormat="1" ht="12.75" customHeight="1">
      <c r="B541" s="35"/>
      <c r="C541" s="35"/>
      <c r="D541" s="36"/>
      <c r="E541" s="36"/>
      <c r="F541" s="35"/>
      <c r="G541" s="58">
        <f t="shared" si="29"/>
        <v>2022</v>
      </c>
      <c r="H541" s="56"/>
      <c r="I541" s="24" t="e">
        <f>VLOOKUP($H541,CATEGORIAS!$I$4:$J$13,2,0)</f>
        <v>#N/A</v>
      </c>
      <c r="J541" s="24" t="e">
        <f t="shared" si="27"/>
        <v>#N/A</v>
      </c>
      <c r="K541" s="57" t="e">
        <f>VLOOKUP($J541,CATEGORIAS!$B$60:$C$318,2,0)</f>
        <v>#N/A</v>
      </c>
      <c r="L541" s="23">
        <f t="shared" si="28"/>
        <v>0</v>
      </c>
      <c r="M541" s="36"/>
      <c r="N541" s="37"/>
      <c r="O541" s="59"/>
      <c r="P541" s="59"/>
      <c r="Q541" s="59"/>
      <c r="R541" s="59"/>
      <c r="S541" s="36"/>
    </row>
    <row r="542" spans="2:19" s="19" customFormat="1" ht="12.75" customHeight="1">
      <c r="B542" s="35"/>
      <c r="C542" s="35"/>
      <c r="D542" s="36"/>
      <c r="E542" s="36"/>
      <c r="F542" s="35"/>
      <c r="G542" s="58">
        <f t="shared" si="29"/>
        <v>2022</v>
      </c>
      <c r="H542" s="56"/>
      <c r="I542" s="24" t="e">
        <f>VLOOKUP($H542,CATEGORIAS!$I$4:$J$13,2,0)</f>
        <v>#N/A</v>
      </c>
      <c r="J542" s="24" t="e">
        <f t="shared" si="27"/>
        <v>#N/A</v>
      </c>
      <c r="K542" s="57" t="e">
        <f>VLOOKUP($J542,CATEGORIAS!$B$60:$C$318,2,0)</f>
        <v>#N/A</v>
      </c>
      <c r="L542" s="23">
        <f t="shared" si="28"/>
        <v>0</v>
      </c>
      <c r="M542" s="36"/>
      <c r="N542" s="37"/>
      <c r="O542" s="59"/>
      <c r="P542" s="59"/>
      <c r="Q542" s="59"/>
      <c r="R542" s="59"/>
      <c r="S542" s="36"/>
    </row>
    <row r="543" spans="2:19" s="19" customFormat="1" ht="12.75" customHeight="1">
      <c r="B543" s="35"/>
      <c r="C543" s="35"/>
      <c r="D543" s="36"/>
      <c r="E543" s="36"/>
      <c r="F543" s="35"/>
      <c r="G543" s="58">
        <f t="shared" si="29"/>
        <v>2022</v>
      </c>
      <c r="H543" s="56"/>
      <c r="I543" s="24" t="e">
        <f>VLOOKUP($H543,CATEGORIAS!$I$4:$J$13,2,0)</f>
        <v>#N/A</v>
      </c>
      <c r="J543" s="24" t="e">
        <f t="shared" si="27"/>
        <v>#N/A</v>
      </c>
      <c r="K543" s="57" t="e">
        <f>VLOOKUP($J543,CATEGORIAS!$B$60:$C$318,2,0)</f>
        <v>#N/A</v>
      </c>
      <c r="L543" s="23">
        <f t="shared" si="28"/>
        <v>0</v>
      </c>
      <c r="M543" s="36"/>
      <c r="N543" s="37"/>
      <c r="O543" s="59"/>
      <c r="P543" s="59"/>
      <c r="Q543" s="59"/>
      <c r="R543" s="59"/>
      <c r="S543" s="36"/>
    </row>
    <row r="544" spans="2:19" s="19" customFormat="1" ht="12.75" customHeight="1">
      <c r="B544" s="35"/>
      <c r="C544" s="35"/>
      <c r="D544" s="36"/>
      <c r="E544" s="36"/>
      <c r="F544" s="35"/>
      <c r="G544" s="58">
        <f t="shared" si="29"/>
        <v>2022</v>
      </c>
      <c r="H544" s="56"/>
      <c r="I544" s="24" t="e">
        <f>VLOOKUP($H544,CATEGORIAS!$I$4:$J$13,2,0)</f>
        <v>#N/A</v>
      </c>
      <c r="J544" s="24" t="e">
        <f t="shared" si="27"/>
        <v>#N/A</v>
      </c>
      <c r="K544" s="57" t="e">
        <f>VLOOKUP($J544,CATEGORIAS!$B$60:$C$318,2,0)</f>
        <v>#N/A</v>
      </c>
      <c r="L544" s="23">
        <f t="shared" si="28"/>
        <v>0</v>
      </c>
      <c r="M544" s="36"/>
      <c r="N544" s="37"/>
      <c r="O544" s="59"/>
      <c r="P544" s="59"/>
      <c r="Q544" s="59"/>
      <c r="R544" s="59"/>
      <c r="S544" s="36"/>
    </row>
    <row r="545" spans="2:19" s="19" customFormat="1" ht="12.75" customHeight="1">
      <c r="B545" s="35"/>
      <c r="C545" s="35"/>
      <c r="D545" s="36"/>
      <c r="E545" s="36"/>
      <c r="F545" s="35"/>
      <c r="G545" s="58">
        <f t="shared" si="29"/>
        <v>2022</v>
      </c>
      <c r="H545" s="56"/>
      <c r="I545" s="24" t="e">
        <f>VLOOKUP($H545,CATEGORIAS!$I$4:$J$13,2,0)</f>
        <v>#N/A</v>
      </c>
      <c r="J545" s="24" t="e">
        <f t="shared" si="27"/>
        <v>#N/A</v>
      </c>
      <c r="K545" s="57" t="e">
        <f>VLOOKUP($J545,CATEGORIAS!$B$60:$C$318,2,0)</f>
        <v>#N/A</v>
      </c>
      <c r="L545" s="23">
        <f t="shared" si="28"/>
        <v>0</v>
      </c>
      <c r="M545" s="36"/>
      <c r="N545" s="37"/>
      <c r="O545" s="59"/>
      <c r="P545" s="59"/>
      <c r="Q545" s="59"/>
      <c r="R545" s="59"/>
      <c r="S545" s="36"/>
    </row>
    <row r="546" spans="2:19" s="19" customFormat="1" ht="12.75" customHeight="1">
      <c r="B546" s="35"/>
      <c r="C546" s="35"/>
      <c r="D546" s="36"/>
      <c r="E546" s="36"/>
      <c r="F546" s="35"/>
      <c r="G546" s="58">
        <f t="shared" si="29"/>
        <v>2022</v>
      </c>
      <c r="H546" s="56"/>
      <c r="I546" s="24" t="e">
        <f>VLOOKUP($H546,CATEGORIAS!$I$4:$J$13,2,0)</f>
        <v>#N/A</v>
      </c>
      <c r="J546" s="24" t="e">
        <f t="shared" si="27"/>
        <v>#N/A</v>
      </c>
      <c r="K546" s="57" t="e">
        <f>VLOOKUP($J546,CATEGORIAS!$B$60:$C$318,2,0)</f>
        <v>#N/A</v>
      </c>
      <c r="L546" s="23">
        <f t="shared" si="28"/>
        <v>0</v>
      </c>
      <c r="M546" s="36"/>
      <c r="N546" s="37"/>
      <c r="O546" s="59"/>
      <c r="P546" s="59"/>
      <c r="Q546" s="59"/>
      <c r="R546" s="59"/>
      <c r="S546" s="36"/>
    </row>
    <row r="547" spans="2:19" s="19" customFormat="1" ht="12.75" customHeight="1">
      <c r="B547" s="35"/>
      <c r="C547" s="35"/>
      <c r="D547" s="36"/>
      <c r="E547" s="36"/>
      <c r="F547" s="35"/>
      <c r="G547" s="58">
        <f t="shared" si="29"/>
        <v>2022</v>
      </c>
      <c r="H547" s="56"/>
      <c r="I547" s="24" t="e">
        <f>VLOOKUP($H547,CATEGORIAS!$I$4:$J$13,2,0)</f>
        <v>#N/A</v>
      </c>
      <c r="J547" s="24" t="e">
        <f t="shared" si="27"/>
        <v>#N/A</v>
      </c>
      <c r="K547" s="57" t="e">
        <f>VLOOKUP($J547,CATEGORIAS!$B$60:$C$318,2,0)</f>
        <v>#N/A</v>
      </c>
      <c r="L547" s="23">
        <f t="shared" si="28"/>
        <v>0</v>
      </c>
      <c r="M547" s="36"/>
      <c r="N547" s="37"/>
      <c r="O547" s="59"/>
      <c r="P547" s="59"/>
      <c r="Q547" s="59"/>
      <c r="R547" s="59"/>
      <c r="S547" s="36"/>
    </row>
    <row r="548" spans="2:19" s="19" customFormat="1" ht="12.75" customHeight="1">
      <c r="B548" s="35"/>
      <c r="C548" s="35"/>
      <c r="D548" s="36"/>
      <c r="E548" s="36"/>
      <c r="F548" s="35"/>
      <c r="G548" s="58">
        <f t="shared" si="29"/>
        <v>2022</v>
      </c>
      <c r="H548" s="56"/>
      <c r="I548" s="24" t="e">
        <f>VLOOKUP($H548,CATEGORIAS!$I$4:$J$13,2,0)</f>
        <v>#N/A</v>
      </c>
      <c r="J548" s="24" t="e">
        <f t="shared" si="27"/>
        <v>#N/A</v>
      </c>
      <c r="K548" s="57" t="e">
        <f>VLOOKUP($J548,CATEGORIAS!$B$60:$C$318,2,0)</f>
        <v>#N/A</v>
      </c>
      <c r="L548" s="23">
        <f t="shared" si="28"/>
        <v>0</v>
      </c>
      <c r="M548" s="36"/>
      <c r="N548" s="37"/>
      <c r="O548" s="59"/>
      <c r="P548" s="59"/>
      <c r="Q548" s="59"/>
      <c r="R548" s="59"/>
      <c r="S548" s="36"/>
    </row>
    <row r="549" spans="2:19" s="19" customFormat="1" ht="12.75" customHeight="1">
      <c r="B549" s="35"/>
      <c r="C549" s="35"/>
      <c r="D549" s="36"/>
      <c r="E549" s="36"/>
      <c r="F549" s="35"/>
      <c r="G549" s="58">
        <f t="shared" si="29"/>
        <v>2022</v>
      </c>
      <c r="H549" s="56"/>
      <c r="I549" s="24" t="e">
        <f>VLOOKUP($H549,CATEGORIAS!$I$4:$J$13,2,0)</f>
        <v>#N/A</v>
      </c>
      <c r="J549" s="24" t="e">
        <f t="shared" si="27"/>
        <v>#N/A</v>
      </c>
      <c r="K549" s="57" t="e">
        <f>VLOOKUP($J549,CATEGORIAS!$B$60:$C$318,2,0)</f>
        <v>#N/A</v>
      </c>
      <c r="L549" s="23">
        <f t="shared" si="28"/>
        <v>0</v>
      </c>
      <c r="M549" s="36"/>
      <c r="N549" s="37"/>
      <c r="O549" s="59"/>
      <c r="P549" s="59"/>
      <c r="Q549" s="59"/>
      <c r="R549" s="59"/>
      <c r="S549" s="36"/>
    </row>
    <row r="550" spans="2:19" s="19" customFormat="1" ht="12.75" customHeight="1">
      <c r="B550" s="35"/>
      <c r="C550" s="35"/>
      <c r="D550" s="36"/>
      <c r="E550" s="36"/>
      <c r="F550" s="35"/>
      <c r="G550" s="58">
        <f t="shared" si="29"/>
        <v>2022</v>
      </c>
      <c r="H550" s="56"/>
      <c r="I550" s="24" t="e">
        <f>VLOOKUP($H550,CATEGORIAS!$I$4:$J$13,2,0)</f>
        <v>#N/A</v>
      </c>
      <c r="J550" s="24" t="e">
        <f t="shared" si="27"/>
        <v>#N/A</v>
      </c>
      <c r="K550" s="57" t="e">
        <f>VLOOKUP($J550,CATEGORIAS!$B$60:$C$318,2,0)</f>
        <v>#N/A</v>
      </c>
      <c r="L550" s="23">
        <f t="shared" si="28"/>
        <v>0</v>
      </c>
      <c r="M550" s="36"/>
      <c r="N550" s="37"/>
      <c r="O550" s="59"/>
      <c r="P550" s="59"/>
      <c r="Q550" s="59"/>
      <c r="R550" s="59"/>
      <c r="S550" s="36"/>
    </row>
    <row r="551" spans="2:19" s="19" customFormat="1" ht="12.75" customHeight="1">
      <c r="B551" s="35"/>
      <c r="C551" s="35"/>
      <c r="D551" s="36"/>
      <c r="E551" s="36"/>
      <c r="F551" s="35"/>
      <c r="G551" s="58">
        <f t="shared" si="29"/>
        <v>2022</v>
      </c>
      <c r="H551" s="56"/>
      <c r="I551" s="24" t="e">
        <f>VLOOKUP($H551,CATEGORIAS!$I$4:$J$13,2,0)</f>
        <v>#N/A</v>
      </c>
      <c r="J551" s="24" t="e">
        <f t="shared" si="27"/>
        <v>#N/A</v>
      </c>
      <c r="K551" s="57" t="e">
        <f>VLOOKUP($J551,CATEGORIAS!$B$60:$C$318,2,0)</f>
        <v>#N/A</v>
      </c>
      <c r="L551" s="23">
        <f t="shared" si="28"/>
        <v>0</v>
      </c>
      <c r="M551" s="36"/>
      <c r="N551" s="37"/>
      <c r="O551" s="59"/>
      <c r="P551" s="59"/>
      <c r="Q551" s="59"/>
      <c r="R551" s="59"/>
      <c r="S551" s="36"/>
    </row>
    <row r="552" spans="2:19" s="19" customFormat="1" ht="12.75" customHeight="1">
      <c r="B552" s="35"/>
      <c r="C552" s="35"/>
      <c r="D552" s="36"/>
      <c r="E552" s="36"/>
      <c r="F552" s="35"/>
      <c r="G552" s="58">
        <f t="shared" si="29"/>
        <v>2022</v>
      </c>
      <c r="H552" s="56"/>
      <c r="I552" s="24" t="e">
        <f>VLOOKUP($H552,CATEGORIAS!$I$4:$J$13,2,0)</f>
        <v>#N/A</v>
      </c>
      <c r="J552" s="24" t="e">
        <f t="shared" si="27"/>
        <v>#N/A</v>
      </c>
      <c r="K552" s="57" t="e">
        <f>VLOOKUP($J552,CATEGORIAS!$B$60:$C$318,2,0)</f>
        <v>#N/A</v>
      </c>
      <c r="L552" s="23">
        <f t="shared" si="28"/>
        <v>0</v>
      </c>
      <c r="M552" s="36"/>
      <c r="N552" s="37"/>
      <c r="O552" s="59"/>
      <c r="P552" s="59"/>
      <c r="Q552" s="59"/>
      <c r="R552" s="59"/>
      <c r="S552" s="36"/>
    </row>
    <row r="553" spans="2:19" s="19" customFormat="1" ht="12.75" customHeight="1">
      <c r="B553" s="35"/>
      <c r="C553" s="35"/>
      <c r="D553" s="36"/>
      <c r="E553" s="36"/>
      <c r="F553" s="35"/>
      <c r="G553" s="58">
        <f t="shared" si="29"/>
        <v>2022</v>
      </c>
      <c r="H553" s="56"/>
      <c r="I553" s="24" t="e">
        <f>VLOOKUP($H553,CATEGORIAS!$I$4:$J$13,2,0)</f>
        <v>#N/A</v>
      </c>
      <c r="J553" s="24" t="e">
        <f t="shared" si="27"/>
        <v>#N/A</v>
      </c>
      <c r="K553" s="57" t="e">
        <f>VLOOKUP($J553,CATEGORIAS!$B$60:$C$318,2,0)</f>
        <v>#N/A</v>
      </c>
      <c r="L553" s="23">
        <f t="shared" si="28"/>
        <v>0</v>
      </c>
      <c r="M553" s="36"/>
      <c r="N553" s="37"/>
      <c r="O553" s="59"/>
      <c r="P553" s="59"/>
      <c r="Q553" s="59"/>
      <c r="R553" s="59"/>
      <c r="S553" s="36"/>
    </row>
    <row r="554" spans="2:19" s="19" customFormat="1" ht="12.75" customHeight="1">
      <c r="B554" s="35"/>
      <c r="C554" s="35"/>
      <c r="D554" s="36"/>
      <c r="E554" s="36"/>
      <c r="F554" s="35"/>
      <c r="G554" s="58">
        <f t="shared" si="29"/>
        <v>2022</v>
      </c>
      <c r="H554" s="56"/>
      <c r="I554" s="24" t="e">
        <f>VLOOKUP($H554,CATEGORIAS!$I$4:$J$13,2,0)</f>
        <v>#N/A</v>
      </c>
      <c r="J554" s="24" t="e">
        <f t="shared" si="27"/>
        <v>#N/A</v>
      </c>
      <c r="K554" s="57" t="e">
        <f>VLOOKUP($J554,CATEGORIAS!$B$60:$C$318,2,0)</f>
        <v>#N/A</v>
      </c>
      <c r="L554" s="23">
        <f t="shared" si="28"/>
        <v>0</v>
      </c>
      <c r="M554" s="36"/>
      <c r="N554" s="37"/>
      <c r="O554" s="59"/>
      <c r="P554" s="59"/>
      <c r="Q554" s="59"/>
      <c r="R554" s="59"/>
      <c r="S554" s="36"/>
    </row>
    <row r="555" spans="2:19" s="19" customFormat="1" ht="12.75" customHeight="1">
      <c r="B555" s="35"/>
      <c r="C555" s="35"/>
      <c r="D555" s="36"/>
      <c r="E555" s="36"/>
      <c r="F555" s="35"/>
      <c r="G555" s="58">
        <f t="shared" si="29"/>
        <v>2022</v>
      </c>
      <c r="H555" s="56"/>
      <c r="I555" s="24" t="e">
        <f>VLOOKUP($H555,CATEGORIAS!$I$4:$J$13,2,0)</f>
        <v>#N/A</v>
      </c>
      <c r="J555" s="24" t="e">
        <f t="shared" si="27"/>
        <v>#N/A</v>
      </c>
      <c r="K555" s="57" t="e">
        <f>VLOOKUP($J555,CATEGORIAS!$B$60:$C$318,2,0)</f>
        <v>#N/A</v>
      </c>
      <c r="L555" s="23">
        <f t="shared" si="28"/>
        <v>0</v>
      </c>
      <c r="M555" s="36"/>
      <c r="N555" s="37"/>
      <c r="O555" s="59"/>
      <c r="P555" s="59"/>
      <c r="Q555" s="59"/>
      <c r="R555" s="59"/>
      <c r="S555" s="36"/>
    </row>
    <row r="556" spans="2:19" s="19" customFormat="1" ht="12.75" customHeight="1">
      <c r="B556" s="35"/>
      <c r="C556" s="35"/>
      <c r="D556" s="36"/>
      <c r="E556" s="36"/>
      <c r="F556" s="35"/>
      <c r="G556" s="58">
        <f t="shared" si="29"/>
        <v>2022</v>
      </c>
      <c r="H556" s="56"/>
      <c r="I556" s="24" t="e">
        <f>VLOOKUP($H556,CATEGORIAS!$I$4:$J$13,2,0)</f>
        <v>#N/A</v>
      </c>
      <c r="J556" s="24" t="e">
        <f t="shared" si="27"/>
        <v>#N/A</v>
      </c>
      <c r="K556" s="57" t="e">
        <f>VLOOKUP($J556,CATEGORIAS!$B$60:$C$318,2,0)</f>
        <v>#N/A</v>
      </c>
      <c r="L556" s="23">
        <f t="shared" si="28"/>
        <v>0</v>
      </c>
      <c r="M556" s="36"/>
      <c r="N556" s="37"/>
      <c r="O556" s="59"/>
      <c r="P556" s="59"/>
      <c r="Q556" s="59"/>
      <c r="R556" s="59"/>
      <c r="S556" s="36"/>
    </row>
    <row r="557" spans="2:19" s="19" customFormat="1" ht="12.75" customHeight="1">
      <c r="B557" s="35"/>
      <c r="C557" s="35"/>
      <c r="D557" s="36"/>
      <c r="E557" s="36"/>
      <c r="F557" s="35"/>
      <c r="G557" s="58">
        <f t="shared" si="29"/>
        <v>2022</v>
      </c>
      <c r="H557" s="56"/>
      <c r="I557" s="24" t="e">
        <f>VLOOKUP($H557,CATEGORIAS!$I$4:$J$13,2,0)</f>
        <v>#N/A</v>
      </c>
      <c r="J557" s="24" t="e">
        <f t="shared" si="27"/>
        <v>#N/A</v>
      </c>
      <c r="K557" s="57" t="e">
        <f>VLOOKUP($J557,CATEGORIAS!$B$60:$C$318,2,0)</f>
        <v>#N/A</v>
      </c>
      <c r="L557" s="23">
        <f t="shared" si="28"/>
        <v>0</v>
      </c>
      <c r="M557" s="36"/>
      <c r="N557" s="37"/>
      <c r="O557" s="59"/>
      <c r="P557" s="59"/>
      <c r="Q557" s="59"/>
      <c r="R557" s="59"/>
      <c r="S557" s="36"/>
    </row>
    <row r="558" spans="2:19" s="19" customFormat="1" ht="12.75" customHeight="1">
      <c r="B558" s="35"/>
      <c r="C558" s="35"/>
      <c r="D558" s="36"/>
      <c r="E558" s="36"/>
      <c r="F558" s="35"/>
      <c r="G558" s="58">
        <f t="shared" si="29"/>
        <v>2022</v>
      </c>
      <c r="H558" s="56"/>
      <c r="I558" s="24" t="e">
        <f>VLOOKUP($H558,CATEGORIAS!$I$4:$J$13,2,0)</f>
        <v>#N/A</v>
      </c>
      <c r="J558" s="24" t="e">
        <f t="shared" si="27"/>
        <v>#N/A</v>
      </c>
      <c r="K558" s="57" t="e">
        <f>VLOOKUP($J558,CATEGORIAS!$B$60:$C$318,2,0)</f>
        <v>#N/A</v>
      </c>
      <c r="L558" s="23">
        <f t="shared" si="28"/>
        <v>0</v>
      </c>
      <c r="M558" s="36"/>
      <c r="N558" s="37"/>
      <c r="O558" s="59"/>
      <c r="P558" s="59"/>
      <c r="Q558" s="59"/>
      <c r="R558" s="59"/>
      <c r="S558" s="36"/>
    </row>
    <row r="559" spans="2:19" s="19" customFormat="1" ht="12.75" customHeight="1">
      <c r="B559" s="35"/>
      <c r="C559" s="35"/>
      <c r="D559" s="36"/>
      <c r="E559" s="36"/>
      <c r="F559" s="35"/>
      <c r="G559" s="58">
        <f t="shared" si="29"/>
        <v>2022</v>
      </c>
      <c r="H559" s="56"/>
      <c r="I559" s="24" t="e">
        <f>VLOOKUP($H559,CATEGORIAS!$I$4:$J$13,2,0)</f>
        <v>#N/A</v>
      </c>
      <c r="J559" s="24" t="e">
        <f t="shared" si="27"/>
        <v>#N/A</v>
      </c>
      <c r="K559" s="57" t="e">
        <f>VLOOKUP($J559,CATEGORIAS!$B$60:$C$318,2,0)</f>
        <v>#N/A</v>
      </c>
      <c r="L559" s="23">
        <f t="shared" si="28"/>
        <v>0</v>
      </c>
      <c r="M559" s="36"/>
      <c r="N559" s="37"/>
      <c r="O559" s="59"/>
      <c r="P559" s="59"/>
      <c r="Q559" s="59"/>
      <c r="R559" s="59"/>
      <c r="S559" s="36"/>
    </row>
    <row r="560" spans="2:19" s="19" customFormat="1" ht="12.75" customHeight="1">
      <c r="B560" s="35"/>
      <c r="C560" s="35"/>
      <c r="D560" s="36"/>
      <c r="E560" s="36"/>
      <c r="F560" s="35"/>
      <c r="G560" s="58">
        <f t="shared" si="29"/>
        <v>2022</v>
      </c>
      <c r="H560" s="56"/>
      <c r="I560" s="24" t="e">
        <f>VLOOKUP($H560,CATEGORIAS!$I$4:$J$13,2,0)</f>
        <v>#N/A</v>
      </c>
      <c r="J560" s="24" t="e">
        <f t="shared" si="27"/>
        <v>#N/A</v>
      </c>
      <c r="K560" s="57" t="e">
        <f>VLOOKUP($J560,CATEGORIAS!$B$60:$C$318,2,0)</f>
        <v>#N/A</v>
      </c>
      <c r="L560" s="23">
        <f t="shared" si="28"/>
        <v>0</v>
      </c>
      <c r="M560" s="36"/>
      <c r="N560" s="37"/>
      <c r="O560" s="59"/>
      <c r="P560" s="59"/>
      <c r="Q560" s="59"/>
      <c r="R560" s="59"/>
      <c r="S560" s="36"/>
    </row>
    <row r="561" spans="2:19" s="19" customFormat="1" ht="12.75" customHeight="1">
      <c r="B561" s="35"/>
      <c r="C561" s="35"/>
      <c r="D561" s="36"/>
      <c r="E561" s="36"/>
      <c r="F561" s="35"/>
      <c r="G561" s="58">
        <f t="shared" si="29"/>
        <v>2022</v>
      </c>
      <c r="H561" s="56"/>
      <c r="I561" s="24" t="e">
        <f>VLOOKUP($H561,CATEGORIAS!$I$4:$J$13,2,0)</f>
        <v>#N/A</v>
      </c>
      <c r="J561" s="24" t="e">
        <f t="shared" si="27"/>
        <v>#N/A</v>
      </c>
      <c r="K561" s="57" t="e">
        <f>VLOOKUP($J561,CATEGORIAS!$B$60:$C$318,2,0)</f>
        <v>#N/A</v>
      </c>
      <c r="L561" s="23">
        <f t="shared" si="28"/>
        <v>0</v>
      </c>
      <c r="M561" s="36"/>
      <c r="N561" s="37"/>
      <c r="O561" s="59"/>
      <c r="P561" s="59"/>
      <c r="Q561" s="59"/>
      <c r="R561" s="59"/>
      <c r="S561" s="36"/>
    </row>
    <row r="562" spans="2:19" s="19" customFormat="1" ht="12.75" customHeight="1">
      <c r="B562" s="35"/>
      <c r="C562" s="35"/>
      <c r="D562" s="36"/>
      <c r="E562" s="36"/>
      <c r="F562" s="35"/>
      <c r="G562" s="58">
        <f t="shared" si="29"/>
        <v>2022</v>
      </c>
      <c r="H562" s="56"/>
      <c r="I562" s="24" t="e">
        <f>VLOOKUP($H562,CATEGORIAS!$I$4:$J$13,2,0)</f>
        <v>#N/A</v>
      </c>
      <c r="J562" s="24" t="e">
        <f t="shared" si="27"/>
        <v>#N/A</v>
      </c>
      <c r="K562" s="57" t="e">
        <f>VLOOKUP($J562,CATEGORIAS!$B$60:$C$318,2,0)</f>
        <v>#N/A</v>
      </c>
      <c r="L562" s="23">
        <f t="shared" si="28"/>
        <v>0</v>
      </c>
      <c r="M562" s="36"/>
      <c r="N562" s="37"/>
      <c r="O562" s="59"/>
      <c r="P562" s="59"/>
      <c r="Q562" s="59"/>
      <c r="R562" s="59"/>
      <c r="S562" s="36"/>
    </row>
    <row r="563" spans="2:19" s="19" customFormat="1" ht="12.75" customHeight="1">
      <c r="B563" s="35"/>
      <c r="C563" s="35"/>
      <c r="D563" s="36"/>
      <c r="E563" s="36"/>
      <c r="F563" s="35"/>
      <c r="G563" s="58">
        <f t="shared" si="29"/>
        <v>2022</v>
      </c>
      <c r="H563" s="56"/>
      <c r="I563" s="24" t="e">
        <f>VLOOKUP($H563,CATEGORIAS!$I$4:$J$13,2,0)</f>
        <v>#N/A</v>
      </c>
      <c r="J563" s="24" t="e">
        <f t="shared" si="27"/>
        <v>#N/A</v>
      </c>
      <c r="K563" s="57" t="e">
        <f>VLOOKUP($J563,CATEGORIAS!$B$60:$C$318,2,0)</f>
        <v>#N/A</v>
      </c>
      <c r="L563" s="23">
        <f t="shared" si="28"/>
        <v>0</v>
      </c>
      <c r="M563" s="36"/>
      <c r="N563" s="37"/>
      <c r="O563" s="59"/>
      <c r="P563" s="59"/>
      <c r="Q563" s="59"/>
      <c r="R563" s="59"/>
      <c r="S563" s="36"/>
    </row>
    <row r="564" spans="2:19" s="19" customFormat="1" ht="12.75" customHeight="1">
      <c r="B564" s="35"/>
      <c r="C564" s="35"/>
      <c r="D564" s="36"/>
      <c r="E564" s="36"/>
      <c r="F564" s="35"/>
      <c r="G564" s="58">
        <f t="shared" si="29"/>
        <v>2022</v>
      </c>
      <c r="H564" s="56"/>
      <c r="I564" s="24" t="e">
        <f>VLOOKUP($H564,CATEGORIAS!$I$4:$J$13,2,0)</f>
        <v>#N/A</v>
      </c>
      <c r="J564" s="24" t="e">
        <f t="shared" si="27"/>
        <v>#N/A</v>
      </c>
      <c r="K564" s="57" t="e">
        <f>VLOOKUP($J564,CATEGORIAS!$B$60:$C$318,2,0)</f>
        <v>#N/A</v>
      </c>
      <c r="L564" s="23">
        <f t="shared" si="28"/>
        <v>0</v>
      </c>
      <c r="M564" s="36"/>
      <c r="N564" s="37"/>
      <c r="O564" s="59"/>
      <c r="P564" s="59"/>
      <c r="Q564" s="59"/>
      <c r="R564" s="59"/>
      <c r="S564" s="36"/>
    </row>
    <row r="565" spans="2:19" s="19" customFormat="1" ht="12.75" customHeight="1">
      <c r="B565" s="35"/>
      <c r="C565" s="35"/>
      <c r="D565" s="36"/>
      <c r="E565" s="36"/>
      <c r="F565" s="35"/>
      <c r="G565" s="58">
        <f t="shared" si="29"/>
        <v>2022</v>
      </c>
      <c r="H565" s="56"/>
      <c r="I565" s="24" t="e">
        <f>VLOOKUP($H565,CATEGORIAS!$I$4:$J$13,2,0)</f>
        <v>#N/A</v>
      </c>
      <c r="J565" s="24" t="e">
        <f t="shared" si="27"/>
        <v>#N/A</v>
      </c>
      <c r="K565" s="57" t="e">
        <f>VLOOKUP($J565,CATEGORIAS!$B$60:$C$318,2,0)</f>
        <v>#N/A</v>
      </c>
      <c r="L565" s="23">
        <f t="shared" si="28"/>
        <v>0</v>
      </c>
      <c r="M565" s="36"/>
      <c r="N565" s="37"/>
      <c r="O565" s="59"/>
      <c r="P565" s="59"/>
      <c r="Q565" s="59"/>
      <c r="R565" s="59"/>
      <c r="S565" s="36"/>
    </row>
    <row r="566" spans="2:19" s="19" customFormat="1" ht="12.75" customHeight="1">
      <c r="B566" s="35"/>
      <c r="C566" s="35"/>
      <c r="D566" s="36"/>
      <c r="E566" s="36"/>
      <c r="F566" s="35"/>
      <c r="G566" s="58">
        <f t="shared" si="29"/>
        <v>2022</v>
      </c>
      <c r="H566" s="56"/>
      <c r="I566" s="24" t="e">
        <f>VLOOKUP($H566,CATEGORIAS!$I$4:$J$13,2,0)</f>
        <v>#N/A</v>
      </c>
      <c r="J566" s="24" t="e">
        <f t="shared" si="27"/>
        <v>#N/A</v>
      </c>
      <c r="K566" s="57" t="e">
        <f>VLOOKUP($J566,CATEGORIAS!$B$60:$C$318,2,0)</f>
        <v>#N/A</v>
      </c>
      <c r="L566" s="23">
        <f t="shared" si="28"/>
        <v>0</v>
      </c>
      <c r="M566" s="36"/>
      <c r="N566" s="37"/>
      <c r="O566" s="59"/>
      <c r="P566" s="59"/>
      <c r="Q566" s="59"/>
      <c r="R566" s="59"/>
      <c r="S566" s="36"/>
    </row>
    <row r="567" spans="2:19" s="19" customFormat="1" ht="12.75" customHeight="1">
      <c r="B567" s="35"/>
      <c r="C567" s="35"/>
      <c r="D567" s="36"/>
      <c r="E567" s="36"/>
      <c r="F567" s="35"/>
      <c r="G567" s="58">
        <f t="shared" si="29"/>
        <v>2022</v>
      </c>
      <c r="H567" s="56"/>
      <c r="I567" s="24" t="e">
        <f>VLOOKUP($H567,CATEGORIAS!$I$4:$J$13,2,0)</f>
        <v>#N/A</v>
      </c>
      <c r="J567" s="24" t="e">
        <f t="shared" si="27"/>
        <v>#N/A</v>
      </c>
      <c r="K567" s="57" t="e">
        <f>VLOOKUP($J567,CATEGORIAS!$B$60:$C$318,2,0)</f>
        <v>#N/A</v>
      </c>
      <c r="L567" s="23">
        <f t="shared" si="28"/>
        <v>0</v>
      </c>
      <c r="M567" s="36"/>
      <c r="N567" s="37"/>
      <c r="O567" s="59"/>
      <c r="P567" s="59"/>
      <c r="Q567" s="59"/>
      <c r="R567" s="59"/>
      <c r="S567" s="36"/>
    </row>
    <row r="568" spans="2:19" s="19" customFormat="1" ht="12.75" customHeight="1">
      <c r="B568" s="35"/>
      <c r="C568" s="35"/>
      <c r="D568" s="36"/>
      <c r="E568" s="36"/>
      <c r="F568" s="35"/>
      <c r="G568" s="58">
        <f t="shared" si="29"/>
        <v>2022</v>
      </c>
      <c r="H568" s="56"/>
      <c r="I568" s="24" t="e">
        <f>VLOOKUP($H568,CATEGORIAS!$I$4:$J$13,2,0)</f>
        <v>#N/A</v>
      </c>
      <c r="J568" s="24" t="e">
        <f t="shared" si="27"/>
        <v>#N/A</v>
      </c>
      <c r="K568" s="57" t="e">
        <f>VLOOKUP($J568,CATEGORIAS!$B$60:$C$318,2,0)</f>
        <v>#N/A</v>
      </c>
      <c r="L568" s="23">
        <f t="shared" si="28"/>
        <v>0</v>
      </c>
      <c r="M568" s="36"/>
      <c r="N568" s="37"/>
      <c r="O568" s="59"/>
      <c r="P568" s="59"/>
      <c r="Q568" s="59"/>
      <c r="R568" s="59"/>
      <c r="S568" s="36"/>
    </row>
    <row r="569" spans="2:19" s="19" customFormat="1" ht="12.75" customHeight="1">
      <c r="B569" s="35"/>
      <c r="C569" s="35"/>
      <c r="D569" s="36"/>
      <c r="E569" s="36"/>
      <c r="F569" s="35"/>
      <c r="G569" s="58">
        <f t="shared" si="29"/>
        <v>2022</v>
      </c>
      <c r="H569" s="56"/>
      <c r="I569" s="24" t="e">
        <f>VLOOKUP($H569,CATEGORIAS!$I$4:$J$13,2,0)</f>
        <v>#N/A</v>
      </c>
      <c r="J569" s="24" t="e">
        <f t="shared" si="27"/>
        <v>#N/A</v>
      </c>
      <c r="K569" s="57" t="e">
        <f>VLOOKUP($J569,CATEGORIAS!$B$60:$C$318,2,0)</f>
        <v>#N/A</v>
      </c>
      <c r="L569" s="23">
        <f t="shared" si="28"/>
        <v>0</v>
      </c>
      <c r="M569" s="36"/>
      <c r="N569" s="37"/>
      <c r="O569" s="59"/>
      <c r="P569" s="59"/>
      <c r="Q569" s="59"/>
      <c r="R569" s="59"/>
      <c r="S569" s="36"/>
    </row>
    <row r="570" spans="2:19" s="19" customFormat="1" ht="12.75" customHeight="1">
      <c r="B570" s="35"/>
      <c r="C570" s="35"/>
      <c r="D570" s="36"/>
      <c r="E570" s="36"/>
      <c r="F570" s="35"/>
      <c r="G570" s="58">
        <f t="shared" si="29"/>
        <v>2022</v>
      </c>
      <c r="H570" s="56"/>
      <c r="I570" s="24" t="e">
        <f>VLOOKUP($H570,CATEGORIAS!$I$4:$J$13,2,0)</f>
        <v>#N/A</v>
      </c>
      <c r="J570" s="24" t="e">
        <f t="shared" si="27"/>
        <v>#N/A</v>
      </c>
      <c r="K570" s="57" t="e">
        <f>VLOOKUP($J570,CATEGORIAS!$B$60:$C$318,2,0)</f>
        <v>#N/A</v>
      </c>
      <c r="L570" s="23">
        <f t="shared" si="28"/>
        <v>0</v>
      </c>
      <c r="M570" s="36"/>
      <c r="N570" s="37"/>
      <c r="O570" s="59"/>
      <c r="P570" s="59"/>
      <c r="Q570" s="59"/>
      <c r="R570" s="59"/>
      <c r="S570" s="36"/>
    </row>
    <row r="571" spans="2:19" s="19" customFormat="1" ht="12.75" customHeight="1">
      <c r="B571" s="35"/>
      <c r="C571" s="35"/>
      <c r="D571" s="36"/>
      <c r="E571" s="36"/>
      <c r="F571" s="35"/>
      <c r="G571" s="58">
        <f t="shared" si="29"/>
        <v>2022</v>
      </c>
      <c r="H571" s="56"/>
      <c r="I571" s="24" t="e">
        <f>VLOOKUP($H571,CATEGORIAS!$I$4:$J$13,2,0)</f>
        <v>#N/A</v>
      </c>
      <c r="J571" s="24" t="e">
        <f t="shared" si="27"/>
        <v>#N/A</v>
      </c>
      <c r="K571" s="57" t="e">
        <f>VLOOKUP($J571,CATEGORIAS!$B$60:$C$318,2,0)</f>
        <v>#N/A</v>
      </c>
      <c r="L571" s="23">
        <f t="shared" si="28"/>
        <v>0</v>
      </c>
      <c r="M571" s="36"/>
      <c r="N571" s="37"/>
      <c r="O571" s="59"/>
      <c r="P571" s="59"/>
      <c r="Q571" s="59"/>
      <c r="R571" s="59"/>
      <c r="S571" s="36"/>
    </row>
    <row r="572" spans="2:19" s="19" customFormat="1" ht="12.75" customHeight="1">
      <c r="B572" s="35"/>
      <c r="C572" s="35"/>
      <c r="D572" s="36"/>
      <c r="E572" s="36"/>
      <c r="F572" s="35"/>
      <c r="G572" s="58">
        <f t="shared" si="29"/>
        <v>2022</v>
      </c>
      <c r="H572" s="56"/>
      <c r="I572" s="24" t="e">
        <f>VLOOKUP($H572,CATEGORIAS!$I$4:$J$13,2,0)</f>
        <v>#N/A</v>
      </c>
      <c r="J572" s="24" t="e">
        <f t="shared" si="27"/>
        <v>#N/A</v>
      </c>
      <c r="K572" s="57" t="e">
        <f>VLOOKUP($J572,CATEGORIAS!$B$60:$C$318,2,0)</f>
        <v>#N/A</v>
      </c>
      <c r="L572" s="23">
        <f t="shared" si="28"/>
        <v>0</v>
      </c>
      <c r="M572" s="36"/>
      <c r="N572" s="37"/>
      <c r="O572" s="59"/>
      <c r="P572" s="59"/>
      <c r="Q572" s="59"/>
      <c r="R572" s="59"/>
      <c r="S572" s="36"/>
    </row>
    <row r="573" spans="2:19" s="19" customFormat="1" ht="12.75" customHeight="1">
      <c r="B573" s="35"/>
      <c r="C573" s="35"/>
      <c r="D573" s="36"/>
      <c r="E573" s="36"/>
      <c r="F573" s="35"/>
      <c r="G573" s="58">
        <f t="shared" si="29"/>
        <v>2022</v>
      </c>
      <c r="H573" s="56"/>
      <c r="I573" s="24" t="e">
        <f>VLOOKUP($H573,CATEGORIAS!$I$4:$J$13,2,0)</f>
        <v>#N/A</v>
      </c>
      <c r="J573" s="24" t="e">
        <f t="shared" si="27"/>
        <v>#N/A</v>
      </c>
      <c r="K573" s="57" t="e">
        <f>VLOOKUP($J573,CATEGORIAS!$B$60:$C$318,2,0)</f>
        <v>#N/A</v>
      </c>
      <c r="L573" s="23">
        <f t="shared" si="28"/>
        <v>0</v>
      </c>
      <c r="M573" s="36"/>
      <c r="N573" s="37"/>
      <c r="O573" s="59"/>
      <c r="P573" s="59"/>
      <c r="Q573" s="59"/>
      <c r="R573" s="59"/>
      <c r="S573" s="36"/>
    </row>
    <row r="574" spans="2:19" s="19" customFormat="1" ht="12.75" customHeight="1">
      <c r="B574" s="35"/>
      <c r="C574" s="35"/>
      <c r="D574" s="36"/>
      <c r="E574" s="36"/>
      <c r="F574" s="35"/>
      <c r="G574" s="58">
        <f t="shared" si="29"/>
        <v>2022</v>
      </c>
      <c r="H574" s="56"/>
      <c r="I574" s="24" t="e">
        <f>VLOOKUP($H574,CATEGORIAS!$I$4:$J$13,2,0)</f>
        <v>#N/A</v>
      </c>
      <c r="J574" s="24" t="e">
        <f t="shared" si="27"/>
        <v>#N/A</v>
      </c>
      <c r="K574" s="57" t="e">
        <f>VLOOKUP($J574,CATEGORIAS!$B$60:$C$318,2,0)</f>
        <v>#N/A</v>
      </c>
      <c r="L574" s="23">
        <f t="shared" si="28"/>
        <v>0</v>
      </c>
      <c r="M574" s="36"/>
      <c r="N574" s="37"/>
      <c r="O574" s="59"/>
      <c r="P574" s="59"/>
      <c r="Q574" s="59"/>
      <c r="R574" s="59"/>
      <c r="S574" s="36"/>
    </row>
    <row r="575" spans="2:19" s="19" customFormat="1" ht="12.75" customHeight="1">
      <c r="B575" s="35"/>
      <c r="C575" s="35"/>
      <c r="D575" s="36"/>
      <c r="E575" s="36"/>
      <c r="F575" s="35"/>
      <c r="G575" s="58">
        <f t="shared" si="29"/>
        <v>2022</v>
      </c>
      <c r="H575" s="56"/>
      <c r="I575" s="24" t="e">
        <f>VLOOKUP($H575,CATEGORIAS!$I$4:$J$13,2,0)</f>
        <v>#N/A</v>
      </c>
      <c r="J575" s="24" t="e">
        <f t="shared" si="27"/>
        <v>#N/A</v>
      </c>
      <c r="K575" s="57" t="e">
        <f>VLOOKUP($J575,CATEGORIAS!$B$60:$C$318,2,0)</f>
        <v>#N/A</v>
      </c>
      <c r="L575" s="23">
        <f t="shared" si="28"/>
        <v>0</v>
      </c>
      <c r="M575" s="36"/>
      <c r="N575" s="37"/>
      <c r="O575" s="59"/>
      <c r="P575" s="59"/>
      <c r="Q575" s="59"/>
      <c r="R575" s="59"/>
      <c r="S575" s="36"/>
    </row>
    <row r="576" spans="2:19" s="19" customFormat="1" ht="12.75" customHeight="1">
      <c r="B576" s="35"/>
      <c r="C576" s="35"/>
      <c r="D576" s="36"/>
      <c r="E576" s="36"/>
      <c r="F576" s="35"/>
      <c r="G576" s="58">
        <f t="shared" si="29"/>
        <v>2022</v>
      </c>
      <c r="H576" s="56"/>
      <c r="I576" s="24" t="e">
        <f>VLOOKUP($H576,CATEGORIAS!$I$4:$J$13,2,0)</f>
        <v>#N/A</v>
      </c>
      <c r="J576" s="24" t="e">
        <f t="shared" si="27"/>
        <v>#N/A</v>
      </c>
      <c r="K576" s="57" t="e">
        <f>VLOOKUP($J576,CATEGORIAS!$B$60:$C$318,2,0)</f>
        <v>#N/A</v>
      </c>
      <c r="L576" s="23">
        <f t="shared" si="28"/>
        <v>0</v>
      </c>
      <c r="M576" s="36"/>
      <c r="N576" s="37"/>
      <c r="O576" s="59"/>
      <c r="P576" s="59"/>
      <c r="Q576" s="59"/>
      <c r="R576" s="59"/>
      <c r="S576" s="36"/>
    </row>
    <row r="577" spans="2:19" s="19" customFormat="1" ht="12.75" customHeight="1">
      <c r="B577" s="35"/>
      <c r="C577" s="35"/>
      <c r="D577" s="36"/>
      <c r="E577" s="36"/>
      <c r="F577" s="35"/>
      <c r="G577" s="58">
        <f t="shared" si="29"/>
        <v>2022</v>
      </c>
      <c r="H577" s="56"/>
      <c r="I577" s="24" t="e">
        <f>VLOOKUP($H577,CATEGORIAS!$I$4:$J$13,2,0)</f>
        <v>#N/A</v>
      </c>
      <c r="J577" s="24" t="e">
        <f t="shared" si="27"/>
        <v>#N/A</v>
      </c>
      <c r="K577" s="57" t="e">
        <f>VLOOKUP($J577,CATEGORIAS!$B$60:$C$318,2,0)</f>
        <v>#N/A</v>
      </c>
      <c r="L577" s="23">
        <f t="shared" si="28"/>
        <v>0</v>
      </c>
      <c r="M577" s="36"/>
      <c r="N577" s="37"/>
      <c r="O577" s="59"/>
      <c r="P577" s="59"/>
      <c r="Q577" s="59"/>
      <c r="R577" s="59"/>
      <c r="S577" s="36"/>
    </row>
    <row r="578" spans="2:19" s="19" customFormat="1" ht="12.75" customHeight="1">
      <c r="B578" s="35"/>
      <c r="C578" s="35"/>
      <c r="D578" s="36"/>
      <c r="E578" s="36"/>
      <c r="F578" s="35"/>
      <c r="G578" s="58">
        <f t="shared" si="29"/>
        <v>2022</v>
      </c>
      <c r="H578" s="56"/>
      <c r="I578" s="24" t="e">
        <f>VLOOKUP($H578,CATEGORIAS!$I$4:$J$13,2,0)</f>
        <v>#N/A</v>
      </c>
      <c r="J578" s="24" t="e">
        <f t="shared" si="27"/>
        <v>#N/A</v>
      </c>
      <c r="K578" s="57" t="e">
        <f>VLOOKUP($J578,CATEGORIAS!$B$60:$C$318,2,0)</f>
        <v>#N/A</v>
      </c>
      <c r="L578" s="23">
        <f t="shared" si="28"/>
        <v>0</v>
      </c>
      <c r="M578" s="36"/>
      <c r="N578" s="37"/>
      <c r="O578" s="59"/>
      <c r="P578" s="59"/>
      <c r="Q578" s="59"/>
      <c r="R578" s="59"/>
      <c r="S578" s="36"/>
    </row>
    <row r="579" spans="2:19" s="19" customFormat="1" ht="12.75" customHeight="1">
      <c r="B579" s="35"/>
      <c r="C579" s="35"/>
      <c r="D579" s="36"/>
      <c r="E579" s="36"/>
      <c r="F579" s="35"/>
      <c r="G579" s="58">
        <f t="shared" si="29"/>
        <v>2022</v>
      </c>
      <c r="H579" s="56"/>
      <c r="I579" s="24" t="e">
        <f>VLOOKUP($H579,CATEGORIAS!$I$4:$J$13,2,0)</f>
        <v>#N/A</v>
      </c>
      <c r="J579" s="24" t="e">
        <f t="shared" si="27"/>
        <v>#N/A</v>
      </c>
      <c r="K579" s="57" t="e">
        <f>VLOOKUP($J579,CATEGORIAS!$B$60:$C$318,2,0)</f>
        <v>#N/A</v>
      </c>
      <c r="L579" s="23">
        <f t="shared" si="28"/>
        <v>0</v>
      </c>
      <c r="M579" s="36"/>
      <c r="N579" s="37"/>
      <c r="O579" s="59"/>
      <c r="P579" s="59"/>
      <c r="Q579" s="59"/>
      <c r="R579" s="59"/>
      <c r="S579" s="36"/>
    </row>
    <row r="580" spans="2:19" s="19" customFormat="1" ht="12.75" customHeight="1">
      <c r="B580" s="35"/>
      <c r="C580" s="35"/>
      <c r="D580" s="36"/>
      <c r="E580" s="36"/>
      <c r="F580" s="35"/>
      <c r="G580" s="58">
        <f t="shared" si="29"/>
        <v>2022</v>
      </c>
      <c r="H580" s="56"/>
      <c r="I580" s="24" t="e">
        <f>VLOOKUP($H580,CATEGORIAS!$I$4:$J$13,2,0)</f>
        <v>#N/A</v>
      </c>
      <c r="J580" s="24" t="e">
        <f t="shared" si="27"/>
        <v>#N/A</v>
      </c>
      <c r="K580" s="57" t="e">
        <f>VLOOKUP($J580,CATEGORIAS!$B$60:$C$318,2,0)</f>
        <v>#N/A</v>
      </c>
      <c r="L580" s="23">
        <f t="shared" si="28"/>
        <v>0</v>
      </c>
      <c r="M580" s="36"/>
      <c r="N580" s="37"/>
      <c r="O580" s="59"/>
      <c r="P580" s="59"/>
      <c r="Q580" s="59"/>
      <c r="R580" s="59"/>
      <c r="S580" s="36"/>
    </row>
    <row r="581" spans="2:19" s="19" customFormat="1" ht="12.75" customHeight="1">
      <c r="B581" s="35"/>
      <c r="C581" s="35"/>
      <c r="D581" s="36"/>
      <c r="E581" s="36"/>
      <c r="F581" s="35"/>
      <c r="G581" s="58">
        <f t="shared" si="29"/>
        <v>2022</v>
      </c>
      <c r="H581" s="56"/>
      <c r="I581" s="24" t="e">
        <f>VLOOKUP($H581,CATEGORIAS!$I$4:$J$13,2,0)</f>
        <v>#N/A</v>
      </c>
      <c r="J581" s="24" t="e">
        <f t="shared" si="27"/>
        <v>#N/A</v>
      </c>
      <c r="K581" s="57" t="e">
        <f>VLOOKUP($J581,CATEGORIAS!$B$60:$C$318,2,0)</f>
        <v>#N/A</v>
      </c>
      <c r="L581" s="23">
        <f t="shared" si="28"/>
        <v>0</v>
      </c>
      <c r="M581" s="36"/>
      <c r="N581" s="37"/>
      <c r="O581" s="59"/>
      <c r="P581" s="59"/>
      <c r="Q581" s="59"/>
      <c r="R581" s="59"/>
      <c r="S581" s="36"/>
    </row>
    <row r="582" spans="2:19" s="19" customFormat="1" ht="12.75" customHeight="1">
      <c r="B582" s="35"/>
      <c r="C582" s="35"/>
      <c r="D582" s="36"/>
      <c r="E582" s="36"/>
      <c r="F582" s="35"/>
      <c r="G582" s="58">
        <f t="shared" si="29"/>
        <v>2022</v>
      </c>
      <c r="H582" s="56"/>
      <c r="I582" s="24" t="e">
        <f>VLOOKUP($H582,CATEGORIAS!$I$4:$J$13,2,0)</f>
        <v>#N/A</v>
      </c>
      <c r="J582" s="24" t="e">
        <f t="shared" si="27"/>
        <v>#N/A</v>
      </c>
      <c r="K582" s="57" t="e">
        <f>VLOOKUP($J582,CATEGORIAS!$B$60:$C$318,2,0)</f>
        <v>#N/A</v>
      </c>
      <c r="L582" s="23">
        <f t="shared" si="28"/>
        <v>0</v>
      </c>
      <c r="M582" s="36"/>
      <c r="N582" s="37"/>
      <c r="O582" s="59"/>
      <c r="P582" s="59"/>
      <c r="Q582" s="59"/>
      <c r="R582" s="59"/>
      <c r="S582" s="36"/>
    </row>
    <row r="583" spans="2:19" s="19" customFormat="1" ht="12.75" customHeight="1">
      <c r="B583" s="35"/>
      <c r="C583" s="35"/>
      <c r="D583" s="36"/>
      <c r="E583" s="36"/>
      <c r="F583" s="35"/>
      <c r="G583" s="58">
        <f t="shared" si="29"/>
        <v>2022</v>
      </c>
      <c r="H583" s="56"/>
      <c r="I583" s="24" t="e">
        <f>VLOOKUP($H583,CATEGORIAS!$I$4:$J$13,2,0)</f>
        <v>#N/A</v>
      </c>
      <c r="J583" s="24" t="e">
        <f t="shared" si="27"/>
        <v>#N/A</v>
      </c>
      <c r="K583" s="57" t="e">
        <f>VLOOKUP($J583,CATEGORIAS!$B$60:$C$318,2,0)</f>
        <v>#N/A</v>
      </c>
      <c r="L583" s="23">
        <f t="shared" si="28"/>
        <v>0</v>
      </c>
      <c r="M583" s="36"/>
      <c r="N583" s="37"/>
      <c r="O583" s="59"/>
      <c r="P583" s="59"/>
      <c r="Q583" s="59"/>
      <c r="R583" s="59"/>
      <c r="S583" s="36"/>
    </row>
    <row r="584" spans="2:19" s="19" customFormat="1" ht="12.75" customHeight="1">
      <c r="B584" s="35"/>
      <c r="C584" s="35"/>
      <c r="D584" s="36"/>
      <c r="E584" s="36"/>
      <c r="F584" s="35"/>
      <c r="G584" s="58">
        <f t="shared" si="29"/>
        <v>2022</v>
      </c>
      <c r="H584" s="56"/>
      <c r="I584" s="24" t="e">
        <f>VLOOKUP($H584,CATEGORIAS!$I$4:$J$13,2,0)</f>
        <v>#N/A</v>
      </c>
      <c r="J584" s="24" t="e">
        <f t="shared" si="27"/>
        <v>#N/A</v>
      </c>
      <c r="K584" s="57" t="e">
        <f>VLOOKUP($J584,CATEGORIAS!$B$60:$C$318,2,0)</f>
        <v>#N/A</v>
      </c>
      <c r="L584" s="23">
        <f t="shared" si="28"/>
        <v>0</v>
      </c>
      <c r="M584" s="36"/>
      <c r="N584" s="37"/>
      <c r="O584" s="59"/>
      <c r="P584" s="59"/>
      <c r="Q584" s="59"/>
      <c r="R584" s="59"/>
      <c r="S584" s="36"/>
    </row>
    <row r="585" spans="2:19" s="19" customFormat="1" ht="12.75" customHeight="1">
      <c r="B585" s="35"/>
      <c r="C585" s="35"/>
      <c r="D585" s="36"/>
      <c r="E585" s="36"/>
      <c r="F585" s="35"/>
      <c r="G585" s="58">
        <f t="shared" si="29"/>
        <v>2022</v>
      </c>
      <c r="H585" s="56"/>
      <c r="I585" s="24" t="e">
        <f>VLOOKUP($H585,CATEGORIAS!$I$4:$J$13,2,0)</f>
        <v>#N/A</v>
      </c>
      <c r="J585" s="24" t="e">
        <f t="shared" si="27"/>
        <v>#N/A</v>
      </c>
      <c r="K585" s="57" t="e">
        <f>VLOOKUP($J585,CATEGORIAS!$B$60:$C$318,2,0)</f>
        <v>#N/A</v>
      </c>
      <c r="L585" s="23">
        <f t="shared" si="28"/>
        <v>0</v>
      </c>
      <c r="M585" s="36"/>
      <c r="N585" s="37"/>
      <c r="O585" s="59"/>
      <c r="P585" s="59"/>
      <c r="Q585" s="59"/>
      <c r="R585" s="59"/>
      <c r="S585" s="36"/>
    </row>
    <row r="586" spans="2:19" s="19" customFormat="1" ht="12.75" customHeight="1">
      <c r="B586" s="35"/>
      <c r="C586" s="35"/>
      <c r="D586" s="36"/>
      <c r="E586" s="36"/>
      <c r="F586" s="35"/>
      <c r="G586" s="58">
        <f t="shared" si="29"/>
        <v>2022</v>
      </c>
      <c r="H586" s="56"/>
      <c r="I586" s="24" t="e">
        <f>VLOOKUP($H586,CATEGORIAS!$I$4:$J$13,2,0)</f>
        <v>#N/A</v>
      </c>
      <c r="J586" s="24" t="e">
        <f t="shared" si="27"/>
        <v>#N/A</v>
      </c>
      <c r="K586" s="57" t="e">
        <f>VLOOKUP($J586,CATEGORIAS!$B$60:$C$318,2,0)</f>
        <v>#N/A</v>
      </c>
      <c r="L586" s="23">
        <f t="shared" si="28"/>
        <v>0</v>
      </c>
      <c r="M586" s="36"/>
      <c r="N586" s="37"/>
      <c r="O586" s="59"/>
      <c r="P586" s="59"/>
      <c r="Q586" s="59"/>
      <c r="R586" s="59"/>
      <c r="S586" s="36"/>
    </row>
    <row r="587" spans="2:19" s="19" customFormat="1" ht="12.75" customHeight="1">
      <c r="B587" s="35"/>
      <c r="C587" s="35"/>
      <c r="D587" s="36"/>
      <c r="E587" s="36"/>
      <c r="F587" s="35"/>
      <c r="G587" s="58">
        <f t="shared" si="29"/>
        <v>2022</v>
      </c>
      <c r="H587" s="56"/>
      <c r="I587" s="24" t="e">
        <f>VLOOKUP($H587,CATEGORIAS!$I$4:$J$13,2,0)</f>
        <v>#N/A</v>
      </c>
      <c r="J587" s="24" t="e">
        <f t="shared" ref="J587:J650" si="30">$F587&amp;$I587</f>
        <v>#N/A</v>
      </c>
      <c r="K587" s="57" t="e">
        <f>VLOOKUP($J587,CATEGORIAS!$B$60:$C$318,2,0)</f>
        <v>#N/A</v>
      </c>
      <c r="L587" s="23">
        <f t="shared" ref="L587:L650" si="31">+$E$6</f>
        <v>0</v>
      </c>
      <c r="M587" s="36"/>
      <c r="N587" s="37"/>
      <c r="O587" s="59"/>
      <c r="P587" s="59"/>
      <c r="Q587" s="59"/>
      <c r="R587" s="59"/>
      <c r="S587" s="36"/>
    </row>
    <row r="588" spans="2:19" s="19" customFormat="1" ht="12.75" customHeight="1">
      <c r="B588" s="35"/>
      <c r="C588" s="35"/>
      <c r="D588" s="36"/>
      <c r="E588" s="36"/>
      <c r="F588" s="35"/>
      <c r="G588" s="58">
        <f t="shared" si="29"/>
        <v>2022</v>
      </c>
      <c r="H588" s="56"/>
      <c r="I588" s="24" t="e">
        <f>VLOOKUP($H588,CATEGORIAS!$I$4:$J$13,2,0)</f>
        <v>#N/A</v>
      </c>
      <c r="J588" s="24" t="e">
        <f t="shared" si="30"/>
        <v>#N/A</v>
      </c>
      <c r="K588" s="57" t="e">
        <f>VLOOKUP($J588,CATEGORIAS!$B$60:$C$318,2,0)</f>
        <v>#N/A</v>
      </c>
      <c r="L588" s="23">
        <f t="shared" si="31"/>
        <v>0</v>
      </c>
      <c r="M588" s="36"/>
      <c r="N588" s="37"/>
      <c r="O588" s="59"/>
      <c r="P588" s="59"/>
      <c r="Q588" s="59"/>
      <c r="R588" s="59"/>
      <c r="S588" s="36"/>
    </row>
    <row r="589" spans="2:19" s="19" customFormat="1" ht="12.75" customHeight="1">
      <c r="B589" s="35"/>
      <c r="C589" s="35"/>
      <c r="D589" s="36"/>
      <c r="E589" s="36"/>
      <c r="F589" s="35"/>
      <c r="G589" s="58">
        <f t="shared" ref="G589:G652" si="32">2022-F589</f>
        <v>2022</v>
      </c>
      <c r="H589" s="56"/>
      <c r="I589" s="24" t="e">
        <f>VLOOKUP($H589,CATEGORIAS!$I$4:$J$13,2,0)</f>
        <v>#N/A</v>
      </c>
      <c r="J589" s="24" t="e">
        <f t="shared" si="30"/>
        <v>#N/A</v>
      </c>
      <c r="K589" s="57" t="e">
        <f>VLOOKUP($J589,CATEGORIAS!$B$60:$C$318,2,0)</f>
        <v>#N/A</v>
      </c>
      <c r="L589" s="23">
        <f t="shared" si="31"/>
        <v>0</v>
      </c>
      <c r="M589" s="36"/>
      <c r="N589" s="37"/>
      <c r="O589" s="59"/>
      <c r="P589" s="59"/>
      <c r="Q589" s="59"/>
      <c r="R589" s="59"/>
      <c r="S589" s="36"/>
    </row>
    <row r="590" spans="2:19" s="19" customFormat="1" ht="12.75" customHeight="1">
      <c r="B590" s="35"/>
      <c r="C590" s="35"/>
      <c r="D590" s="36"/>
      <c r="E590" s="36"/>
      <c r="F590" s="35"/>
      <c r="G590" s="58">
        <f t="shared" si="32"/>
        <v>2022</v>
      </c>
      <c r="H590" s="56"/>
      <c r="I590" s="24" t="e">
        <f>VLOOKUP($H590,CATEGORIAS!$I$4:$J$13,2,0)</f>
        <v>#N/A</v>
      </c>
      <c r="J590" s="24" t="e">
        <f t="shared" si="30"/>
        <v>#N/A</v>
      </c>
      <c r="K590" s="57" t="e">
        <f>VLOOKUP($J590,CATEGORIAS!$B$60:$C$318,2,0)</f>
        <v>#N/A</v>
      </c>
      <c r="L590" s="23">
        <f t="shared" si="31"/>
        <v>0</v>
      </c>
      <c r="M590" s="36"/>
      <c r="N590" s="37"/>
      <c r="O590" s="59"/>
      <c r="P590" s="59"/>
      <c r="Q590" s="59"/>
      <c r="R590" s="59"/>
      <c r="S590" s="36"/>
    </row>
    <row r="591" spans="2:19" s="19" customFormat="1" ht="12.75" customHeight="1">
      <c r="B591" s="35"/>
      <c r="C591" s="35"/>
      <c r="D591" s="36"/>
      <c r="E591" s="36"/>
      <c r="F591" s="35"/>
      <c r="G591" s="58">
        <f t="shared" si="32"/>
        <v>2022</v>
      </c>
      <c r="H591" s="56"/>
      <c r="I591" s="24" t="e">
        <f>VLOOKUP($H591,CATEGORIAS!$I$4:$J$13,2,0)</f>
        <v>#N/A</v>
      </c>
      <c r="J591" s="24" t="e">
        <f t="shared" si="30"/>
        <v>#N/A</v>
      </c>
      <c r="K591" s="57" t="e">
        <f>VLOOKUP($J591,CATEGORIAS!$B$60:$C$318,2,0)</f>
        <v>#N/A</v>
      </c>
      <c r="L591" s="23">
        <f t="shared" si="31"/>
        <v>0</v>
      </c>
      <c r="M591" s="36"/>
      <c r="N591" s="37"/>
      <c r="O591" s="59"/>
      <c r="P591" s="59"/>
      <c r="Q591" s="59"/>
      <c r="R591" s="59"/>
      <c r="S591" s="36"/>
    </row>
    <row r="592" spans="2:19" s="19" customFormat="1" ht="12.75" customHeight="1">
      <c r="B592" s="35"/>
      <c r="C592" s="35"/>
      <c r="D592" s="36"/>
      <c r="E592" s="36"/>
      <c r="F592" s="35"/>
      <c r="G592" s="58">
        <f t="shared" si="32"/>
        <v>2022</v>
      </c>
      <c r="H592" s="56"/>
      <c r="I592" s="24" t="e">
        <f>VLOOKUP($H592,CATEGORIAS!$I$4:$J$13,2,0)</f>
        <v>#N/A</v>
      </c>
      <c r="J592" s="24" t="e">
        <f t="shared" si="30"/>
        <v>#N/A</v>
      </c>
      <c r="K592" s="57" t="e">
        <f>VLOOKUP($J592,CATEGORIAS!$B$60:$C$318,2,0)</f>
        <v>#N/A</v>
      </c>
      <c r="L592" s="23">
        <f t="shared" si="31"/>
        <v>0</v>
      </c>
      <c r="M592" s="36"/>
      <c r="N592" s="37"/>
      <c r="O592" s="59"/>
      <c r="P592" s="59"/>
      <c r="Q592" s="59"/>
      <c r="R592" s="59"/>
      <c r="S592" s="36"/>
    </row>
    <row r="593" spans="2:19" s="19" customFormat="1" ht="12.75" customHeight="1">
      <c r="B593" s="35"/>
      <c r="C593" s="35"/>
      <c r="D593" s="36"/>
      <c r="E593" s="36"/>
      <c r="F593" s="35"/>
      <c r="G593" s="58">
        <f t="shared" si="32"/>
        <v>2022</v>
      </c>
      <c r="H593" s="56"/>
      <c r="I593" s="24" t="e">
        <f>VLOOKUP($H593,CATEGORIAS!$I$4:$J$13,2,0)</f>
        <v>#N/A</v>
      </c>
      <c r="J593" s="24" t="e">
        <f t="shared" si="30"/>
        <v>#N/A</v>
      </c>
      <c r="K593" s="57" t="e">
        <f>VLOOKUP($J593,CATEGORIAS!$B$60:$C$318,2,0)</f>
        <v>#N/A</v>
      </c>
      <c r="L593" s="23">
        <f t="shared" si="31"/>
        <v>0</v>
      </c>
      <c r="M593" s="36"/>
      <c r="N593" s="37"/>
      <c r="O593" s="59"/>
      <c r="P593" s="59"/>
      <c r="Q593" s="59"/>
      <c r="R593" s="59"/>
      <c r="S593" s="36"/>
    </row>
    <row r="594" spans="2:19" s="19" customFormat="1" ht="12.75" customHeight="1">
      <c r="B594" s="35"/>
      <c r="C594" s="35"/>
      <c r="D594" s="36"/>
      <c r="E594" s="36"/>
      <c r="F594" s="35"/>
      <c r="G594" s="58">
        <f t="shared" si="32"/>
        <v>2022</v>
      </c>
      <c r="H594" s="56"/>
      <c r="I594" s="24" t="e">
        <f>VLOOKUP($H594,CATEGORIAS!$I$4:$J$13,2,0)</f>
        <v>#N/A</v>
      </c>
      <c r="J594" s="24" t="e">
        <f t="shared" si="30"/>
        <v>#N/A</v>
      </c>
      <c r="K594" s="57" t="e">
        <f>VLOOKUP($J594,CATEGORIAS!$B$60:$C$318,2,0)</f>
        <v>#N/A</v>
      </c>
      <c r="L594" s="23">
        <f t="shared" si="31"/>
        <v>0</v>
      </c>
      <c r="M594" s="36"/>
      <c r="N594" s="37"/>
      <c r="O594" s="59"/>
      <c r="P594" s="59"/>
      <c r="Q594" s="59"/>
      <c r="R594" s="59"/>
      <c r="S594" s="36"/>
    </row>
    <row r="595" spans="2:19" s="19" customFormat="1" ht="12.75" customHeight="1">
      <c r="B595" s="35"/>
      <c r="C595" s="35"/>
      <c r="D595" s="36"/>
      <c r="E595" s="36"/>
      <c r="F595" s="35"/>
      <c r="G595" s="58">
        <f t="shared" si="32"/>
        <v>2022</v>
      </c>
      <c r="H595" s="56"/>
      <c r="I595" s="24" t="e">
        <f>VLOOKUP($H595,CATEGORIAS!$I$4:$J$13,2,0)</f>
        <v>#N/A</v>
      </c>
      <c r="J595" s="24" t="e">
        <f t="shared" si="30"/>
        <v>#N/A</v>
      </c>
      <c r="K595" s="57" t="e">
        <f>VLOOKUP($J595,CATEGORIAS!$B$60:$C$318,2,0)</f>
        <v>#N/A</v>
      </c>
      <c r="L595" s="23">
        <f t="shared" si="31"/>
        <v>0</v>
      </c>
      <c r="M595" s="36"/>
      <c r="N595" s="37"/>
      <c r="O595" s="59"/>
      <c r="P595" s="59"/>
      <c r="Q595" s="59"/>
      <c r="R595" s="59"/>
      <c r="S595" s="36"/>
    </row>
    <row r="596" spans="2:19" s="19" customFormat="1" ht="12.75" customHeight="1">
      <c r="B596" s="35"/>
      <c r="C596" s="35"/>
      <c r="D596" s="36"/>
      <c r="E596" s="36"/>
      <c r="F596" s="35"/>
      <c r="G596" s="58">
        <f t="shared" si="32"/>
        <v>2022</v>
      </c>
      <c r="H596" s="56"/>
      <c r="I596" s="24" t="e">
        <f>VLOOKUP($H596,CATEGORIAS!$I$4:$J$13,2,0)</f>
        <v>#N/A</v>
      </c>
      <c r="J596" s="24" t="e">
        <f t="shared" si="30"/>
        <v>#N/A</v>
      </c>
      <c r="K596" s="57" t="e">
        <f>VLOOKUP($J596,CATEGORIAS!$B$60:$C$318,2,0)</f>
        <v>#N/A</v>
      </c>
      <c r="L596" s="23">
        <f t="shared" si="31"/>
        <v>0</v>
      </c>
      <c r="M596" s="36"/>
      <c r="N596" s="37"/>
      <c r="O596" s="59"/>
      <c r="P596" s="59"/>
      <c r="Q596" s="59"/>
      <c r="R596" s="59"/>
      <c r="S596" s="36"/>
    </row>
    <row r="597" spans="2:19" s="19" customFormat="1" ht="12.75" customHeight="1">
      <c r="B597" s="35"/>
      <c r="C597" s="35"/>
      <c r="D597" s="36"/>
      <c r="E597" s="36"/>
      <c r="F597" s="35"/>
      <c r="G597" s="58">
        <f t="shared" si="32"/>
        <v>2022</v>
      </c>
      <c r="H597" s="56"/>
      <c r="I597" s="24" t="e">
        <f>VLOOKUP($H597,CATEGORIAS!$I$4:$J$13,2,0)</f>
        <v>#N/A</v>
      </c>
      <c r="J597" s="24" t="e">
        <f t="shared" si="30"/>
        <v>#N/A</v>
      </c>
      <c r="K597" s="57" t="e">
        <f>VLOOKUP($J597,CATEGORIAS!$B$60:$C$318,2,0)</f>
        <v>#N/A</v>
      </c>
      <c r="L597" s="23">
        <f t="shared" si="31"/>
        <v>0</v>
      </c>
      <c r="M597" s="36"/>
      <c r="N597" s="37"/>
      <c r="O597" s="59"/>
      <c r="P597" s="59"/>
      <c r="Q597" s="59"/>
      <c r="R597" s="59"/>
      <c r="S597" s="36"/>
    </row>
    <row r="598" spans="2:19" s="19" customFormat="1" ht="12.75" customHeight="1">
      <c r="B598" s="35"/>
      <c r="C598" s="35"/>
      <c r="D598" s="36"/>
      <c r="E598" s="36"/>
      <c r="F598" s="35"/>
      <c r="G598" s="58">
        <f t="shared" si="32"/>
        <v>2022</v>
      </c>
      <c r="H598" s="56"/>
      <c r="I598" s="24" t="e">
        <f>VLOOKUP($H598,CATEGORIAS!$I$4:$J$13,2,0)</f>
        <v>#N/A</v>
      </c>
      <c r="J598" s="24" t="e">
        <f t="shared" si="30"/>
        <v>#N/A</v>
      </c>
      <c r="K598" s="57" t="e">
        <f>VLOOKUP($J598,CATEGORIAS!$B$60:$C$318,2,0)</f>
        <v>#N/A</v>
      </c>
      <c r="L598" s="23">
        <f t="shared" si="31"/>
        <v>0</v>
      </c>
      <c r="M598" s="36"/>
      <c r="N598" s="37"/>
      <c r="O598" s="59"/>
      <c r="P598" s="59"/>
      <c r="Q598" s="59"/>
      <c r="R598" s="59"/>
      <c r="S598" s="36"/>
    </row>
    <row r="599" spans="2:19" s="19" customFormat="1" ht="12.75" customHeight="1">
      <c r="B599" s="35"/>
      <c r="C599" s="35"/>
      <c r="D599" s="36"/>
      <c r="E599" s="36"/>
      <c r="F599" s="35"/>
      <c r="G599" s="58">
        <f t="shared" si="32"/>
        <v>2022</v>
      </c>
      <c r="H599" s="56"/>
      <c r="I599" s="24" t="e">
        <f>VLOOKUP($H599,CATEGORIAS!$I$4:$J$13,2,0)</f>
        <v>#N/A</v>
      </c>
      <c r="J599" s="24" t="e">
        <f t="shared" si="30"/>
        <v>#N/A</v>
      </c>
      <c r="K599" s="57" t="e">
        <f>VLOOKUP($J599,CATEGORIAS!$B$60:$C$318,2,0)</f>
        <v>#N/A</v>
      </c>
      <c r="L599" s="23">
        <f t="shared" si="31"/>
        <v>0</v>
      </c>
      <c r="M599" s="36"/>
      <c r="N599" s="37"/>
      <c r="O599" s="59"/>
      <c r="P599" s="59"/>
      <c r="Q599" s="59"/>
      <c r="R599" s="59"/>
      <c r="S599" s="36"/>
    </row>
    <row r="600" spans="2:19" s="19" customFormat="1" ht="12.75" customHeight="1">
      <c r="B600" s="35"/>
      <c r="C600" s="35"/>
      <c r="D600" s="36"/>
      <c r="E600" s="36"/>
      <c r="F600" s="35"/>
      <c r="G600" s="58">
        <f t="shared" si="32"/>
        <v>2022</v>
      </c>
      <c r="H600" s="56"/>
      <c r="I600" s="24" t="e">
        <f>VLOOKUP($H600,CATEGORIAS!$I$4:$J$13,2,0)</f>
        <v>#N/A</v>
      </c>
      <c r="J600" s="24" t="e">
        <f t="shared" si="30"/>
        <v>#N/A</v>
      </c>
      <c r="K600" s="57" t="e">
        <f>VLOOKUP($J600,CATEGORIAS!$B$60:$C$318,2,0)</f>
        <v>#N/A</v>
      </c>
      <c r="L600" s="23">
        <f t="shared" si="31"/>
        <v>0</v>
      </c>
      <c r="M600" s="36"/>
      <c r="N600" s="37"/>
      <c r="O600" s="59"/>
      <c r="P600" s="59"/>
      <c r="Q600" s="59"/>
      <c r="R600" s="59"/>
      <c r="S600" s="36"/>
    </row>
    <row r="601" spans="2:19" s="19" customFormat="1" ht="12.75" customHeight="1">
      <c r="B601" s="35"/>
      <c r="C601" s="35"/>
      <c r="D601" s="36"/>
      <c r="E601" s="36"/>
      <c r="F601" s="35"/>
      <c r="G601" s="58">
        <f t="shared" si="32"/>
        <v>2022</v>
      </c>
      <c r="H601" s="56"/>
      <c r="I601" s="24" t="e">
        <f>VLOOKUP($H601,CATEGORIAS!$I$4:$J$13,2,0)</f>
        <v>#N/A</v>
      </c>
      <c r="J601" s="24" t="e">
        <f t="shared" si="30"/>
        <v>#N/A</v>
      </c>
      <c r="K601" s="57" t="e">
        <f>VLOOKUP($J601,CATEGORIAS!$B$60:$C$318,2,0)</f>
        <v>#N/A</v>
      </c>
      <c r="L601" s="23">
        <f t="shared" si="31"/>
        <v>0</v>
      </c>
      <c r="M601" s="36"/>
      <c r="N601" s="37"/>
      <c r="O601" s="59"/>
      <c r="P601" s="59"/>
      <c r="Q601" s="59"/>
      <c r="R601" s="59"/>
      <c r="S601" s="36"/>
    </row>
    <row r="602" spans="2:19" s="19" customFormat="1" ht="12.75" customHeight="1">
      <c r="B602" s="35"/>
      <c r="C602" s="35"/>
      <c r="D602" s="36"/>
      <c r="E602" s="36"/>
      <c r="F602" s="35"/>
      <c r="G602" s="58">
        <f t="shared" si="32"/>
        <v>2022</v>
      </c>
      <c r="H602" s="56"/>
      <c r="I602" s="24" t="e">
        <f>VLOOKUP($H602,CATEGORIAS!$I$4:$J$13,2,0)</f>
        <v>#N/A</v>
      </c>
      <c r="J602" s="24" t="e">
        <f t="shared" si="30"/>
        <v>#N/A</v>
      </c>
      <c r="K602" s="57" t="e">
        <f>VLOOKUP($J602,CATEGORIAS!$B$60:$C$318,2,0)</f>
        <v>#N/A</v>
      </c>
      <c r="L602" s="23">
        <f t="shared" si="31"/>
        <v>0</v>
      </c>
      <c r="M602" s="36"/>
      <c r="N602" s="37"/>
      <c r="O602" s="59"/>
      <c r="P602" s="59"/>
      <c r="Q602" s="59"/>
      <c r="R602" s="59"/>
      <c r="S602" s="36"/>
    </row>
    <row r="603" spans="2:19" s="19" customFormat="1" ht="12.75" customHeight="1">
      <c r="B603" s="35"/>
      <c r="C603" s="35"/>
      <c r="D603" s="36"/>
      <c r="E603" s="36"/>
      <c r="F603" s="35"/>
      <c r="G603" s="58">
        <f t="shared" si="32"/>
        <v>2022</v>
      </c>
      <c r="H603" s="56"/>
      <c r="I603" s="24" t="e">
        <f>VLOOKUP($H603,CATEGORIAS!$I$4:$J$13,2,0)</f>
        <v>#N/A</v>
      </c>
      <c r="J603" s="24" t="e">
        <f t="shared" si="30"/>
        <v>#N/A</v>
      </c>
      <c r="K603" s="57" t="e">
        <f>VLOOKUP($J603,CATEGORIAS!$B$60:$C$318,2,0)</f>
        <v>#N/A</v>
      </c>
      <c r="L603" s="23">
        <f t="shared" si="31"/>
        <v>0</v>
      </c>
      <c r="M603" s="36"/>
      <c r="N603" s="37"/>
      <c r="O603" s="59"/>
      <c r="P603" s="59"/>
      <c r="Q603" s="59"/>
      <c r="R603" s="59"/>
      <c r="S603" s="36"/>
    </row>
    <row r="604" spans="2:19" s="19" customFormat="1" ht="12.75" customHeight="1">
      <c r="B604" s="35"/>
      <c r="C604" s="35"/>
      <c r="D604" s="36"/>
      <c r="E604" s="36"/>
      <c r="F604" s="35"/>
      <c r="G604" s="58">
        <f t="shared" si="32"/>
        <v>2022</v>
      </c>
      <c r="H604" s="56"/>
      <c r="I604" s="24" t="e">
        <f>VLOOKUP($H604,CATEGORIAS!$I$4:$J$13,2,0)</f>
        <v>#N/A</v>
      </c>
      <c r="J604" s="24" t="e">
        <f t="shared" si="30"/>
        <v>#N/A</v>
      </c>
      <c r="K604" s="57" t="e">
        <f>VLOOKUP($J604,CATEGORIAS!$B$60:$C$318,2,0)</f>
        <v>#N/A</v>
      </c>
      <c r="L604" s="23">
        <f t="shared" si="31"/>
        <v>0</v>
      </c>
      <c r="M604" s="36"/>
      <c r="N604" s="37"/>
      <c r="O604" s="59"/>
      <c r="P604" s="59"/>
      <c r="Q604" s="59"/>
      <c r="R604" s="59"/>
      <c r="S604" s="36"/>
    </row>
    <row r="605" spans="2:19" s="19" customFormat="1" ht="12.75" customHeight="1">
      <c r="B605" s="35"/>
      <c r="C605" s="35"/>
      <c r="D605" s="36"/>
      <c r="E605" s="36"/>
      <c r="F605" s="35"/>
      <c r="G605" s="58">
        <f t="shared" si="32"/>
        <v>2022</v>
      </c>
      <c r="H605" s="56"/>
      <c r="I605" s="24" t="e">
        <f>VLOOKUP($H605,CATEGORIAS!$I$4:$J$13,2,0)</f>
        <v>#N/A</v>
      </c>
      <c r="J605" s="24" t="e">
        <f t="shared" si="30"/>
        <v>#N/A</v>
      </c>
      <c r="K605" s="57" t="e">
        <f>VLOOKUP($J605,CATEGORIAS!$B$60:$C$318,2,0)</f>
        <v>#N/A</v>
      </c>
      <c r="L605" s="23">
        <f t="shared" si="31"/>
        <v>0</v>
      </c>
      <c r="M605" s="36"/>
      <c r="N605" s="37"/>
      <c r="O605" s="59"/>
      <c r="P605" s="59"/>
      <c r="Q605" s="59"/>
      <c r="R605" s="59"/>
      <c r="S605" s="36"/>
    </row>
    <row r="606" spans="2:19" s="19" customFormat="1" ht="12.75" customHeight="1">
      <c r="B606" s="35"/>
      <c r="C606" s="35"/>
      <c r="D606" s="36"/>
      <c r="E606" s="36"/>
      <c r="F606" s="35"/>
      <c r="G606" s="58">
        <f t="shared" si="32"/>
        <v>2022</v>
      </c>
      <c r="H606" s="56"/>
      <c r="I606" s="24" t="e">
        <f>VLOOKUP($H606,CATEGORIAS!$I$4:$J$13,2,0)</f>
        <v>#N/A</v>
      </c>
      <c r="J606" s="24" t="e">
        <f t="shared" si="30"/>
        <v>#N/A</v>
      </c>
      <c r="K606" s="57" t="e">
        <f>VLOOKUP($J606,CATEGORIAS!$B$60:$C$318,2,0)</f>
        <v>#N/A</v>
      </c>
      <c r="L606" s="23">
        <f t="shared" si="31"/>
        <v>0</v>
      </c>
      <c r="M606" s="36"/>
      <c r="N606" s="37"/>
      <c r="O606" s="59"/>
      <c r="P606" s="59"/>
      <c r="Q606" s="59"/>
      <c r="R606" s="59"/>
      <c r="S606" s="36"/>
    </row>
    <row r="607" spans="2:19" s="19" customFormat="1" ht="12.75" customHeight="1">
      <c r="B607" s="35"/>
      <c r="C607" s="35"/>
      <c r="D607" s="36"/>
      <c r="E607" s="36"/>
      <c r="F607" s="35"/>
      <c r="G607" s="58">
        <f t="shared" si="32"/>
        <v>2022</v>
      </c>
      <c r="H607" s="56"/>
      <c r="I607" s="24" t="e">
        <f>VLOOKUP($H607,CATEGORIAS!$I$4:$J$13,2,0)</f>
        <v>#N/A</v>
      </c>
      <c r="J607" s="24" t="e">
        <f t="shared" si="30"/>
        <v>#N/A</v>
      </c>
      <c r="K607" s="57" t="e">
        <f>VLOOKUP($J607,CATEGORIAS!$B$60:$C$318,2,0)</f>
        <v>#N/A</v>
      </c>
      <c r="L607" s="23">
        <f t="shared" si="31"/>
        <v>0</v>
      </c>
      <c r="M607" s="36"/>
      <c r="N607" s="37"/>
      <c r="O607" s="59"/>
      <c r="P607" s="59"/>
      <c r="Q607" s="59"/>
      <c r="R607" s="59"/>
      <c r="S607" s="36"/>
    </row>
    <row r="608" spans="2:19" s="19" customFormat="1" ht="12.75" customHeight="1">
      <c r="B608" s="35"/>
      <c r="C608" s="35"/>
      <c r="D608" s="36"/>
      <c r="E608" s="36"/>
      <c r="F608" s="35"/>
      <c r="G608" s="58">
        <f t="shared" si="32"/>
        <v>2022</v>
      </c>
      <c r="H608" s="56"/>
      <c r="I608" s="24" t="e">
        <f>VLOOKUP($H608,CATEGORIAS!$I$4:$J$13,2,0)</f>
        <v>#N/A</v>
      </c>
      <c r="J608" s="24" t="e">
        <f t="shared" si="30"/>
        <v>#N/A</v>
      </c>
      <c r="K608" s="57" t="e">
        <f>VLOOKUP($J608,CATEGORIAS!$B$60:$C$318,2,0)</f>
        <v>#N/A</v>
      </c>
      <c r="L608" s="23">
        <f t="shared" si="31"/>
        <v>0</v>
      </c>
      <c r="M608" s="36"/>
      <c r="N608" s="37"/>
      <c r="O608" s="59"/>
      <c r="P608" s="59"/>
      <c r="Q608" s="59"/>
      <c r="R608" s="59"/>
      <c r="S608" s="36"/>
    </row>
    <row r="609" spans="2:19" s="19" customFormat="1" ht="12.75" customHeight="1">
      <c r="B609" s="35"/>
      <c r="C609" s="35"/>
      <c r="D609" s="36"/>
      <c r="E609" s="36"/>
      <c r="F609" s="35"/>
      <c r="G609" s="58">
        <f t="shared" si="32"/>
        <v>2022</v>
      </c>
      <c r="H609" s="56"/>
      <c r="I609" s="24" t="e">
        <f>VLOOKUP($H609,CATEGORIAS!$I$4:$J$13,2,0)</f>
        <v>#N/A</v>
      </c>
      <c r="J609" s="24" t="e">
        <f t="shared" si="30"/>
        <v>#N/A</v>
      </c>
      <c r="K609" s="57" t="e">
        <f>VLOOKUP($J609,CATEGORIAS!$B$60:$C$318,2,0)</f>
        <v>#N/A</v>
      </c>
      <c r="L609" s="23">
        <f t="shared" si="31"/>
        <v>0</v>
      </c>
      <c r="M609" s="36"/>
      <c r="N609" s="37"/>
      <c r="O609" s="59"/>
      <c r="P609" s="59"/>
      <c r="Q609" s="59"/>
      <c r="R609" s="59"/>
      <c r="S609" s="36"/>
    </row>
    <row r="610" spans="2:19" s="19" customFormat="1" ht="12.75" customHeight="1">
      <c r="B610" s="35"/>
      <c r="C610" s="35"/>
      <c r="D610" s="36"/>
      <c r="E610" s="36"/>
      <c r="F610" s="35"/>
      <c r="G610" s="58">
        <f t="shared" si="32"/>
        <v>2022</v>
      </c>
      <c r="H610" s="56"/>
      <c r="I610" s="24" t="e">
        <f>VLOOKUP($H610,CATEGORIAS!$I$4:$J$13,2,0)</f>
        <v>#N/A</v>
      </c>
      <c r="J610" s="24" t="e">
        <f t="shared" si="30"/>
        <v>#N/A</v>
      </c>
      <c r="K610" s="57" t="e">
        <f>VLOOKUP($J610,CATEGORIAS!$B$60:$C$318,2,0)</f>
        <v>#N/A</v>
      </c>
      <c r="L610" s="23">
        <f t="shared" si="31"/>
        <v>0</v>
      </c>
      <c r="M610" s="36"/>
      <c r="N610" s="37"/>
      <c r="O610" s="59"/>
      <c r="P610" s="59"/>
      <c r="Q610" s="59"/>
      <c r="R610" s="59"/>
      <c r="S610" s="36"/>
    </row>
    <row r="611" spans="2:19" s="19" customFormat="1" ht="12.75" customHeight="1">
      <c r="B611" s="35"/>
      <c r="C611" s="35"/>
      <c r="D611" s="36"/>
      <c r="E611" s="36"/>
      <c r="F611" s="35"/>
      <c r="G611" s="58">
        <f t="shared" si="32"/>
        <v>2022</v>
      </c>
      <c r="H611" s="56"/>
      <c r="I611" s="24" t="e">
        <f>VLOOKUP($H611,CATEGORIAS!$I$4:$J$13,2,0)</f>
        <v>#N/A</v>
      </c>
      <c r="J611" s="24" t="e">
        <f t="shared" si="30"/>
        <v>#N/A</v>
      </c>
      <c r="K611" s="57" t="e">
        <f>VLOOKUP($J611,CATEGORIAS!$B$60:$C$318,2,0)</f>
        <v>#N/A</v>
      </c>
      <c r="L611" s="23">
        <f t="shared" si="31"/>
        <v>0</v>
      </c>
      <c r="M611" s="36"/>
      <c r="N611" s="37"/>
      <c r="O611" s="59"/>
      <c r="P611" s="59"/>
      <c r="Q611" s="59"/>
      <c r="R611" s="59"/>
      <c r="S611" s="36"/>
    </row>
    <row r="612" spans="2:19" s="19" customFormat="1" ht="12.75" customHeight="1">
      <c r="B612" s="35"/>
      <c r="C612" s="35"/>
      <c r="D612" s="36"/>
      <c r="E612" s="36"/>
      <c r="F612" s="35"/>
      <c r="G612" s="58">
        <f t="shared" si="32"/>
        <v>2022</v>
      </c>
      <c r="H612" s="56"/>
      <c r="I612" s="24" t="e">
        <f>VLOOKUP($H612,CATEGORIAS!$I$4:$J$13,2,0)</f>
        <v>#N/A</v>
      </c>
      <c r="J612" s="24" t="e">
        <f t="shared" si="30"/>
        <v>#N/A</v>
      </c>
      <c r="K612" s="57" t="e">
        <f>VLOOKUP($J612,CATEGORIAS!$B$60:$C$318,2,0)</f>
        <v>#N/A</v>
      </c>
      <c r="L612" s="23">
        <f t="shared" si="31"/>
        <v>0</v>
      </c>
      <c r="M612" s="36"/>
      <c r="N612" s="37"/>
      <c r="O612" s="59"/>
      <c r="P612" s="59"/>
      <c r="Q612" s="59"/>
      <c r="R612" s="59"/>
      <c r="S612" s="36"/>
    </row>
    <row r="613" spans="2:19" s="19" customFormat="1" ht="12.75" customHeight="1">
      <c r="B613" s="35"/>
      <c r="C613" s="35"/>
      <c r="D613" s="36"/>
      <c r="E613" s="36"/>
      <c r="F613" s="35"/>
      <c r="G613" s="58">
        <f t="shared" si="32"/>
        <v>2022</v>
      </c>
      <c r="H613" s="56"/>
      <c r="I613" s="24" t="e">
        <f>VLOOKUP($H613,CATEGORIAS!$I$4:$J$13,2,0)</f>
        <v>#N/A</v>
      </c>
      <c r="J613" s="24" t="e">
        <f t="shared" si="30"/>
        <v>#N/A</v>
      </c>
      <c r="K613" s="57" t="e">
        <f>VLOOKUP($J613,CATEGORIAS!$B$60:$C$318,2,0)</f>
        <v>#N/A</v>
      </c>
      <c r="L613" s="23">
        <f t="shared" si="31"/>
        <v>0</v>
      </c>
      <c r="M613" s="36"/>
      <c r="N613" s="37"/>
      <c r="O613" s="59"/>
      <c r="P613" s="59"/>
      <c r="Q613" s="59"/>
      <c r="R613" s="59"/>
      <c r="S613" s="36"/>
    </row>
    <row r="614" spans="2:19" s="19" customFormat="1" ht="12.75" customHeight="1">
      <c r="B614" s="35"/>
      <c r="C614" s="35"/>
      <c r="D614" s="36"/>
      <c r="E614" s="36"/>
      <c r="F614" s="35"/>
      <c r="G614" s="58">
        <f t="shared" si="32"/>
        <v>2022</v>
      </c>
      <c r="H614" s="56"/>
      <c r="I614" s="24" t="e">
        <f>VLOOKUP($H614,CATEGORIAS!$I$4:$J$13,2,0)</f>
        <v>#N/A</v>
      </c>
      <c r="J614" s="24" t="e">
        <f t="shared" si="30"/>
        <v>#N/A</v>
      </c>
      <c r="K614" s="57" t="e">
        <f>VLOOKUP($J614,CATEGORIAS!$B$60:$C$318,2,0)</f>
        <v>#N/A</v>
      </c>
      <c r="L614" s="23">
        <f t="shared" si="31"/>
        <v>0</v>
      </c>
      <c r="M614" s="36"/>
      <c r="N614" s="37"/>
      <c r="O614" s="59"/>
      <c r="P614" s="59"/>
      <c r="Q614" s="59"/>
      <c r="R614" s="59"/>
      <c r="S614" s="36"/>
    </row>
    <row r="615" spans="2:19" s="19" customFormat="1" ht="12.75" customHeight="1">
      <c r="B615" s="35"/>
      <c r="C615" s="35"/>
      <c r="D615" s="36"/>
      <c r="E615" s="36"/>
      <c r="F615" s="35"/>
      <c r="G615" s="58">
        <f t="shared" si="32"/>
        <v>2022</v>
      </c>
      <c r="H615" s="56"/>
      <c r="I615" s="24" t="e">
        <f>VLOOKUP($H615,CATEGORIAS!$I$4:$J$13,2,0)</f>
        <v>#N/A</v>
      </c>
      <c r="J615" s="24" t="e">
        <f t="shared" si="30"/>
        <v>#N/A</v>
      </c>
      <c r="K615" s="57" t="e">
        <f>VLOOKUP($J615,CATEGORIAS!$B$60:$C$318,2,0)</f>
        <v>#N/A</v>
      </c>
      <c r="L615" s="23">
        <f t="shared" si="31"/>
        <v>0</v>
      </c>
      <c r="M615" s="36"/>
      <c r="N615" s="37"/>
      <c r="O615" s="59"/>
      <c r="P615" s="59"/>
      <c r="Q615" s="59"/>
      <c r="R615" s="59"/>
      <c r="S615" s="36"/>
    </row>
    <row r="616" spans="2:19" s="19" customFormat="1" ht="12.75" customHeight="1">
      <c r="B616" s="35"/>
      <c r="C616" s="35"/>
      <c r="D616" s="36"/>
      <c r="E616" s="36"/>
      <c r="F616" s="35"/>
      <c r="G616" s="58">
        <f t="shared" si="32"/>
        <v>2022</v>
      </c>
      <c r="H616" s="56"/>
      <c r="I616" s="24" t="e">
        <f>VLOOKUP($H616,CATEGORIAS!$I$4:$J$13,2,0)</f>
        <v>#N/A</v>
      </c>
      <c r="J616" s="24" t="e">
        <f t="shared" si="30"/>
        <v>#N/A</v>
      </c>
      <c r="K616" s="57" t="e">
        <f>VLOOKUP($J616,CATEGORIAS!$B$60:$C$318,2,0)</f>
        <v>#N/A</v>
      </c>
      <c r="L616" s="23">
        <f t="shared" si="31"/>
        <v>0</v>
      </c>
      <c r="M616" s="36"/>
      <c r="N616" s="37"/>
      <c r="O616" s="59"/>
      <c r="P616" s="59"/>
      <c r="Q616" s="59"/>
      <c r="R616" s="59"/>
      <c r="S616" s="36"/>
    </row>
    <row r="617" spans="2:19" s="19" customFormat="1" ht="12.75" customHeight="1">
      <c r="B617" s="35"/>
      <c r="C617" s="35"/>
      <c r="D617" s="36"/>
      <c r="E617" s="36"/>
      <c r="F617" s="35"/>
      <c r="G617" s="58">
        <f t="shared" si="32"/>
        <v>2022</v>
      </c>
      <c r="H617" s="56"/>
      <c r="I617" s="24" t="e">
        <f>VLOOKUP($H617,CATEGORIAS!$I$4:$J$13,2,0)</f>
        <v>#N/A</v>
      </c>
      <c r="J617" s="24" t="e">
        <f t="shared" si="30"/>
        <v>#N/A</v>
      </c>
      <c r="K617" s="57" t="e">
        <f>VLOOKUP($J617,CATEGORIAS!$B$60:$C$318,2,0)</f>
        <v>#N/A</v>
      </c>
      <c r="L617" s="23">
        <f t="shared" si="31"/>
        <v>0</v>
      </c>
      <c r="M617" s="36"/>
      <c r="N617" s="37"/>
      <c r="O617" s="59"/>
      <c r="P617" s="59"/>
      <c r="Q617" s="59"/>
      <c r="R617" s="59"/>
      <c r="S617" s="36"/>
    </row>
    <row r="618" spans="2:19" s="19" customFormat="1" ht="12.75" customHeight="1">
      <c r="B618" s="35"/>
      <c r="C618" s="35"/>
      <c r="D618" s="36"/>
      <c r="E618" s="36"/>
      <c r="F618" s="35"/>
      <c r="G618" s="58">
        <f t="shared" si="32"/>
        <v>2022</v>
      </c>
      <c r="H618" s="56"/>
      <c r="I618" s="24" t="e">
        <f>VLOOKUP($H618,CATEGORIAS!$I$4:$J$13,2,0)</f>
        <v>#N/A</v>
      </c>
      <c r="J618" s="24" t="e">
        <f t="shared" si="30"/>
        <v>#N/A</v>
      </c>
      <c r="K618" s="57" t="e">
        <f>VLOOKUP($J618,CATEGORIAS!$B$60:$C$318,2,0)</f>
        <v>#N/A</v>
      </c>
      <c r="L618" s="23">
        <f t="shared" si="31"/>
        <v>0</v>
      </c>
      <c r="M618" s="36"/>
      <c r="N618" s="37"/>
      <c r="O618" s="59"/>
      <c r="P618" s="59"/>
      <c r="Q618" s="59"/>
      <c r="R618" s="59"/>
      <c r="S618" s="36"/>
    </row>
    <row r="619" spans="2:19" s="19" customFormat="1" ht="12.75" customHeight="1">
      <c r="B619" s="35"/>
      <c r="C619" s="35"/>
      <c r="D619" s="36"/>
      <c r="E619" s="36"/>
      <c r="F619" s="35"/>
      <c r="G619" s="58">
        <f t="shared" si="32"/>
        <v>2022</v>
      </c>
      <c r="H619" s="56"/>
      <c r="I619" s="24" t="e">
        <f>VLOOKUP($H619,CATEGORIAS!$I$4:$J$13,2,0)</f>
        <v>#N/A</v>
      </c>
      <c r="J619" s="24" t="e">
        <f t="shared" si="30"/>
        <v>#N/A</v>
      </c>
      <c r="K619" s="57" t="e">
        <f>VLOOKUP($J619,CATEGORIAS!$B$60:$C$318,2,0)</f>
        <v>#N/A</v>
      </c>
      <c r="L619" s="23">
        <f t="shared" si="31"/>
        <v>0</v>
      </c>
      <c r="M619" s="36"/>
      <c r="N619" s="37"/>
      <c r="O619" s="59"/>
      <c r="P619" s="59"/>
      <c r="Q619" s="59"/>
      <c r="R619" s="59"/>
      <c r="S619" s="36"/>
    </row>
    <row r="620" spans="2:19" s="19" customFormat="1" ht="12.75" customHeight="1">
      <c r="B620" s="35"/>
      <c r="C620" s="35"/>
      <c r="D620" s="36"/>
      <c r="E620" s="36"/>
      <c r="F620" s="35"/>
      <c r="G620" s="58">
        <f t="shared" si="32"/>
        <v>2022</v>
      </c>
      <c r="H620" s="56"/>
      <c r="I620" s="24" t="e">
        <f>VLOOKUP($H620,CATEGORIAS!$I$4:$J$13,2,0)</f>
        <v>#N/A</v>
      </c>
      <c r="J620" s="24" t="e">
        <f t="shared" si="30"/>
        <v>#N/A</v>
      </c>
      <c r="K620" s="57" t="e">
        <f>VLOOKUP($J620,CATEGORIAS!$B$60:$C$318,2,0)</f>
        <v>#N/A</v>
      </c>
      <c r="L620" s="23">
        <f t="shared" si="31"/>
        <v>0</v>
      </c>
      <c r="M620" s="36"/>
      <c r="N620" s="37"/>
      <c r="O620" s="59"/>
      <c r="P620" s="59"/>
      <c r="Q620" s="59"/>
      <c r="R620" s="59"/>
      <c r="S620" s="36"/>
    </row>
    <row r="621" spans="2:19" s="19" customFormat="1" ht="12.75" customHeight="1">
      <c r="B621" s="35"/>
      <c r="C621" s="35"/>
      <c r="D621" s="36"/>
      <c r="E621" s="36"/>
      <c r="F621" s="35"/>
      <c r="G621" s="58">
        <f t="shared" si="32"/>
        <v>2022</v>
      </c>
      <c r="H621" s="56"/>
      <c r="I621" s="24" t="e">
        <f>VLOOKUP($H621,CATEGORIAS!$I$4:$J$13,2,0)</f>
        <v>#N/A</v>
      </c>
      <c r="J621" s="24" t="e">
        <f t="shared" si="30"/>
        <v>#N/A</v>
      </c>
      <c r="K621" s="57" t="e">
        <f>VLOOKUP($J621,CATEGORIAS!$B$60:$C$318,2,0)</f>
        <v>#N/A</v>
      </c>
      <c r="L621" s="23">
        <f t="shared" si="31"/>
        <v>0</v>
      </c>
      <c r="M621" s="36"/>
      <c r="N621" s="37"/>
      <c r="O621" s="59"/>
      <c r="P621" s="59"/>
      <c r="Q621" s="59"/>
      <c r="R621" s="59"/>
      <c r="S621" s="36"/>
    </row>
    <row r="622" spans="2:19" s="19" customFormat="1" ht="12.75" customHeight="1">
      <c r="B622" s="35"/>
      <c r="C622" s="35"/>
      <c r="D622" s="36"/>
      <c r="E622" s="36"/>
      <c r="F622" s="35"/>
      <c r="G622" s="58">
        <f t="shared" si="32"/>
        <v>2022</v>
      </c>
      <c r="H622" s="56"/>
      <c r="I622" s="24" t="e">
        <f>VLOOKUP($H622,CATEGORIAS!$I$4:$J$13,2,0)</f>
        <v>#N/A</v>
      </c>
      <c r="J622" s="24" t="e">
        <f t="shared" si="30"/>
        <v>#N/A</v>
      </c>
      <c r="K622" s="57" t="e">
        <f>VLOOKUP($J622,CATEGORIAS!$B$60:$C$318,2,0)</f>
        <v>#N/A</v>
      </c>
      <c r="L622" s="23">
        <f t="shared" si="31"/>
        <v>0</v>
      </c>
      <c r="M622" s="36"/>
      <c r="N622" s="37"/>
      <c r="O622" s="59"/>
      <c r="P622" s="59"/>
      <c r="Q622" s="59"/>
      <c r="R622" s="59"/>
      <c r="S622" s="36"/>
    </row>
    <row r="623" spans="2:19" s="19" customFormat="1" ht="12.75" customHeight="1">
      <c r="B623" s="35"/>
      <c r="C623" s="35"/>
      <c r="D623" s="36"/>
      <c r="E623" s="36"/>
      <c r="F623" s="35"/>
      <c r="G623" s="58">
        <f t="shared" si="32"/>
        <v>2022</v>
      </c>
      <c r="H623" s="56"/>
      <c r="I623" s="24" t="e">
        <f>VLOOKUP($H623,CATEGORIAS!$I$4:$J$13,2,0)</f>
        <v>#N/A</v>
      </c>
      <c r="J623" s="24" t="e">
        <f t="shared" si="30"/>
        <v>#N/A</v>
      </c>
      <c r="K623" s="57" t="e">
        <f>VLOOKUP($J623,CATEGORIAS!$B$60:$C$318,2,0)</f>
        <v>#N/A</v>
      </c>
      <c r="L623" s="23">
        <f t="shared" si="31"/>
        <v>0</v>
      </c>
      <c r="M623" s="36"/>
      <c r="N623" s="37"/>
      <c r="O623" s="59"/>
      <c r="P623" s="59"/>
      <c r="Q623" s="59"/>
      <c r="R623" s="59"/>
      <c r="S623" s="36"/>
    </row>
    <row r="624" spans="2:19" s="19" customFormat="1" ht="12.75" customHeight="1">
      <c r="B624" s="35"/>
      <c r="C624" s="35"/>
      <c r="D624" s="36"/>
      <c r="E624" s="36"/>
      <c r="F624" s="35"/>
      <c r="G624" s="58">
        <f t="shared" si="32"/>
        <v>2022</v>
      </c>
      <c r="H624" s="56"/>
      <c r="I624" s="24" t="e">
        <f>VLOOKUP($H624,CATEGORIAS!$I$4:$J$13,2,0)</f>
        <v>#N/A</v>
      </c>
      <c r="J624" s="24" t="e">
        <f t="shared" si="30"/>
        <v>#N/A</v>
      </c>
      <c r="K624" s="57" t="e">
        <f>VLOOKUP($J624,CATEGORIAS!$B$60:$C$318,2,0)</f>
        <v>#N/A</v>
      </c>
      <c r="L624" s="23">
        <f t="shared" si="31"/>
        <v>0</v>
      </c>
      <c r="M624" s="36"/>
      <c r="N624" s="37"/>
      <c r="O624" s="59"/>
      <c r="P624" s="59"/>
      <c r="Q624" s="59"/>
      <c r="R624" s="59"/>
      <c r="S624" s="36"/>
    </row>
    <row r="625" spans="2:19" s="19" customFormat="1" ht="12.75" customHeight="1">
      <c r="B625" s="35"/>
      <c r="C625" s="35"/>
      <c r="D625" s="36"/>
      <c r="E625" s="36"/>
      <c r="F625" s="35"/>
      <c r="G625" s="58">
        <f t="shared" si="32"/>
        <v>2022</v>
      </c>
      <c r="H625" s="56"/>
      <c r="I625" s="24" t="e">
        <f>VLOOKUP($H625,CATEGORIAS!$I$4:$J$13,2,0)</f>
        <v>#N/A</v>
      </c>
      <c r="J625" s="24" t="e">
        <f t="shared" si="30"/>
        <v>#N/A</v>
      </c>
      <c r="K625" s="57" t="e">
        <f>VLOOKUP($J625,CATEGORIAS!$B$60:$C$318,2,0)</f>
        <v>#N/A</v>
      </c>
      <c r="L625" s="23">
        <f t="shared" si="31"/>
        <v>0</v>
      </c>
      <c r="M625" s="36"/>
      <c r="N625" s="37"/>
      <c r="O625" s="59"/>
      <c r="P625" s="59"/>
      <c r="Q625" s="59"/>
      <c r="R625" s="59"/>
      <c r="S625" s="36"/>
    </row>
    <row r="626" spans="2:19" s="19" customFormat="1" ht="12.75" customHeight="1">
      <c r="B626" s="35"/>
      <c r="C626" s="35"/>
      <c r="D626" s="36"/>
      <c r="E626" s="36"/>
      <c r="F626" s="35"/>
      <c r="G626" s="58">
        <f t="shared" si="32"/>
        <v>2022</v>
      </c>
      <c r="H626" s="56"/>
      <c r="I626" s="24" t="e">
        <f>VLOOKUP($H626,CATEGORIAS!$I$4:$J$13,2,0)</f>
        <v>#N/A</v>
      </c>
      <c r="J626" s="24" t="e">
        <f t="shared" si="30"/>
        <v>#N/A</v>
      </c>
      <c r="K626" s="57" t="e">
        <f>VLOOKUP($J626,CATEGORIAS!$B$60:$C$318,2,0)</f>
        <v>#N/A</v>
      </c>
      <c r="L626" s="23">
        <f t="shared" si="31"/>
        <v>0</v>
      </c>
      <c r="M626" s="36"/>
      <c r="N626" s="37"/>
      <c r="O626" s="59"/>
      <c r="P626" s="59"/>
      <c r="Q626" s="59"/>
      <c r="R626" s="59"/>
      <c r="S626" s="36"/>
    </row>
    <row r="627" spans="2:19" s="19" customFormat="1" ht="12.75" customHeight="1">
      <c r="B627" s="35"/>
      <c r="C627" s="35"/>
      <c r="D627" s="36"/>
      <c r="E627" s="36"/>
      <c r="F627" s="35"/>
      <c r="G627" s="58">
        <f t="shared" si="32"/>
        <v>2022</v>
      </c>
      <c r="H627" s="56"/>
      <c r="I627" s="24" t="e">
        <f>VLOOKUP($H627,CATEGORIAS!$I$4:$J$13,2,0)</f>
        <v>#N/A</v>
      </c>
      <c r="J627" s="24" t="e">
        <f t="shared" si="30"/>
        <v>#N/A</v>
      </c>
      <c r="K627" s="57" t="e">
        <f>VLOOKUP($J627,CATEGORIAS!$B$60:$C$318,2,0)</f>
        <v>#N/A</v>
      </c>
      <c r="L627" s="23">
        <f t="shared" si="31"/>
        <v>0</v>
      </c>
      <c r="M627" s="36"/>
      <c r="N627" s="37"/>
      <c r="O627" s="59"/>
      <c r="P627" s="59"/>
      <c r="Q627" s="59"/>
      <c r="R627" s="59"/>
      <c r="S627" s="36"/>
    </row>
    <row r="628" spans="2:19" s="19" customFormat="1" ht="12.75" customHeight="1">
      <c r="B628" s="35"/>
      <c r="C628" s="35"/>
      <c r="D628" s="36"/>
      <c r="E628" s="36"/>
      <c r="F628" s="35"/>
      <c r="G628" s="58">
        <f t="shared" si="32"/>
        <v>2022</v>
      </c>
      <c r="H628" s="56"/>
      <c r="I628" s="24" t="e">
        <f>VLOOKUP($H628,CATEGORIAS!$I$4:$J$13,2,0)</f>
        <v>#N/A</v>
      </c>
      <c r="J628" s="24" t="e">
        <f t="shared" si="30"/>
        <v>#N/A</v>
      </c>
      <c r="K628" s="57" t="e">
        <f>VLOOKUP($J628,CATEGORIAS!$B$60:$C$318,2,0)</f>
        <v>#N/A</v>
      </c>
      <c r="L628" s="23">
        <f t="shared" si="31"/>
        <v>0</v>
      </c>
      <c r="M628" s="36"/>
      <c r="N628" s="37"/>
      <c r="O628" s="59"/>
      <c r="P628" s="59"/>
      <c r="Q628" s="59"/>
      <c r="R628" s="59"/>
      <c r="S628" s="36"/>
    </row>
    <row r="629" spans="2:19" s="19" customFormat="1" ht="12.75" customHeight="1">
      <c r="B629" s="35"/>
      <c r="C629" s="35"/>
      <c r="D629" s="36"/>
      <c r="E629" s="36"/>
      <c r="F629" s="35"/>
      <c r="G629" s="58">
        <f t="shared" si="32"/>
        <v>2022</v>
      </c>
      <c r="H629" s="56"/>
      <c r="I629" s="24" t="e">
        <f>VLOOKUP($H629,CATEGORIAS!$I$4:$J$13,2,0)</f>
        <v>#N/A</v>
      </c>
      <c r="J629" s="24" t="e">
        <f t="shared" si="30"/>
        <v>#N/A</v>
      </c>
      <c r="K629" s="57" t="e">
        <f>VLOOKUP($J629,CATEGORIAS!$B$60:$C$318,2,0)</f>
        <v>#N/A</v>
      </c>
      <c r="L629" s="23">
        <f t="shared" si="31"/>
        <v>0</v>
      </c>
      <c r="M629" s="36"/>
      <c r="N629" s="37"/>
      <c r="O629" s="59"/>
      <c r="P629" s="59"/>
      <c r="Q629" s="59"/>
      <c r="R629" s="59"/>
      <c r="S629" s="36"/>
    </row>
    <row r="630" spans="2:19" s="19" customFormat="1" ht="12.75" customHeight="1">
      <c r="B630" s="35"/>
      <c r="C630" s="35"/>
      <c r="D630" s="36"/>
      <c r="E630" s="36"/>
      <c r="F630" s="35"/>
      <c r="G630" s="58">
        <f t="shared" si="32"/>
        <v>2022</v>
      </c>
      <c r="H630" s="56"/>
      <c r="I630" s="24" t="e">
        <f>VLOOKUP($H630,CATEGORIAS!$I$4:$J$13,2,0)</f>
        <v>#N/A</v>
      </c>
      <c r="J630" s="24" t="e">
        <f t="shared" si="30"/>
        <v>#N/A</v>
      </c>
      <c r="K630" s="57" t="e">
        <f>VLOOKUP($J630,CATEGORIAS!$B$60:$C$318,2,0)</f>
        <v>#N/A</v>
      </c>
      <c r="L630" s="23">
        <f t="shared" si="31"/>
        <v>0</v>
      </c>
      <c r="M630" s="36"/>
      <c r="N630" s="37"/>
      <c r="O630" s="59"/>
      <c r="P630" s="59"/>
      <c r="Q630" s="59"/>
      <c r="R630" s="59"/>
      <c r="S630" s="36"/>
    </row>
    <row r="631" spans="2:19" s="19" customFormat="1" ht="12.75" customHeight="1">
      <c r="B631" s="35"/>
      <c r="C631" s="35"/>
      <c r="D631" s="36"/>
      <c r="E631" s="36"/>
      <c r="F631" s="35"/>
      <c r="G631" s="58">
        <f t="shared" si="32"/>
        <v>2022</v>
      </c>
      <c r="H631" s="56"/>
      <c r="I631" s="24" t="e">
        <f>VLOOKUP($H631,CATEGORIAS!$I$4:$J$13,2,0)</f>
        <v>#N/A</v>
      </c>
      <c r="J631" s="24" t="e">
        <f t="shared" si="30"/>
        <v>#N/A</v>
      </c>
      <c r="K631" s="57" t="e">
        <f>VLOOKUP($J631,CATEGORIAS!$B$60:$C$318,2,0)</f>
        <v>#N/A</v>
      </c>
      <c r="L631" s="23">
        <f t="shared" si="31"/>
        <v>0</v>
      </c>
      <c r="M631" s="36"/>
      <c r="N631" s="37"/>
      <c r="O631" s="59"/>
      <c r="P631" s="59"/>
      <c r="Q631" s="59"/>
      <c r="R631" s="59"/>
      <c r="S631" s="36"/>
    </row>
    <row r="632" spans="2:19" s="19" customFormat="1" ht="12.75" customHeight="1">
      <c r="B632" s="35"/>
      <c r="C632" s="35"/>
      <c r="D632" s="36"/>
      <c r="E632" s="36"/>
      <c r="F632" s="35"/>
      <c r="G632" s="58">
        <f t="shared" si="32"/>
        <v>2022</v>
      </c>
      <c r="H632" s="56"/>
      <c r="I632" s="24" t="e">
        <f>VLOOKUP($H632,CATEGORIAS!$I$4:$J$13,2,0)</f>
        <v>#N/A</v>
      </c>
      <c r="J632" s="24" t="e">
        <f t="shared" si="30"/>
        <v>#N/A</v>
      </c>
      <c r="K632" s="57" t="e">
        <f>VLOOKUP($J632,CATEGORIAS!$B$60:$C$318,2,0)</f>
        <v>#N/A</v>
      </c>
      <c r="L632" s="23">
        <f t="shared" si="31"/>
        <v>0</v>
      </c>
      <c r="M632" s="36"/>
      <c r="N632" s="37"/>
      <c r="O632" s="59"/>
      <c r="P632" s="59"/>
      <c r="Q632" s="59"/>
      <c r="R632" s="59"/>
      <c r="S632" s="36"/>
    </row>
    <row r="633" spans="2:19" s="19" customFormat="1" ht="12.75" customHeight="1">
      <c r="B633" s="35"/>
      <c r="C633" s="35"/>
      <c r="D633" s="36"/>
      <c r="E633" s="36"/>
      <c r="F633" s="35"/>
      <c r="G633" s="58">
        <f t="shared" si="32"/>
        <v>2022</v>
      </c>
      <c r="H633" s="56"/>
      <c r="I633" s="24" t="e">
        <f>VLOOKUP($H633,CATEGORIAS!$I$4:$J$13,2,0)</f>
        <v>#N/A</v>
      </c>
      <c r="J633" s="24" t="e">
        <f t="shared" si="30"/>
        <v>#N/A</v>
      </c>
      <c r="K633" s="57" t="e">
        <f>VLOOKUP($J633,CATEGORIAS!$B$60:$C$318,2,0)</f>
        <v>#N/A</v>
      </c>
      <c r="L633" s="23">
        <f t="shared" si="31"/>
        <v>0</v>
      </c>
      <c r="M633" s="36"/>
      <c r="N633" s="37"/>
      <c r="O633" s="59"/>
      <c r="P633" s="59"/>
      <c r="Q633" s="59"/>
      <c r="R633" s="59"/>
      <c r="S633" s="36"/>
    </row>
    <row r="634" spans="2:19" s="19" customFormat="1" ht="12.75" customHeight="1">
      <c r="B634" s="35"/>
      <c r="C634" s="35"/>
      <c r="D634" s="36"/>
      <c r="E634" s="36"/>
      <c r="F634" s="35"/>
      <c r="G634" s="58">
        <f t="shared" si="32"/>
        <v>2022</v>
      </c>
      <c r="H634" s="56"/>
      <c r="I634" s="24" t="e">
        <f>VLOOKUP($H634,CATEGORIAS!$I$4:$J$13,2,0)</f>
        <v>#N/A</v>
      </c>
      <c r="J634" s="24" t="e">
        <f t="shared" si="30"/>
        <v>#N/A</v>
      </c>
      <c r="K634" s="57" t="e">
        <f>VLOOKUP($J634,CATEGORIAS!$B$60:$C$318,2,0)</f>
        <v>#N/A</v>
      </c>
      <c r="L634" s="23">
        <f t="shared" si="31"/>
        <v>0</v>
      </c>
      <c r="M634" s="36"/>
      <c r="N634" s="37"/>
      <c r="O634" s="59"/>
      <c r="P634" s="59"/>
      <c r="Q634" s="59"/>
      <c r="R634" s="59"/>
      <c r="S634" s="36"/>
    </row>
    <row r="635" spans="2:19" s="19" customFormat="1" ht="12.75" customHeight="1">
      <c r="B635" s="35"/>
      <c r="C635" s="35"/>
      <c r="D635" s="36"/>
      <c r="E635" s="36"/>
      <c r="F635" s="35"/>
      <c r="G635" s="58">
        <f t="shared" si="32"/>
        <v>2022</v>
      </c>
      <c r="H635" s="56"/>
      <c r="I635" s="24" t="e">
        <f>VLOOKUP($H635,CATEGORIAS!$I$4:$J$13,2,0)</f>
        <v>#N/A</v>
      </c>
      <c r="J635" s="24" t="e">
        <f t="shared" si="30"/>
        <v>#N/A</v>
      </c>
      <c r="K635" s="57" t="e">
        <f>VLOOKUP($J635,CATEGORIAS!$B$60:$C$318,2,0)</f>
        <v>#N/A</v>
      </c>
      <c r="L635" s="23">
        <f t="shared" si="31"/>
        <v>0</v>
      </c>
      <c r="M635" s="36"/>
      <c r="N635" s="37"/>
      <c r="O635" s="59"/>
      <c r="P635" s="59"/>
      <c r="Q635" s="59"/>
      <c r="R635" s="59"/>
      <c r="S635" s="36"/>
    </row>
    <row r="636" spans="2:19" s="19" customFormat="1" ht="12.75" customHeight="1">
      <c r="B636" s="35"/>
      <c r="C636" s="35"/>
      <c r="D636" s="36"/>
      <c r="E636" s="36"/>
      <c r="F636" s="35"/>
      <c r="G636" s="58">
        <f t="shared" si="32"/>
        <v>2022</v>
      </c>
      <c r="H636" s="56"/>
      <c r="I636" s="24" t="e">
        <f>VLOOKUP($H636,CATEGORIAS!$I$4:$J$13,2,0)</f>
        <v>#N/A</v>
      </c>
      <c r="J636" s="24" t="e">
        <f t="shared" si="30"/>
        <v>#N/A</v>
      </c>
      <c r="K636" s="57" t="e">
        <f>VLOOKUP($J636,CATEGORIAS!$B$60:$C$318,2,0)</f>
        <v>#N/A</v>
      </c>
      <c r="L636" s="23">
        <f t="shared" si="31"/>
        <v>0</v>
      </c>
      <c r="M636" s="36"/>
      <c r="N636" s="37"/>
      <c r="O636" s="59"/>
      <c r="P636" s="59"/>
      <c r="Q636" s="59"/>
      <c r="R636" s="59"/>
      <c r="S636" s="36"/>
    </row>
    <row r="637" spans="2:19" s="19" customFormat="1" ht="12.75" customHeight="1">
      <c r="B637" s="35"/>
      <c r="C637" s="35"/>
      <c r="D637" s="36"/>
      <c r="E637" s="36"/>
      <c r="F637" s="35"/>
      <c r="G637" s="58">
        <f t="shared" si="32"/>
        <v>2022</v>
      </c>
      <c r="H637" s="56"/>
      <c r="I637" s="24" t="e">
        <f>VLOOKUP($H637,CATEGORIAS!$I$4:$J$13,2,0)</f>
        <v>#N/A</v>
      </c>
      <c r="J637" s="24" t="e">
        <f t="shared" si="30"/>
        <v>#N/A</v>
      </c>
      <c r="K637" s="57" t="e">
        <f>VLOOKUP($J637,CATEGORIAS!$B$60:$C$318,2,0)</f>
        <v>#N/A</v>
      </c>
      <c r="L637" s="23">
        <f t="shared" si="31"/>
        <v>0</v>
      </c>
      <c r="M637" s="36"/>
      <c r="N637" s="37"/>
      <c r="O637" s="59"/>
      <c r="P637" s="59"/>
      <c r="Q637" s="59"/>
      <c r="R637" s="59"/>
      <c r="S637" s="36"/>
    </row>
    <row r="638" spans="2:19" s="19" customFormat="1" ht="12.75" customHeight="1">
      <c r="B638" s="35"/>
      <c r="C638" s="35"/>
      <c r="D638" s="36"/>
      <c r="E638" s="36"/>
      <c r="F638" s="35"/>
      <c r="G638" s="58">
        <f t="shared" si="32"/>
        <v>2022</v>
      </c>
      <c r="H638" s="56"/>
      <c r="I638" s="24" t="e">
        <f>VLOOKUP($H638,CATEGORIAS!$I$4:$J$13,2,0)</f>
        <v>#N/A</v>
      </c>
      <c r="J638" s="24" t="e">
        <f t="shared" si="30"/>
        <v>#N/A</v>
      </c>
      <c r="K638" s="57" t="e">
        <f>VLOOKUP($J638,CATEGORIAS!$B$60:$C$318,2,0)</f>
        <v>#N/A</v>
      </c>
      <c r="L638" s="23">
        <f t="shared" si="31"/>
        <v>0</v>
      </c>
      <c r="M638" s="36"/>
      <c r="N638" s="37"/>
      <c r="O638" s="59"/>
      <c r="P638" s="59"/>
      <c r="Q638" s="59"/>
      <c r="R638" s="59"/>
      <c r="S638" s="36"/>
    </row>
    <row r="639" spans="2:19" s="19" customFormat="1" ht="12.75" customHeight="1">
      <c r="B639" s="35"/>
      <c r="C639" s="35"/>
      <c r="D639" s="36"/>
      <c r="E639" s="36"/>
      <c r="F639" s="35"/>
      <c r="G639" s="58">
        <f t="shared" si="32"/>
        <v>2022</v>
      </c>
      <c r="H639" s="56"/>
      <c r="I639" s="24" t="e">
        <f>VLOOKUP($H639,CATEGORIAS!$I$4:$J$13,2,0)</f>
        <v>#N/A</v>
      </c>
      <c r="J639" s="24" t="e">
        <f t="shared" si="30"/>
        <v>#N/A</v>
      </c>
      <c r="K639" s="57" t="e">
        <f>VLOOKUP($J639,CATEGORIAS!$B$60:$C$318,2,0)</f>
        <v>#N/A</v>
      </c>
      <c r="L639" s="23">
        <f t="shared" si="31"/>
        <v>0</v>
      </c>
      <c r="M639" s="36"/>
      <c r="N639" s="37"/>
      <c r="O639" s="59"/>
      <c r="P639" s="59"/>
      <c r="Q639" s="59"/>
      <c r="R639" s="59"/>
      <c r="S639" s="36"/>
    </row>
    <row r="640" spans="2:19" s="19" customFormat="1" ht="12.75" customHeight="1">
      <c r="B640" s="35"/>
      <c r="C640" s="35"/>
      <c r="D640" s="36"/>
      <c r="E640" s="36"/>
      <c r="F640" s="35"/>
      <c r="G640" s="58">
        <f t="shared" si="32"/>
        <v>2022</v>
      </c>
      <c r="H640" s="56"/>
      <c r="I640" s="24" t="e">
        <f>VLOOKUP($H640,CATEGORIAS!$I$4:$J$13,2,0)</f>
        <v>#N/A</v>
      </c>
      <c r="J640" s="24" t="e">
        <f t="shared" si="30"/>
        <v>#N/A</v>
      </c>
      <c r="K640" s="57" t="e">
        <f>VLOOKUP($J640,CATEGORIAS!$B$60:$C$318,2,0)</f>
        <v>#N/A</v>
      </c>
      <c r="L640" s="23">
        <f t="shared" si="31"/>
        <v>0</v>
      </c>
      <c r="M640" s="36"/>
      <c r="N640" s="37"/>
      <c r="O640" s="59"/>
      <c r="P640" s="59"/>
      <c r="Q640" s="59"/>
      <c r="R640" s="59"/>
      <c r="S640" s="36"/>
    </row>
    <row r="641" spans="2:19" s="19" customFormat="1" ht="12.75" customHeight="1">
      <c r="B641" s="35"/>
      <c r="C641" s="35"/>
      <c r="D641" s="36"/>
      <c r="E641" s="36"/>
      <c r="F641" s="35"/>
      <c r="G641" s="58">
        <f t="shared" si="32"/>
        <v>2022</v>
      </c>
      <c r="H641" s="56"/>
      <c r="I641" s="24" t="e">
        <f>VLOOKUP($H641,CATEGORIAS!$I$4:$J$13,2,0)</f>
        <v>#N/A</v>
      </c>
      <c r="J641" s="24" t="e">
        <f t="shared" si="30"/>
        <v>#N/A</v>
      </c>
      <c r="K641" s="57" t="e">
        <f>VLOOKUP($J641,CATEGORIAS!$B$60:$C$318,2,0)</f>
        <v>#N/A</v>
      </c>
      <c r="L641" s="23">
        <f t="shared" si="31"/>
        <v>0</v>
      </c>
      <c r="M641" s="36"/>
      <c r="N641" s="37"/>
      <c r="O641" s="59"/>
      <c r="P641" s="59"/>
      <c r="Q641" s="59"/>
      <c r="R641" s="59"/>
      <c r="S641" s="36"/>
    </row>
    <row r="642" spans="2:19" s="19" customFormat="1" ht="12.75" customHeight="1">
      <c r="B642" s="35"/>
      <c r="C642" s="35"/>
      <c r="D642" s="36"/>
      <c r="E642" s="36"/>
      <c r="F642" s="35"/>
      <c r="G642" s="58">
        <f t="shared" si="32"/>
        <v>2022</v>
      </c>
      <c r="H642" s="56"/>
      <c r="I642" s="24" t="e">
        <f>VLOOKUP($H642,CATEGORIAS!$I$4:$J$13,2,0)</f>
        <v>#N/A</v>
      </c>
      <c r="J642" s="24" t="e">
        <f t="shared" si="30"/>
        <v>#N/A</v>
      </c>
      <c r="K642" s="57" t="e">
        <f>VLOOKUP($J642,CATEGORIAS!$B$60:$C$318,2,0)</f>
        <v>#N/A</v>
      </c>
      <c r="L642" s="23">
        <f t="shared" si="31"/>
        <v>0</v>
      </c>
      <c r="M642" s="36"/>
      <c r="N642" s="37"/>
      <c r="O642" s="59"/>
      <c r="P642" s="59"/>
      <c r="Q642" s="59"/>
      <c r="R642" s="59"/>
      <c r="S642" s="36"/>
    </row>
    <row r="643" spans="2:19" s="19" customFormat="1" ht="12.75" customHeight="1">
      <c r="B643" s="35"/>
      <c r="C643" s="35"/>
      <c r="D643" s="36"/>
      <c r="E643" s="36"/>
      <c r="F643" s="35"/>
      <c r="G643" s="58">
        <f t="shared" si="32"/>
        <v>2022</v>
      </c>
      <c r="H643" s="56"/>
      <c r="I643" s="24" t="e">
        <f>VLOOKUP($H643,CATEGORIAS!$I$4:$J$13,2,0)</f>
        <v>#N/A</v>
      </c>
      <c r="J643" s="24" t="e">
        <f t="shared" si="30"/>
        <v>#N/A</v>
      </c>
      <c r="K643" s="57" t="e">
        <f>VLOOKUP($J643,CATEGORIAS!$B$60:$C$318,2,0)</f>
        <v>#N/A</v>
      </c>
      <c r="L643" s="23">
        <f t="shared" si="31"/>
        <v>0</v>
      </c>
      <c r="M643" s="36"/>
      <c r="N643" s="37"/>
      <c r="O643" s="59"/>
      <c r="P643" s="59"/>
      <c r="Q643" s="59"/>
      <c r="R643" s="59"/>
      <c r="S643" s="36"/>
    </row>
    <row r="644" spans="2:19" s="19" customFormat="1" ht="12.75" customHeight="1">
      <c r="B644" s="35"/>
      <c r="C644" s="35"/>
      <c r="D644" s="36"/>
      <c r="E644" s="36"/>
      <c r="F644" s="35"/>
      <c r="G644" s="58">
        <f t="shared" si="32"/>
        <v>2022</v>
      </c>
      <c r="H644" s="56"/>
      <c r="I644" s="24" t="e">
        <f>VLOOKUP($H644,CATEGORIAS!$I$4:$J$13,2,0)</f>
        <v>#N/A</v>
      </c>
      <c r="J644" s="24" t="e">
        <f t="shared" si="30"/>
        <v>#N/A</v>
      </c>
      <c r="K644" s="57" t="e">
        <f>VLOOKUP($J644,CATEGORIAS!$B$60:$C$318,2,0)</f>
        <v>#N/A</v>
      </c>
      <c r="L644" s="23">
        <f t="shared" si="31"/>
        <v>0</v>
      </c>
      <c r="M644" s="36"/>
      <c r="N644" s="37"/>
      <c r="O644" s="59"/>
      <c r="P644" s="59"/>
      <c r="Q644" s="59"/>
      <c r="R644" s="59"/>
      <c r="S644" s="36"/>
    </row>
    <row r="645" spans="2:19" s="19" customFormat="1" ht="12.75" customHeight="1">
      <c r="B645" s="35"/>
      <c r="C645" s="35"/>
      <c r="D645" s="36"/>
      <c r="E645" s="36"/>
      <c r="F645" s="35"/>
      <c r="G645" s="58">
        <f t="shared" si="32"/>
        <v>2022</v>
      </c>
      <c r="H645" s="56"/>
      <c r="I645" s="24" t="e">
        <f>VLOOKUP($H645,CATEGORIAS!$I$4:$J$13,2,0)</f>
        <v>#N/A</v>
      </c>
      <c r="J645" s="24" t="e">
        <f t="shared" si="30"/>
        <v>#N/A</v>
      </c>
      <c r="K645" s="57" t="e">
        <f>VLOOKUP($J645,CATEGORIAS!$B$60:$C$318,2,0)</f>
        <v>#N/A</v>
      </c>
      <c r="L645" s="23">
        <f t="shared" si="31"/>
        <v>0</v>
      </c>
      <c r="M645" s="36"/>
      <c r="N645" s="37"/>
      <c r="O645" s="59"/>
      <c r="P645" s="59"/>
      <c r="Q645" s="59"/>
      <c r="R645" s="59"/>
      <c r="S645" s="36"/>
    </row>
    <row r="646" spans="2:19" s="19" customFormat="1" ht="12.75" customHeight="1">
      <c r="B646" s="35"/>
      <c r="C646" s="35"/>
      <c r="D646" s="36"/>
      <c r="E646" s="36"/>
      <c r="F646" s="35"/>
      <c r="G646" s="58">
        <f t="shared" si="32"/>
        <v>2022</v>
      </c>
      <c r="H646" s="56"/>
      <c r="I646" s="24" t="e">
        <f>VLOOKUP($H646,CATEGORIAS!$I$4:$J$13,2,0)</f>
        <v>#N/A</v>
      </c>
      <c r="J646" s="24" t="e">
        <f t="shared" si="30"/>
        <v>#N/A</v>
      </c>
      <c r="K646" s="57" t="e">
        <f>VLOOKUP($J646,CATEGORIAS!$B$60:$C$318,2,0)</f>
        <v>#N/A</v>
      </c>
      <c r="L646" s="23">
        <f t="shared" si="31"/>
        <v>0</v>
      </c>
      <c r="M646" s="36"/>
      <c r="N646" s="37"/>
      <c r="O646" s="59"/>
      <c r="P646" s="59"/>
      <c r="Q646" s="59"/>
      <c r="R646" s="59"/>
      <c r="S646" s="36"/>
    </row>
    <row r="647" spans="2:19" s="19" customFormat="1" ht="12.75" customHeight="1">
      <c r="B647" s="35"/>
      <c r="C647" s="35"/>
      <c r="D647" s="36"/>
      <c r="E647" s="36"/>
      <c r="F647" s="35"/>
      <c r="G647" s="58">
        <f t="shared" si="32"/>
        <v>2022</v>
      </c>
      <c r="H647" s="56"/>
      <c r="I647" s="24" t="e">
        <f>VLOOKUP($H647,CATEGORIAS!$I$4:$J$13,2,0)</f>
        <v>#N/A</v>
      </c>
      <c r="J647" s="24" t="e">
        <f t="shared" si="30"/>
        <v>#N/A</v>
      </c>
      <c r="K647" s="57" t="e">
        <f>VLOOKUP($J647,CATEGORIAS!$B$60:$C$318,2,0)</f>
        <v>#N/A</v>
      </c>
      <c r="L647" s="23">
        <f t="shared" si="31"/>
        <v>0</v>
      </c>
      <c r="M647" s="36"/>
      <c r="N647" s="37"/>
      <c r="O647" s="59"/>
      <c r="P647" s="59"/>
      <c r="Q647" s="59"/>
      <c r="R647" s="59"/>
      <c r="S647" s="36"/>
    </row>
    <row r="648" spans="2:19" s="19" customFormat="1" ht="12.75" customHeight="1">
      <c r="B648" s="35"/>
      <c r="C648" s="35"/>
      <c r="D648" s="36"/>
      <c r="E648" s="36"/>
      <c r="F648" s="35"/>
      <c r="G648" s="58">
        <f t="shared" si="32"/>
        <v>2022</v>
      </c>
      <c r="H648" s="56"/>
      <c r="I648" s="24" t="e">
        <f>VLOOKUP($H648,CATEGORIAS!$I$4:$J$13,2,0)</f>
        <v>#N/A</v>
      </c>
      <c r="J648" s="24" t="e">
        <f t="shared" si="30"/>
        <v>#N/A</v>
      </c>
      <c r="K648" s="57" t="e">
        <f>VLOOKUP($J648,CATEGORIAS!$B$60:$C$318,2,0)</f>
        <v>#N/A</v>
      </c>
      <c r="L648" s="23">
        <f t="shared" si="31"/>
        <v>0</v>
      </c>
      <c r="M648" s="36"/>
      <c r="N648" s="37"/>
      <c r="O648" s="59"/>
      <c r="P648" s="59"/>
      <c r="Q648" s="59"/>
      <c r="R648" s="59"/>
      <c r="S648" s="36"/>
    </row>
    <row r="649" spans="2:19" s="19" customFormat="1" ht="12.75" customHeight="1">
      <c r="B649" s="35"/>
      <c r="C649" s="35"/>
      <c r="D649" s="36"/>
      <c r="E649" s="36"/>
      <c r="F649" s="35"/>
      <c r="G649" s="58">
        <f t="shared" si="32"/>
        <v>2022</v>
      </c>
      <c r="H649" s="56"/>
      <c r="I649" s="24" t="e">
        <f>VLOOKUP($H649,CATEGORIAS!$I$4:$J$13,2,0)</f>
        <v>#N/A</v>
      </c>
      <c r="J649" s="24" t="e">
        <f t="shared" si="30"/>
        <v>#N/A</v>
      </c>
      <c r="K649" s="57" t="e">
        <f>VLOOKUP($J649,CATEGORIAS!$B$60:$C$318,2,0)</f>
        <v>#N/A</v>
      </c>
      <c r="L649" s="23">
        <f t="shared" si="31"/>
        <v>0</v>
      </c>
      <c r="M649" s="36"/>
      <c r="N649" s="37"/>
      <c r="O649" s="59"/>
      <c r="P649" s="59"/>
      <c r="Q649" s="59"/>
      <c r="R649" s="59"/>
      <c r="S649" s="36"/>
    </row>
    <row r="650" spans="2:19" s="19" customFormat="1" ht="12.75" customHeight="1">
      <c r="B650" s="35"/>
      <c r="C650" s="35"/>
      <c r="D650" s="36"/>
      <c r="E650" s="36"/>
      <c r="F650" s="35"/>
      <c r="G650" s="58">
        <f t="shared" si="32"/>
        <v>2022</v>
      </c>
      <c r="H650" s="56"/>
      <c r="I650" s="24" t="e">
        <f>VLOOKUP($H650,CATEGORIAS!$I$4:$J$13,2,0)</f>
        <v>#N/A</v>
      </c>
      <c r="J650" s="24" t="e">
        <f t="shared" si="30"/>
        <v>#N/A</v>
      </c>
      <c r="K650" s="57" t="e">
        <f>VLOOKUP($J650,CATEGORIAS!$B$60:$C$318,2,0)</f>
        <v>#N/A</v>
      </c>
      <c r="L650" s="23">
        <f t="shared" si="31"/>
        <v>0</v>
      </c>
      <c r="M650" s="36"/>
      <c r="N650" s="37"/>
      <c r="O650" s="59"/>
      <c r="P650" s="59"/>
      <c r="Q650" s="59"/>
      <c r="R650" s="59"/>
      <c r="S650" s="36"/>
    </row>
    <row r="651" spans="2:19" s="19" customFormat="1" ht="12.75" customHeight="1">
      <c r="B651" s="35"/>
      <c r="C651" s="35"/>
      <c r="D651" s="36"/>
      <c r="E651" s="36"/>
      <c r="F651" s="35"/>
      <c r="G651" s="58">
        <f t="shared" si="32"/>
        <v>2022</v>
      </c>
      <c r="H651" s="56"/>
      <c r="I651" s="24" t="e">
        <f>VLOOKUP($H651,CATEGORIAS!$I$4:$J$13,2,0)</f>
        <v>#N/A</v>
      </c>
      <c r="J651" s="24" t="e">
        <f t="shared" ref="J651:J714" si="33">$F651&amp;$I651</f>
        <v>#N/A</v>
      </c>
      <c r="K651" s="57" t="e">
        <f>VLOOKUP($J651,CATEGORIAS!$B$60:$C$318,2,0)</f>
        <v>#N/A</v>
      </c>
      <c r="L651" s="23">
        <f t="shared" ref="L651:L714" si="34">+$E$6</f>
        <v>0</v>
      </c>
      <c r="M651" s="36"/>
      <c r="N651" s="37"/>
      <c r="O651" s="59"/>
      <c r="P651" s="59"/>
      <c r="Q651" s="59"/>
      <c r="R651" s="59"/>
      <c r="S651" s="36"/>
    </row>
    <row r="652" spans="2:19" s="19" customFormat="1" ht="12.75" customHeight="1">
      <c r="B652" s="35"/>
      <c r="C652" s="35"/>
      <c r="D652" s="36"/>
      <c r="E652" s="36"/>
      <c r="F652" s="35"/>
      <c r="G652" s="58">
        <f t="shared" si="32"/>
        <v>2022</v>
      </c>
      <c r="H652" s="56"/>
      <c r="I652" s="24" t="e">
        <f>VLOOKUP($H652,CATEGORIAS!$I$4:$J$13,2,0)</f>
        <v>#N/A</v>
      </c>
      <c r="J652" s="24" t="e">
        <f t="shared" si="33"/>
        <v>#N/A</v>
      </c>
      <c r="K652" s="57" t="e">
        <f>VLOOKUP($J652,CATEGORIAS!$B$60:$C$318,2,0)</f>
        <v>#N/A</v>
      </c>
      <c r="L652" s="23">
        <f t="shared" si="34"/>
        <v>0</v>
      </c>
      <c r="M652" s="36"/>
      <c r="N652" s="37"/>
      <c r="O652" s="59"/>
      <c r="P652" s="59"/>
      <c r="Q652" s="59"/>
      <c r="R652" s="59"/>
      <c r="S652" s="36"/>
    </row>
    <row r="653" spans="2:19" s="19" customFormat="1" ht="12.75" customHeight="1">
      <c r="B653" s="35"/>
      <c r="C653" s="35"/>
      <c r="D653" s="36"/>
      <c r="E653" s="36"/>
      <c r="F653" s="35"/>
      <c r="G653" s="58">
        <f t="shared" ref="G653:G716" si="35">2022-F653</f>
        <v>2022</v>
      </c>
      <c r="H653" s="56"/>
      <c r="I653" s="24" t="e">
        <f>VLOOKUP($H653,CATEGORIAS!$I$4:$J$13,2,0)</f>
        <v>#N/A</v>
      </c>
      <c r="J653" s="24" t="e">
        <f t="shared" si="33"/>
        <v>#N/A</v>
      </c>
      <c r="K653" s="57" t="e">
        <f>VLOOKUP($J653,CATEGORIAS!$B$60:$C$318,2,0)</f>
        <v>#N/A</v>
      </c>
      <c r="L653" s="23">
        <f t="shared" si="34"/>
        <v>0</v>
      </c>
      <c r="M653" s="36"/>
      <c r="N653" s="37"/>
      <c r="O653" s="59"/>
      <c r="P653" s="59"/>
      <c r="Q653" s="59"/>
      <c r="R653" s="59"/>
      <c r="S653" s="36"/>
    </row>
    <row r="654" spans="2:19" s="19" customFormat="1" ht="12.75" customHeight="1">
      <c r="B654" s="35"/>
      <c r="C654" s="35"/>
      <c r="D654" s="36"/>
      <c r="E654" s="36"/>
      <c r="F654" s="35"/>
      <c r="G654" s="58">
        <f t="shared" si="35"/>
        <v>2022</v>
      </c>
      <c r="H654" s="56"/>
      <c r="I654" s="24" t="e">
        <f>VLOOKUP($H654,CATEGORIAS!$I$4:$J$13,2,0)</f>
        <v>#N/A</v>
      </c>
      <c r="J654" s="24" t="e">
        <f t="shared" si="33"/>
        <v>#N/A</v>
      </c>
      <c r="K654" s="57" t="e">
        <f>VLOOKUP($J654,CATEGORIAS!$B$60:$C$318,2,0)</f>
        <v>#N/A</v>
      </c>
      <c r="L654" s="23">
        <f t="shared" si="34"/>
        <v>0</v>
      </c>
      <c r="M654" s="36"/>
      <c r="N654" s="37"/>
      <c r="O654" s="59"/>
      <c r="P654" s="59"/>
      <c r="Q654" s="59"/>
      <c r="R654" s="59"/>
      <c r="S654" s="36"/>
    </row>
    <row r="655" spans="2:19" s="19" customFormat="1" ht="12.75" customHeight="1">
      <c r="B655" s="35"/>
      <c r="C655" s="35"/>
      <c r="D655" s="36"/>
      <c r="E655" s="36"/>
      <c r="F655" s="35"/>
      <c r="G655" s="58">
        <f t="shared" si="35"/>
        <v>2022</v>
      </c>
      <c r="H655" s="56"/>
      <c r="I655" s="24" t="e">
        <f>VLOOKUP($H655,CATEGORIAS!$I$4:$J$13,2,0)</f>
        <v>#N/A</v>
      </c>
      <c r="J655" s="24" t="e">
        <f t="shared" si="33"/>
        <v>#N/A</v>
      </c>
      <c r="K655" s="57" t="e">
        <f>VLOOKUP($J655,CATEGORIAS!$B$60:$C$318,2,0)</f>
        <v>#N/A</v>
      </c>
      <c r="L655" s="23">
        <f t="shared" si="34"/>
        <v>0</v>
      </c>
      <c r="M655" s="36"/>
      <c r="N655" s="37"/>
      <c r="O655" s="59"/>
      <c r="P655" s="59"/>
      <c r="Q655" s="59"/>
      <c r="R655" s="59"/>
      <c r="S655" s="36"/>
    </row>
    <row r="656" spans="2:19" s="19" customFormat="1" ht="12.75" customHeight="1">
      <c r="B656" s="35"/>
      <c r="C656" s="35"/>
      <c r="D656" s="36"/>
      <c r="E656" s="36"/>
      <c r="F656" s="35"/>
      <c r="G656" s="58">
        <f t="shared" si="35"/>
        <v>2022</v>
      </c>
      <c r="H656" s="56"/>
      <c r="I656" s="24" t="e">
        <f>VLOOKUP($H656,CATEGORIAS!$I$4:$J$13,2,0)</f>
        <v>#N/A</v>
      </c>
      <c r="J656" s="24" t="e">
        <f t="shared" si="33"/>
        <v>#N/A</v>
      </c>
      <c r="K656" s="57" t="e">
        <f>VLOOKUP($J656,CATEGORIAS!$B$60:$C$318,2,0)</f>
        <v>#N/A</v>
      </c>
      <c r="L656" s="23">
        <f t="shared" si="34"/>
        <v>0</v>
      </c>
      <c r="M656" s="36"/>
      <c r="N656" s="37"/>
      <c r="O656" s="59"/>
      <c r="P656" s="59"/>
      <c r="Q656" s="59"/>
      <c r="R656" s="59"/>
      <c r="S656" s="36"/>
    </row>
    <row r="657" spans="2:19" s="19" customFormat="1" ht="12.75" customHeight="1">
      <c r="B657" s="35"/>
      <c r="C657" s="35"/>
      <c r="D657" s="36"/>
      <c r="E657" s="36"/>
      <c r="F657" s="35"/>
      <c r="G657" s="58">
        <f t="shared" si="35"/>
        <v>2022</v>
      </c>
      <c r="H657" s="56"/>
      <c r="I657" s="24" t="e">
        <f>VLOOKUP($H657,CATEGORIAS!$I$4:$J$13,2,0)</f>
        <v>#N/A</v>
      </c>
      <c r="J657" s="24" t="e">
        <f t="shared" si="33"/>
        <v>#N/A</v>
      </c>
      <c r="K657" s="57" t="e">
        <f>VLOOKUP($J657,CATEGORIAS!$B$60:$C$318,2,0)</f>
        <v>#N/A</v>
      </c>
      <c r="L657" s="23">
        <f t="shared" si="34"/>
        <v>0</v>
      </c>
      <c r="M657" s="36"/>
      <c r="N657" s="37"/>
      <c r="O657" s="59"/>
      <c r="P657" s="59"/>
      <c r="Q657" s="59"/>
      <c r="R657" s="59"/>
      <c r="S657" s="36"/>
    </row>
    <row r="658" spans="2:19" s="19" customFormat="1" ht="12.75" customHeight="1">
      <c r="B658" s="35"/>
      <c r="C658" s="35"/>
      <c r="D658" s="36"/>
      <c r="E658" s="36"/>
      <c r="F658" s="35"/>
      <c r="G658" s="58">
        <f t="shared" si="35"/>
        <v>2022</v>
      </c>
      <c r="H658" s="56"/>
      <c r="I658" s="24" t="e">
        <f>VLOOKUP($H658,CATEGORIAS!$I$4:$J$13,2,0)</f>
        <v>#N/A</v>
      </c>
      <c r="J658" s="24" t="e">
        <f t="shared" si="33"/>
        <v>#N/A</v>
      </c>
      <c r="K658" s="57" t="e">
        <f>VLOOKUP($J658,CATEGORIAS!$B$60:$C$318,2,0)</f>
        <v>#N/A</v>
      </c>
      <c r="L658" s="23">
        <f t="shared" si="34"/>
        <v>0</v>
      </c>
      <c r="M658" s="36"/>
      <c r="N658" s="37"/>
      <c r="O658" s="59"/>
      <c r="P658" s="59"/>
      <c r="Q658" s="59"/>
      <c r="R658" s="59"/>
      <c r="S658" s="36"/>
    </row>
    <row r="659" spans="2:19" s="19" customFormat="1" ht="12.75" customHeight="1">
      <c r="B659" s="35"/>
      <c r="C659" s="35"/>
      <c r="D659" s="36"/>
      <c r="E659" s="36"/>
      <c r="F659" s="35"/>
      <c r="G659" s="58">
        <f t="shared" si="35"/>
        <v>2022</v>
      </c>
      <c r="H659" s="56"/>
      <c r="I659" s="24" t="e">
        <f>VLOOKUP($H659,CATEGORIAS!$I$4:$J$13,2,0)</f>
        <v>#N/A</v>
      </c>
      <c r="J659" s="24" t="e">
        <f t="shared" si="33"/>
        <v>#N/A</v>
      </c>
      <c r="K659" s="57" t="e">
        <f>VLOOKUP($J659,CATEGORIAS!$B$60:$C$318,2,0)</f>
        <v>#N/A</v>
      </c>
      <c r="L659" s="23">
        <f t="shared" si="34"/>
        <v>0</v>
      </c>
      <c r="M659" s="36"/>
      <c r="N659" s="37"/>
      <c r="O659" s="59"/>
      <c r="P659" s="59"/>
      <c r="Q659" s="59"/>
      <c r="R659" s="59"/>
      <c r="S659" s="36"/>
    </row>
    <row r="660" spans="2:19" s="19" customFormat="1" ht="12.75" customHeight="1">
      <c r="B660" s="35"/>
      <c r="C660" s="35"/>
      <c r="D660" s="36"/>
      <c r="E660" s="36"/>
      <c r="F660" s="35"/>
      <c r="G660" s="58">
        <f t="shared" si="35"/>
        <v>2022</v>
      </c>
      <c r="H660" s="56"/>
      <c r="I660" s="24" t="e">
        <f>VLOOKUP($H660,CATEGORIAS!$I$4:$J$13,2,0)</f>
        <v>#N/A</v>
      </c>
      <c r="J660" s="24" t="e">
        <f t="shared" si="33"/>
        <v>#N/A</v>
      </c>
      <c r="K660" s="57" t="e">
        <f>VLOOKUP($J660,CATEGORIAS!$B$60:$C$318,2,0)</f>
        <v>#N/A</v>
      </c>
      <c r="L660" s="23">
        <f t="shared" si="34"/>
        <v>0</v>
      </c>
      <c r="M660" s="36"/>
      <c r="N660" s="37"/>
      <c r="O660" s="59"/>
      <c r="P660" s="59"/>
      <c r="Q660" s="59"/>
      <c r="R660" s="59"/>
      <c r="S660" s="36"/>
    </row>
    <row r="661" spans="2:19" s="19" customFormat="1" ht="12.75" customHeight="1">
      <c r="B661" s="35"/>
      <c r="C661" s="35"/>
      <c r="D661" s="36"/>
      <c r="E661" s="36"/>
      <c r="F661" s="35"/>
      <c r="G661" s="58">
        <f t="shared" si="35"/>
        <v>2022</v>
      </c>
      <c r="H661" s="56"/>
      <c r="I661" s="24" t="e">
        <f>VLOOKUP($H661,CATEGORIAS!$I$4:$J$13,2,0)</f>
        <v>#N/A</v>
      </c>
      <c r="J661" s="24" t="e">
        <f t="shared" si="33"/>
        <v>#N/A</v>
      </c>
      <c r="K661" s="57" t="e">
        <f>VLOOKUP($J661,CATEGORIAS!$B$60:$C$318,2,0)</f>
        <v>#N/A</v>
      </c>
      <c r="L661" s="23">
        <f t="shared" si="34"/>
        <v>0</v>
      </c>
      <c r="M661" s="36"/>
      <c r="N661" s="37"/>
      <c r="O661" s="59"/>
      <c r="P661" s="59"/>
      <c r="Q661" s="59"/>
      <c r="R661" s="59"/>
      <c r="S661" s="36"/>
    </row>
    <row r="662" spans="2:19" s="19" customFormat="1" ht="12.75" customHeight="1">
      <c r="B662" s="35"/>
      <c r="C662" s="35"/>
      <c r="D662" s="36"/>
      <c r="E662" s="36"/>
      <c r="F662" s="35"/>
      <c r="G662" s="58">
        <f t="shared" si="35"/>
        <v>2022</v>
      </c>
      <c r="H662" s="56"/>
      <c r="I662" s="24" t="e">
        <f>VLOOKUP($H662,CATEGORIAS!$I$4:$J$13,2,0)</f>
        <v>#N/A</v>
      </c>
      <c r="J662" s="24" t="e">
        <f t="shared" si="33"/>
        <v>#N/A</v>
      </c>
      <c r="K662" s="57" t="e">
        <f>VLOOKUP($J662,CATEGORIAS!$B$60:$C$318,2,0)</f>
        <v>#N/A</v>
      </c>
      <c r="L662" s="23">
        <f t="shared" si="34"/>
        <v>0</v>
      </c>
      <c r="M662" s="36"/>
      <c r="N662" s="37"/>
      <c r="O662" s="59"/>
      <c r="P662" s="59"/>
      <c r="Q662" s="59"/>
      <c r="R662" s="59"/>
      <c r="S662" s="36"/>
    </row>
    <row r="663" spans="2:19" s="19" customFormat="1" ht="12.75" customHeight="1">
      <c r="B663" s="35"/>
      <c r="C663" s="35"/>
      <c r="D663" s="36"/>
      <c r="E663" s="36"/>
      <c r="F663" s="35"/>
      <c r="G663" s="58">
        <f t="shared" si="35"/>
        <v>2022</v>
      </c>
      <c r="H663" s="56"/>
      <c r="I663" s="24" t="e">
        <f>VLOOKUP($H663,CATEGORIAS!$I$4:$J$13,2,0)</f>
        <v>#N/A</v>
      </c>
      <c r="J663" s="24" t="e">
        <f t="shared" si="33"/>
        <v>#N/A</v>
      </c>
      <c r="K663" s="57" t="e">
        <f>VLOOKUP($J663,CATEGORIAS!$B$60:$C$318,2,0)</f>
        <v>#N/A</v>
      </c>
      <c r="L663" s="23">
        <f t="shared" si="34"/>
        <v>0</v>
      </c>
      <c r="M663" s="36"/>
      <c r="N663" s="37"/>
      <c r="O663" s="59"/>
      <c r="P663" s="59"/>
      <c r="Q663" s="59"/>
      <c r="R663" s="59"/>
      <c r="S663" s="36"/>
    </row>
    <row r="664" spans="2:19" s="19" customFormat="1" ht="12.75" customHeight="1">
      <c r="B664" s="35"/>
      <c r="C664" s="35"/>
      <c r="D664" s="36"/>
      <c r="E664" s="36"/>
      <c r="F664" s="35"/>
      <c r="G664" s="58">
        <f t="shared" si="35"/>
        <v>2022</v>
      </c>
      <c r="H664" s="56"/>
      <c r="I664" s="24" t="e">
        <f>VLOOKUP($H664,CATEGORIAS!$I$4:$J$13,2,0)</f>
        <v>#N/A</v>
      </c>
      <c r="J664" s="24" t="e">
        <f t="shared" si="33"/>
        <v>#N/A</v>
      </c>
      <c r="K664" s="57" t="e">
        <f>VLOOKUP($J664,CATEGORIAS!$B$60:$C$318,2,0)</f>
        <v>#N/A</v>
      </c>
      <c r="L664" s="23">
        <f t="shared" si="34"/>
        <v>0</v>
      </c>
      <c r="M664" s="36"/>
      <c r="N664" s="37"/>
      <c r="O664" s="59"/>
      <c r="P664" s="59"/>
      <c r="Q664" s="59"/>
      <c r="R664" s="59"/>
      <c r="S664" s="36"/>
    </row>
    <row r="665" spans="2:19" s="19" customFormat="1" ht="12.75" customHeight="1">
      <c r="B665" s="35"/>
      <c r="C665" s="35"/>
      <c r="D665" s="36"/>
      <c r="E665" s="36"/>
      <c r="F665" s="35"/>
      <c r="G665" s="58">
        <f t="shared" si="35"/>
        <v>2022</v>
      </c>
      <c r="H665" s="56"/>
      <c r="I665" s="24" t="e">
        <f>VLOOKUP($H665,CATEGORIAS!$I$4:$J$13,2,0)</f>
        <v>#N/A</v>
      </c>
      <c r="J665" s="24" t="e">
        <f t="shared" si="33"/>
        <v>#N/A</v>
      </c>
      <c r="K665" s="57" t="e">
        <f>VLOOKUP($J665,CATEGORIAS!$B$60:$C$318,2,0)</f>
        <v>#N/A</v>
      </c>
      <c r="L665" s="23">
        <f t="shared" si="34"/>
        <v>0</v>
      </c>
      <c r="M665" s="36"/>
      <c r="N665" s="37"/>
      <c r="O665" s="59"/>
      <c r="P665" s="59"/>
      <c r="Q665" s="59"/>
      <c r="R665" s="59"/>
      <c r="S665" s="36"/>
    </row>
    <row r="666" spans="2:19" s="19" customFormat="1" ht="12.75" customHeight="1">
      <c r="B666" s="35"/>
      <c r="C666" s="35"/>
      <c r="D666" s="36"/>
      <c r="E666" s="36"/>
      <c r="F666" s="35"/>
      <c r="G666" s="58">
        <f t="shared" si="35"/>
        <v>2022</v>
      </c>
      <c r="H666" s="56"/>
      <c r="I666" s="24" t="e">
        <f>VLOOKUP($H666,CATEGORIAS!$I$4:$J$13,2,0)</f>
        <v>#N/A</v>
      </c>
      <c r="J666" s="24" t="e">
        <f t="shared" si="33"/>
        <v>#N/A</v>
      </c>
      <c r="K666" s="57" t="e">
        <f>VLOOKUP($J666,CATEGORIAS!$B$60:$C$318,2,0)</f>
        <v>#N/A</v>
      </c>
      <c r="L666" s="23">
        <f t="shared" si="34"/>
        <v>0</v>
      </c>
      <c r="M666" s="36"/>
      <c r="N666" s="37"/>
      <c r="O666" s="59"/>
      <c r="P666" s="59"/>
      <c r="Q666" s="59"/>
      <c r="R666" s="59"/>
      <c r="S666" s="36"/>
    </row>
    <row r="667" spans="2:19" s="19" customFormat="1" ht="12.75" customHeight="1">
      <c r="B667" s="35"/>
      <c r="C667" s="35"/>
      <c r="D667" s="36"/>
      <c r="E667" s="36"/>
      <c r="F667" s="35"/>
      <c r="G667" s="58">
        <f t="shared" si="35"/>
        <v>2022</v>
      </c>
      <c r="H667" s="56"/>
      <c r="I667" s="24" t="e">
        <f>VLOOKUP($H667,CATEGORIAS!$I$4:$J$13,2,0)</f>
        <v>#N/A</v>
      </c>
      <c r="J667" s="24" t="e">
        <f t="shared" si="33"/>
        <v>#N/A</v>
      </c>
      <c r="K667" s="57" t="e">
        <f>VLOOKUP($J667,CATEGORIAS!$B$60:$C$318,2,0)</f>
        <v>#N/A</v>
      </c>
      <c r="L667" s="23">
        <f t="shared" si="34"/>
        <v>0</v>
      </c>
      <c r="M667" s="36"/>
      <c r="N667" s="37"/>
      <c r="O667" s="59"/>
      <c r="P667" s="59"/>
      <c r="Q667" s="59"/>
      <c r="R667" s="59"/>
      <c r="S667" s="36"/>
    </row>
    <row r="668" spans="2:19" s="19" customFormat="1" ht="12.75" customHeight="1">
      <c r="B668" s="35"/>
      <c r="C668" s="35"/>
      <c r="D668" s="36"/>
      <c r="E668" s="36"/>
      <c r="F668" s="35"/>
      <c r="G668" s="58">
        <f t="shared" si="35"/>
        <v>2022</v>
      </c>
      <c r="H668" s="56"/>
      <c r="I668" s="24" t="e">
        <f>VLOOKUP($H668,CATEGORIAS!$I$4:$J$13,2,0)</f>
        <v>#N/A</v>
      </c>
      <c r="J668" s="24" t="e">
        <f t="shared" si="33"/>
        <v>#N/A</v>
      </c>
      <c r="K668" s="57" t="e">
        <f>VLOOKUP($J668,CATEGORIAS!$B$60:$C$318,2,0)</f>
        <v>#N/A</v>
      </c>
      <c r="L668" s="23">
        <f t="shared" si="34"/>
        <v>0</v>
      </c>
      <c r="M668" s="36"/>
      <c r="N668" s="37"/>
      <c r="O668" s="59"/>
      <c r="P668" s="59"/>
      <c r="Q668" s="59"/>
      <c r="R668" s="59"/>
      <c r="S668" s="36"/>
    </row>
    <row r="669" spans="2:19" s="19" customFormat="1" ht="12.75" customHeight="1">
      <c r="B669" s="35"/>
      <c r="C669" s="35"/>
      <c r="D669" s="36"/>
      <c r="E669" s="36"/>
      <c r="F669" s="35"/>
      <c r="G669" s="58">
        <f t="shared" si="35"/>
        <v>2022</v>
      </c>
      <c r="H669" s="56"/>
      <c r="I669" s="24" t="e">
        <f>VLOOKUP($H669,CATEGORIAS!$I$4:$J$13,2,0)</f>
        <v>#N/A</v>
      </c>
      <c r="J669" s="24" t="e">
        <f t="shared" si="33"/>
        <v>#N/A</v>
      </c>
      <c r="K669" s="57" t="e">
        <f>VLOOKUP($J669,CATEGORIAS!$B$60:$C$318,2,0)</f>
        <v>#N/A</v>
      </c>
      <c r="L669" s="23">
        <f t="shared" si="34"/>
        <v>0</v>
      </c>
      <c r="M669" s="36"/>
      <c r="N669" s="37"/>
      <c r="O669" s="59"/>
      <c r="P669" s="59"/>
      <c r="Q669" s="59"/>
      <c r="R669" s="59"/>
      <c r="S669" s="36"/>
    </row>
    <row r="670" spans="2:19" s="19" customFormat="1" ht="12.75" customHeight="1">
      <c r="B670" s="35"/>
      <c r="C670" s="35"/>
      <c r="D670" s="36"/>
      <c r="E670" s="36"/>
      <c r="F670" s="35"/>
      <c r="G670" s="58">
        <f t="shared" si="35"/>
        <v>2022</v>
      </c>
      <c r="H670" s="56"/>
      <c r="I670" s="24" t="e">
        <f>VLOOKUP($H670,CATEGORIAS!$I$4:$J$13,2,0)</f>
        <v>#N/A</v>
      </c>
      <c r="J670" s="24" t="e">
        <f t="shared" si="33"/>
        <v>#N/A</v>
      </c>
      <c r="K670" s="57" t="e">
        <f>VLOOKUP($J670,CATEGORIAS!$B$60:$C$318,2,0)</f>
        <v>#N/A</v>
      </c>
      <c r="L670" s="23">
        <f t="shared" si="34"/>
        <v>0</v>
      </c>
      <c r="M670" s="36"/>
      <c r="N670" s="37"/>
      <c r="O670" s="59"/>
      <c r="P670" s="59"/>
      <c r="Q670" s="59"/>
      <c r="R670" s="59"/>
      <c r="S670" s="36"/>
    </row>
    <row r="671" spans="2:19" s="19" customFormat="1" ht="12.75" customHeight="1">
      <c r="B671" s="35"/>
      <c r="C671" s="35"/>
      <c r="D671" s="36"/>
      <c r="E671" s="36"/>
      <c r="F671" s="35"/>
      <c r="G671" s="58">
        <f t="shared" si="35"/>
        <v>2022</v>
      </c>
      <c r="H671" s="56"/>
      <c r="I671" s="24" t="e">
        <f>VLOOKUP($H671,CATEGORIAS!$I$4:$J$13,2,0)</f>
        <v>#N/A</v>
      </c>
      <c r="J671" s="24" t="e">
        <f t="shared" si="33"/>
        <v>#N/A</v>
      </c>
      <c r="K671" s="57" t="e">
        <f>VLOOKUP($J671,CATEGORIAS!$B$60:$C$318,2,0)</f>
        <v>#N/A</v>
      </c>
      <c r="L671" s="23">
        <f t="shared" si="34"/>
        <v>0</v>
      </c>
      <c r="M671" s="36"/>
      <c r="N671" s="37"/>
      <c r="O671" s="59"/>
      <c r="P671" s="59"/>
      <c r="Q671" s="59"/>
      <c r="R671" s="59"/>
      <c r="S671" s="36"/>
    </row>
    <row r="672" spans="2:19" s="19" customFormat="1" ht="12.75" customHeight="1">
      <c r="B672" s="35"/>
      <c r="C672" s="35"/>
      <c r="D672" s="36"/>
      <c r="E672" s="36"/>
      <c r="F672" s="35"/>
      <c r="G672" s="58">
        <f t="shared" si="35"/>
        <v>2022</v>
      </c>
      <c r="H672" s="56"/>
      <c r="I672" s="24" t="e">
        <f>VLOOKUP($H672,CATEGORIAS!$I$4:$J$13,2,0)</f>
        <v>#N/A</v>
      </c>
      <c r="J672" s="24" t="e">
        <f t="shared" si="33"/>
        <v>#N/A</v>
      </c>
      <c r="K672" s="57" t="e">
        <f>VLOOKUP($J672,CATEGORIAS!$B$60:$C$318,2,0)</f>
        <v>#N/A</v>
      </c>
      <c r="L672" s="23">
        <f t="shared" si="34"/>
        <v>0</v>
      </c>
      <c r="M672" s="36"/>
      <c r="N672" s="37"/>
      <c r="O672" s="59"/>
      <c r="P672" s="59"/>
      <c r="Q672" s="59"/>
      <c r="R672" s="59"/>
      <c r="S672" s="36"/>
    </row>
    <row r="673" spans="2:19" s="19" customFormat="1" ht="12.75" customHeight="1">
      <c r="B673" s="35"/>
      <c r="C673" s="35"/>
      <c r="D673" s="36"/>
      <c r="E673" s="36"/>
      <c r="F673" s="35"/>
      <c r="G673" s="58">
        <f t="shared" si="35"/>
        <v>2022</v>
      </c>
      <c r="H673" s="56"/>
      <c r="I673" s="24" t="e">
        <f>VLOOKUP($H673,CATEGORIAS!$I$4:$J$13,2,0)</f>
        <v>#N/A</v>
      </c>
      <c r="J673" s="24" t="e">
        <f t="shared" si="33"/>
        <v>#N/A</v>
      </c>
      <c r="K673" s="57" t="e">
        <f>VLOOKUP($J673,CATEGORIAS!$B$60:$C$318,2,0)</f>
        <v>#N/A</v>
      </c>
      <c r="L673" s="23">
        <f t="shared" si="34"/>
        <v>0</v>
      </c>
      <c r="M673" s="36"/>
      <c r="N673" s="37"/>
      <c r="O673" s="59"/>
      <c r="P673" s="59"/>
      <c r="Q673" s="59"/>
      <c r="R673" s="59"/>
      <c r="S673" s="36"/>
    </row>
    <row r="674" spans="2:19" s="19" customFormat="1" ht="12.75" customHeight="1">
      <c r="B674" s="35"/>
      <c r="C674" s="35"/>
      <c r="D674" s="36"/>
      <c r="E674" s="36"/>
      <c r="F674" s="35"/>
      <c r="G674" s="58">
        <f t="shared" si="35"/>
        <v>2022</v>
      </c>
      <c r="H674" s="56"/>
      <c r="I674" s="24" t="e">
        <f>VLOOKUP($H674,CATEGORIAS!$I$4:$J$13,2,0)</f>
        <v>#N/A</v>
      </c>
      <c r="J674" s="24" t="e">
        <f t="shared" si="33"/>
        <v>#N/A</v>
      </c>
      <c r="K674" s="57" t="e">
        <f>VLOOKUP($J674,CATEGORIAS!$B$60:$C$318,2,0)</f>
        <v>#N/A</v>
      </c>
      <c r="L674" s="23">
        <f t="shared" si="34"/>
        <v>0</v>
      </c>
      <c r="M674" s="36"/>
      <c r="N674" s="37"/>
      <c r="O674" s="59"/>
      <c r="P674" s="59"/>
      <c r="Q674" s="59"/>
      <c r="R674" s="59"/>
      <c r="S674" s="36"/>
    </row>
    <row r="675" spans="2:19" s="19" customFormat="1" ht="12.75" customHeight="1">
      <c r="B675" s="35"/>
      <c r="C675" s="35"/>
      <c r="D675" s="36"/>
      <c r="E675" s="36"/>
      <c r="F675" s="35"/>
      <c r="G675" s="58">
        <f t="shared" si="35"/>
        <v>2022</v>
      </c>
      <c r="H675" s="56"/>
      <c r="I675" s="24" t="e">
        <f>VLOOKUP($H675,CATEGORIAS!$I$4:$J$13,2,0)</f>
        <v>#N/A</v>
      </c>
      <c r="J675" s="24" t="e">
        <f t="shared" si="33"/>
        <v>#N/A</v>
      </c>
      <c r="K675" s="57" t="e">
        <f>VLOOKUP($J675,CATEGORIAS!$B$60:$C$318,2,0)</f>
        <v>#N/A</v>
      </c>
      <c r="L675" s="23">
        <f t="shared" si="34"/>
        <v>0</v>
      </c>
      <c r="M675" s="36"/>
      <c r="N675" s="37"/>
      <c r="O675" s="59"/>
      <c r="P675" s="59"/>
      <c r="Q675" s="59"/>
      <c r="R675" s="59"/>
      <c r="S675" s="36"/>
    </row>
    <row r="676" spans="2:19" s="19" customFormat="1" ht="12.75" customHeight="1">
      <c r="B676" s="35"/>
      <c r="C676" s="35"/>
      <c r="D676" s="36"/>
      <c r="E676" s="36"/>
      <c r="F676" s="35"/>
      <c r="G676" s="58">
        <f t="shared" si="35"/>
        <v>2022</v>
      </c>
      <c r="H676" s="56"/>
      <c r="I676" s="24" t="e">
        <f>VLOOKUP($H676,CATEGORIAS!$I$4:$J$13,2,0)</f>
        <v>#N/A</v>
      </c>
      <c r="J676" s="24" t="e">
        <f t="shared" si="33"/>
        <v>#N/A</v>
      </c>
      <c r="K676" s="57" t="e">
        <f>VLOOKUP($J676,CATEGORIAS!$B$60:$C$318,2,0)</f>
        <v>#N/A</v>
      </c>
      <c r="L676" s="23">
        <f t="shared" si="34"/>
        <v>0</v>
      </c>
      <c r="M676" s="36"/>
      <c r="N676" s="37"/>
      <c r="O676" s="59"/>
      <c r="P676" s="59"/>
      <c r="Q676" s="59"/>
      <c r="R676" s="59"/>
      <c r="S676" s="36"/>
    </row>
    <row r="677" spans="2:19" s="19" customFormat="1" ht="12.75" customHeight="1">
      <c r="B677" s="35"/>
      <c r="C677" s="35"/>
      <c r="D677" s="36"/>
      <c r="E677" s="36"/>
      <c r="F677" s="35"/>
      <c r="G677" s="58">
        <f t="shared" si="35"/>
        <v>2022</v>
      </c>
      <c r="H677" s="56"/>
      <c r="I677" s="24" t="e">
        <f>VLOOKUP($H677,CATEGORIAS!$I$4:$J$13,2,0)</f>
        <v>#N/A</v>
      </c>
      <c r="J677" s="24" t="e">
        <f t="shared" si="33"/>
        <v>#N/A</v>
      </c>
      <c r="K677" s="57" t="e">
        <f>VLOOKUP($J677,CATEGORIAS!$B$60:$C$318,2,0)</f>
        <v>#N/A</v>
      </c>
      <c r="L677" s="23">
        <f t="shared" si="34"/>
        <v>0</v>
      </c>
      <c r="M677" s="36"/>
      <c r="N677" s="37"/>
      <c r="O677" s="59"/>
      <c r="P677" s="59"/>
      <c r="Q677" s="59"/>
      <c r="R677" s="59"/>
      <c r="S677" s="36"/>
    </row>
    <row r="678" spans="2:19" s="19" customFormat="1" ht="12.75" customHeight="1">
      <c r="B678" s="35"/>
      <c r="C678" s="35"/>
      <c r="D678" s="36"/>
      <c r="E678" s="36"/>
      <c r="F678" s="35"/>
      <c r="G678" s="58">
        <f t="shared" si="35"/>
        <v>2022</v>
      </c>
      <c r="H678" s="56"/>
      <c r="I678" s="24" t="e">
        <f>VLOOKUP($H678,CATEGORIAS!$I$4:$J$13,2,0)</f>
        <v>#N/A</v>
      </c>
      <c r="J678" s="24" t="e">
        <f t="shared" si="33"/>
        <v>#N/A</v>
      </c>
      <c r="K678" s="57" t="e">
        <f>VLOOKUP($J678,CATEGORIAS!$B$60:$C$318,2,0)</f>
        <v>#N/A</v>
      </c>
      <c r="L678" s="23">
        <f t="shared" si="34"/>
        <v>0</v>
      </c>
      <c r="M678" s="36"/>
      <c r="N678" s="37"/>
      <c r="O678" s="59"/>
      <c r="P678" s="59"/>
      <c r="Q678" s="59"/>
      <c r="R678" s="59"/>
      <c r="S678" s="36"/>
    </row>
    <row r="679" spans="2:19" s="19" customFormat="1" ht="12.75" customHeight="1">
      <c r="B679" s="35"/>
      <c r="C679" s="35"/>
      <c r="D679" s="36"/>
      <c r="E679" s="36"/>
      <c r="F679" s="35"/>
      <c r="G679" s="58">
        <f t="shared" si="35"/>
        <v>2022</v>
      </c>
      <c r="H679" s="56"/>
      <c r="I679" s="24" t="e">
        <f>VLOOKUP($H679,CATEGORIAS!$I$4:$J$13,2,0)</f>
        <v>#N/A</v>
      </c>
      <c r="J679" s="24" t="e">
        <f t="shared" si="33"/>
        <v>#N/A</v>
      </c>
      <c r="K679" s="57" t="e">
        <f>VLOOKUP($J679,CATEGORIAS!$B$60:$C$318,2,0)</f>
        <v>#N/A</v>
      </c>
      <c r="L679" s="23">
        <f t="shared" si="34"/>
        <v>0</v>
      </c>
      <c r="M679" s="36"/>
      <c r="N679" s="37"/>
      <c r="O679" s="59"/>
      <c r="P679" s="59"/>
      <c r="Q679" s="59"/>
      <c r="R679" s="59"/>
      <c r="S679" s="36"/>
    </row>
    <row r="680" spans="2:19" s="19" customFormat="1" ht="12.75" customHeight="1">
      <c r="B680" s="35"/>
      <c r="C680" s="35"/>
      <c r="D680" s="36"/>
      <c r="E680" s="36"/>
      <c r="F680" s="35"/>
      <c r="G680" s="58">
        <f t="shared" si="35"/>
        <v>2022</v>
      </c>
      <c r="H680" s="56"/>
      <c r="I680" s="24" t="e">
        <f>VLOOKUP($H680,CATEGORIAS!$I$4:$J$13,2,0)</f>
        <v>#N/A</v>
      </c>
      <c r="J680" s="24" t="e">
        <f t="shared" si="33"/>
        <v>#N/A</v>
      </c>
      <c r="K680" s="57" t="e">
        <f>VLOOKUP($J680,CATEGORIAS!$B$60:$C$318,2,0)</f>
        <v>#N/A</v>
      </c>
      <c r="L680" s="23">
        <f t="shared" si="34"/>
        <v>0</v>
      </c>
      <c r="M680" s="36"/>
      <c r="N680" s="37"/>
      <c r="O680" s="59"/>
      <c r="P680" s="59"/>
      <c r="Q680" s="59"/>
      <c r="R680" s="59"/>
      <c r="S680" s="36"/>
    </row>
    <row r="681" spans="2:19" s="19" customFormat="1" ht="12.75" customHeight="1">
      <c r="B681" s="35"/>
      <c r="C681" s="35"/>
      <c r="D681" s="36"/>
      <c r="E681" s="36"/>
      <c r="F681" s="35"/>
      <c r="G681" s="58">
        <f t="shared" si="35"/>
        <v>2022</v>
      </c>
      <c r="H681" s="56"/>
      <c r="I681" s="24" t="e">
        <f>VLOOKUP($H681,CATEGORIAS!$I$4:$J$13,2,0)</f>
        <v>#N/A</v>
      </c>
      <c r="J681" s="24" t="e">
        <f t="shared" si="33"/>
        <v>#N/A</v>
      </c>
      <c r="K681" s="57" t="e">
        <f>VLOOKUP($J681,CATEGORIAS!$B$60:$C$318,2,0)</f>
        <v>#N/A</v>
      </c>
      <c r="L681" s="23">
        <f t="shared" si="34"/>
        <v>0</v>
      </c>
      <c r="M681" s="36"/>
      <c r="N681" s="37"/>
      <c r="O681" s="59"/>
      <c r="P681" s="59"/>
      <c r="Q681" s="59"/>
      <c r="R681" s="59"/>
      <c r="S681" s="36"/>
    </row>
    <row r="682" spans="2:19" s="19" customFormat="1" ht="12.75" customHeight="1">
      <c r="B682" s="35"/>
      <c r="C682" s="35"/>
      <c r="D682" s="36"/>
      <c r="E682" s="36"/>
      <c r="F682" s="35"/>
      <c r="G682" s="58">
        <f t="shared" si="35"/>
        <v>2022</v>
      </c>
      <c r="H682" s="56"/>
      <c r="I682" s="24" t="e">
        <f>VLOOKUP($H682,CATEGORIAS!$I$4:$J$13,2,0)</f>
        <v>#N/A</v>
      </c>
      <c r="J682" s="24" t="e">
        <f t="shared" si="33"/>
        <v>#N/A</v>
      </c>
      <c r="K682" s="57" t="e">
        <f>VLOOKUP($J682,CATEGORIAS!$B$60:$C$318,2,0)</f>
        <v>#N/A</v>
      </c>
      <c r="L682" s="23">
        <f t="shared" si="34"/>
        <v>0</v>
      </c>
      <c r="M682" s="36"/>
      <c r="N682" s="37"/>
      <c r="O682" s="59"/>
      <c r="P682" s="59"/>
      <c r="Q682" s="59"/>
      <c r="R682" s="59"/>
      <c r="S682" s="36"/>
    </row>
    <row r="683" spans="2:19" s="19" customFormat="1" ht="12.75" customHeight="1">
      <c r="B683" s="35"/>
      <c r="C683" s="35"/>
      <c r="D683" s="36"/>
      <c r="E683" s="36"/>
      <c r="F683" s="35"/>
      <c r="G683" s="58">
        <f t="shared" si="35"/>
        <v>2022</v>
      </c>
      <c r="H683" s="56"/>
      <c r="I683" s="24" t="e">
        <f>VLOOKUP($H683,CATEGORIAS!$I$4:$J$13,2,0)</f>
        <v>#N/A</v>
      </c>
      <c r="J683" s="24" t="e">
        <f t="shared" si="33"/>
        <v>#N/A</v>
      </c>
      <c r="K683" s="57" t="e">
        <f>VLOOKUP($J683,CATEGORIAS!$B$60:$C$318,2,0)</f>
        <v>#N/A</v>
      </c>
      <c r="L683" s="23">
        <f t="shared" si="34"/>
        <v>0</v>
      </c>
      <c r="M683" s="36"/>
      <c r="N683" s="37"/>
      <c r="O683" s="59"/>
      <c r="P683" s="59"/>
      <c r="Q683" s="59"/>
      <c r="R683" s="59"/>
      <c r="S683" s="36"/>
    </row>
    <row r="684" spans="2:19" s="19" customFormat="1" ht="12.75" customHeight="1">
      <c r="B684" s="35"/>
      <c r="C684" s="35"/>
      <c r="D684" s="36"/>
      <c r="E684" s="36"/>
      <c r="F684" s="35"/>
      <c r="G684" s="58">
        <f t="shared" si="35"/>
        <v>2022</v>
      </c>
      <c r="H684" s="56"/>
      <c r="I684" s="24" t="e">
        <f>VLOOKUP($H684,CATEGORIAS!$I$4:$J$13,2,0)</f>
        <v>#N/A</v>
      </c>
      <c r="J684" s="24" t="e">
        <f t="shared" si="33"/>
        <v>#N/A</v>
      </c>
      <c r="K684" s="57" t="e">
        <f>VLOOKUP($J684,CATEGORIAS!$B$60:$C$318,2,0)</f>
        <v>#N/A</v>
      </c>
      <c r="L684" s="23">
        <f t="shared" si="34"/>
        <v>0</v>
      </c>
      <c r="M684" s="36"/>
      <c r="N684" s="37"/>
      <c r="O684" s="59"/>
      <c r="P684" s="59"/>
      <c r="Q684" s="59"/>
      <c r="R684" s="59"/>
      <c r="S684" s="36"/>
    </row>
    <row r="685" spans="2:19" s="19" customFormat="1" ht="12.75" customHeight="1">
      <c r="B685" s="35"/>
      <c r="C685" s="35"/>
      <c r="D685" s="36"/>
      <c r="E685" s="36"/>
      <c r="F685" s="35"/>
      <c r="G685" s="58">
        <f t="shared" si="35"/>
        <v>2022</v>
      </c>
      <c r="H685" s="56"/>
      <c r="I685" s="24" t="e">
        <f>VLOOKUP($H685,CATEGORIAS!$I$4:$J$13,2,0)</f>
        <v>#N/A</v>
      </c>
      <c r="J685" s="24" t="e">
        <f t="shared" si="33"/>
        <v>#N/A</v>
      </c>
      <c r="K685" s="57" t="e">
        <f>VLOOKUP($J685,CATEGORIAS!$B$60:$C$318,2,0)</f>
        <v>#N/A</v>
      </c>
      <c r="L685" s="23">
        <f t="shared" si="34"/>
        <v>0</v>
      </c>
      <c r="M685" s="36"/>
      <c r="N685" s="37"/>
      <c r="O685" s="59"/>
      <c r="P685" s="59"/>
      <c r="Q685" s="59"/>
      <c r="R685" s="59"/>
      <c r="S685" s="36"/>
    </row>
    <row r="686" spans="2:19" s="19" customFormat="1" ht="12.75" customHeight="1">
      <c r="B686" s="35"/>
      <c r="C686" s="35"/>
      <c r="D686" s="36"/>
      <c r="E686" s="36"/>
      <c r="F686" s="35"/>
      <c r="G686" s="58">
        <f t="shared" si="35"/>
        <v>2022</v>
      </c>
      <c r="H686" s="56"/>
      <c r="I686" s="24" t="e">
        <f>VLOOKUP($H686,CATEGORIAS!$I$4:$J$13,2,0)</f>
        <v>#N/A</v>
      </c>
      <c r="J686" s="24" t="e">
        <f t="shared" si="33"/>
        <v>#N/A</v>
      </c>
      <c r="K686" s="57" t="e">
        <f>VLOOKUP($J686,CATEGORIAS!$B$60:$C$318,2,0)</f>
        <v>#N/A</v>
      </c>
      <c r="L686" s="23">
        <f t="shared" si="34"/>
        <v>0</v>
      </c>
      <c r="M686" s="36"/>
      <c r="N686" s="37"/>
      <c r="O686" s="59"/>
      <c r="P686" s="59"/>
      <c r="Q686" s="59"/>
      <c r="R686" s="59"/>
      <c r="S686" s="36"/>
    </row>
    <row r="687" spans="2:19" s="19" customFormat="1" ht="12.75" customHeight="1">
      <c r="B687" s="35"/>
      <c r="C687" s="35"/>
      <c r="D687" s="36"/>
      <c r="E687" s="36"/>
      <c r="F687" s="35"/>
      <c r="G687" s="58">
        <f t="shared" si="35"/>
        <v>2022</v>
      </c>
      <c r="H687" s="56"/>
      <c r="I687" s="24" t="e">
        <f>VLOOKUP($H687,CATEGORIAS!$I$4:$J$13,2,0)</f>
        <v>#N/A</v>
      </c>
      <c r="J687" s="24" t="e">
        <f t="shared" si="33"/>
        <v>#N/A</v>
      </c>
      <c r="K687" s="57" t="e">
        <f>VLOOKUP($J687,CATEGORIAS!$B$60:$C$318,2,0)</f>
        <v>#N/A</v>
      </c>
      <c r="L687" s="23">
        <f t="shared" si="34"/>
        <v>0</v>
      </c>
      <c r="M687" s="36"/>
      <c r="N687" s="37"/>
      <c r="O687" s="59"/>
      <c r="P687" s="59"/>
      <c r="Q687" s="59"/>
      <c r="R687" s="59"/>
      <c r="S687" s="36"/>
    </row>
    <row r="688" spans="2:19" s="19" customFormat="1" ht="12.75" customHeight="1">
      <c r="B688" s="35"/>
      <c r="C688" s="35"/>
      <c r="D688" s="36"/>
      <c r="E688" s="36"/>
      <c r="F688" s="35"/>
      <c r="G688" s="58">
        <f t="shared" si="35"/>
        <v>2022</v>
      </c>
      <c r="H688" s="56"/>
      <c r="I688" s="24" t="e">
        <f>VLOOKUP($H688,CATEGORIAS!$I$4:$J$13,2,0)</f>
        <v>#N/A</v>
      </c>
      <c r="J688" s="24" t="e">
        <f t="shared" si="33"/>
        <v>#N/A</v>
      </c>
      <c r="K688" s="57" t="e">
        <f>VLOOKUP($J688,CATEGORIAS!$B$60:$C$318,2,0)</f>
        <v>#N/A</v>
      </c>
      <c r="L688" s="23">
        <f t="shared" si="34"/>
        <v>0</v>
      </c>
      <c r="M688" s="36"/>
      <c r="N688" s="37"/>
      <c r="O688" s="59"/>
      <c r="P688" s="59"/>
      <c r="Q688" s="59"/>
      <c r="R688" s="59"/>
      <c r="S688" s="36"/>
    </row>
    <row r="689" spans="2:19" s="19" customFormat="1" ht="12.75" customHeight="1">
      <c r="B689" s="35"/>
      <c r="C689" s="35"/>
      <c r="D689" s="36"/>
      <c r="E689" s="36"/>
      <c r="F689" s="35"/>
      <c r="G689" s="58">
        <f t="shared" si="35"/>
        <v>2022</v>
      </c>
      <c r="H689" s="56"/>
      <c r="I689" s="24" t="e">
        <f>VLOOKUP($H689,CATEGORIAS!$I$4:$J$13,2,0)</f>
        <v>#N/A</v>
      </c>
      <c r="J689" s="24" t="e">
        <f t="shared" si="33"/>
        <v>#N/A</v>
      </c>
      <c r="K689" s="57" t="e">
        <f>VLOOKUP($J689,CATEGORIAS!$B$60:$C$318,2,0)</f>
        <v>#N/A</v>
      </c>
      <c r="L689" s="23">
        <f t="shared" si="34"/>
        <v>0</v>
      </c>
      <c r="M689" s="36"/>
      <c r="N689" s="37"/>
      <c r="O689" s="59"/>
      <c r="P689" s="59"/>
      <c r="Q689" s="59"/>
      <c r="R689" s="59"/>
      <c r="S689" s="36"/>
    </row>
    <row r="690" spans="2:19" s="19" customFormat="1" ht="12.75" customHeight="1">
      <c r="B690" s="35"/>
      <c r="C690" s="35"/>
      <c r="D690" s="36"/>
      <c r="E690" s="36"/>
      <c r="F690" s="35"/>
      <c r="G690" s="58">
        <f t="shared" si="35"/>
        <v>2022</v>
      </c>
      <c r="H690" s="56"/>
      <c r="I690" s="24" t="e">
        <f>VLOOKUP($H690,CATEGORIAS!$I$4:$J$13,2,0)</f>
        <v>#N/A</v>
      </c>
      <c r="J690" s="24" t="e">
        <f t="shared" si="33"/>
        <v>#N/A</v>
      </c>
      <c r="K690" s="57" t="e">
        <f>VLOOKUP($J690,CATEGORIAS!$B$60:$C$318,2,0)</f>
        <v>#N/A</v>
      </c>
      <c r="L690" s="23">
        <f t="shared" si="34"/>
        <v>0</v>
      </c>
      <c r="M690" s="36"/>
      <c r="N690" s="37"/>
      <c r="O690" s="59"/>
      <c r="P690" s="59"/>
      <c r="Q690" s="59"/>
      <c r="R690" s="59"/>
      <c r="S690" s="36"/>
    </row>
    <row r="691" spans="2:19" s="19" customFormat="1" ht="12.75" customHeight="1">
      <c r="B691" s="35"/>
      <c r="C691" s="35"/>
      <c r="D691" s="36"/>
      <c r="E691" s="36"/>
      <c r="F691" s="35"/>
      <c r="G691" s="58">
        <f t="shared" si="35"/>
        <v>2022</v>
      </c>
      <c r="H691" s="56"/>
      <c r="I691" s="24" t="e">
        <f>VLOOKUP($H691,CATEGORIAS!$I$4:$J$13,2,0)</f>
        <v>#N/A</v>
      </c>
      <c r="J691" s="24" t="e">
        <f t="shared" si="33"/>
        <v>#N/A</v>
      </c>
      <c r="K691" s="57" t="e">
        <f>VLOOKUP($J691,CATEGORIAS!$B$60:$C$318,2,0)</f>
        <v>#N/A</v>
      </c>
      <c r="L691" s="23">
        <f t="shared" si="34"/>
        <v>0</v>
      </c>
      <c r="M691" s="36"/>
      <c r="N691" s="37"/>
      <c r="O691" s="59"/>
      <c r="P691" s="59"/>
      <c r="Q691" s="59"/>
      <c r="R691" s="59"/>
      <c r="S691" s="36"/>
    </row>
    <row r="692" spans="2:19" s="19" customFormat="1" ht="12.75" customHeight="1">
      <c r="B692" s="35"/>
      <c r="C692" s="35"/>
      <c r="D692" s="36"/>
      <c r="E692" s="36"/>
      <c r="F692" s="35"/>
      <c r="G692" s="58">
        <f t="shared" si="35"/>
        <v>2022</v>
      </c>
      <c r="H692" s="56"/>
      <c r="I692" s="24" t="e">
        <f>VLOOKUP($H692,CATEGORIAS!$I$4:$J$13,2,0)</f>
        <v>#N/A</v>
      </c>
      <c r="J692" s="24" t="e">
        <f t="shared" si="33"/>
        <v>#N/A</v>
      </c>
      <c r="K692" s="57" t="e">
        <f>VLOOKUP($J692,CATEGORIAS!$B$60:$C$318,2,0)</f>
        <v>#N/A</v>
      </c>
      <c r="L692" s="23">
        <f t="shared" si="34"/>
        <v>0</v>
      </c>
      <c r="M692" s="36"/>
      <c r="N692" s="37"/>
      <c r="O692" s="59"/>
      <c r="P692" s="59"/>
      <c r="Q692" s="59"/>
      <c r="R692" s="59"/>
      <c r="S692" s="36"/>
    </row>
    <row r="693" spans="2:19" s="19" customFormat="1" ht="12.75" customHeight="1">
      <c r="B693" s="35"/>
      <c r="C693" s="35"/>
      <c r="D693" s="36"/>
      <c r="E693" s="36"/>
      <c r="F693" s="35"/>
      <c r="G693" s="58">
        <f t="shared" si="35"/>
        <v>2022</v>
      </c>
      <c r="H693" s="56"/>
      <c r="I693" s="24" t="e">
        <f>VLOOKUP($H693,CATEGORIAS!$I$4:$J$13,2,0)</f>
        <v>#N/A</v>
      </c>
      <c r="J693" s="24" t="e">
        <f t="shared" si="33"/>
        <v>#N/A</v>
      </c>
      <c r="K693" s="57" t="e">
        <f>VLOOKUP($J693,CATEGORIAS!$B$60:$C$318,2,0)</f>
        <v>#N/A</v>
      </c>
      <c r="L693" s="23">
        <f t="shared" si="34"/>
        <v>0</v>
      </c>
      <c r="M693" s="36"/>
      <c r="N693" s="37"/>
      <c r="O693" s="59"/>
      <c r="P693" s="59"/>
      <c r="Q693" s="59"/>
      <c r="R693" s="59"/>
      <c r="S693" s="36"/>
    </row>
    <row r="694" spans="2:19" s="19" customFormat="1" ht="12.75" customHeight="1">
      <c r="B694" s="35"/>
      <c r="C694" s="35"/>
      <c r="D694" s="36"/>
      <c r="E694" s="36"/>
      <c r="F694" s="35"/>
      <c r="G694" s="58">
        <f t="shared" si="35"/>
        <v>2022</v>
      </c>
      <c r="H694" s="56"/>
      <c r="I694" s="24" t="e">
        <f>VLOOKUP($H694,CATEGORIAS!$I$4:$J$13,2,0)</f>
        <v>#N/A</v>
      </c>
      <c r="J694" s="24" t="e">
        <f t="shared" si="33"/>
        <v>#N/A</v>
      </c>
      <c r="K694" s="57" t="e">
        <f>VLOOKUP($J694,CATEGORIAS!$B$60:$C$318,2,0)</f>
        <v>#N/A</v>
      </c>
      <c r="L694" s="23">
        <f t="shared" si="34"/>
        <v>0</v>
      </c>
      <c r="M694" s="36"/>
      <c r="N694" s="37"/>
      <c r="O694" s="59"/>
      <c r="P694" s="59"/>
      <c r="Q694" s="59"/>
      <c r="R694" s="59"/>
      <c r="S694" s="36"/>
    </row>
    <row r="695" spans="2:19" s="19" customFormat="1" ht="12.75" customHeight="1">
      <c r="B695" s="35"/>
      <c r="C695" s="35"/>
      <c r="D695" s="36"/>
      <c r="E695" s="36"/>
      <c r="F695" s="35"/>
      <c r="G695" s="58">
        <f t="shared" si="35"/>
        <v>2022</v>
      </c>
      <c r="H695" s="56"/>
      <c r="I695" s="24" t="e">
        <f>VLOOKUP($H695,CATEGORIAS!$I$4:$J$13,2,0)</f>
        <v>#N/A</v>
      </c>
      <c r="J695" s="24" t="e">
        <f t="shared" si="33"/>
        <v>#N/A</v>
      </c>
      <c r="K695" s="57" t="e">
        <f>VLOOKUP($J695,CATEGORIAS!$B$60:$C$318,2,0)</f>
        <v>#N/A</v>
      </c>
      <c r="L695" s="23">
        <f t="shared" si="34"/>
        <v>0</v>
      </c>
      <c r="M695" s="36"/>
      <c r="N695" s="37"/>
      <c r="O695" s="59"/>
      <c r="P695" s="59"/>
      <c r="Q695" s="59"/>
      <c r="R695" s="59"/>
      <c r="S695" s="36"/>
    </row>
    <row r="696" spans="2:19" s="19" customFormat="1" ht="12.75" customHeight="1">
      <c r="B696" s="35"/>
      <c r="C696" s="35"/>
      <c r="D696" s="36"/>
      <c r="E696" s="36"/>
      <c r="F696" s="35"/>
      <c r="G696" s="58">
        <f t="shared" si="35"/>
        <v>2022</v>
      </c>
      <c r="H696" s="56"/>
      <c r="I696" s="24" t="e">
        <f>VLOOKUP($H696,CATEGORIAS!$I$4:$J$13,2,0)</f>
        <v>#N/A</v>
      </c>
      <c r="J696" s="24" t="e">
        <f t="shared" si="33"/>
        <v>#N/A</v>
      </c>
      <c r="K696" s="57" t="e">
        <f>VLOOKUP($J696,CATEGORIAS!$B$60:$C$318,2,0)</f>
        <v>#N/A</v>
      </c>
      <c r="L696" s="23">
        <f t="shared" si="34"/>
        <v>0</v>
      </c>
      <c r="M696" s="36"/>
      <c r="N696" s="37"/>
      <c r="O696" s="59"/>
      <c r="P696" s="59"/>
      <c r="Q696" s="59"/>
      <c r="R696" s="59"/>
      <c r="S696" s="36"/>
    </row>
    <row r="697" spans="2:19" s="19" customFormat="1" ht="12.75" customHeight="1">
      <c r="B697" s="35"/>
      <c r="C697" s="35"/>
      <c r="D697" s="36"/>
      <c r="E697" s="36"/>
      <c r="F697" s="35"/>
      <c r="G697" s="58">
        <f t="shared" si="35"/>
        <v>2022</v>
      </c>
      <c r="H697" s="56"/>
      <c r="I697" s="24" t="e">
        <f>VLOOKUP($H697,CATEGORIAS!$I$4:$J$13,2,0)</f>
        <v>#N/A</v>
      </c>
      <c r="J697" s="24" t="e">
        <f t="shared" si="33"/>
        <v>#N/A</v>
      </c>
      <c r="K697" s="57" t="e">
        <f>VLOOKUP($J697,CATEGORIAS!$B$60:$C$318,2,0)</f>
        <v>#N/A</v>
      </c>
      <c r="L697" s="23">
        <f t="shared" si="34"/>
        <v>0</v>
      </c>
      <c r="M697" s="36"/>
      <c r="N697" s="37"/>
      <c r="O697" s="59"/>
      <c r="P697" s="59"/>
      <c r="Q697" s="59"/>
      <c r="R697" s="59"/>
      <c r="S697" s="36"/>
    </row>
    <row r="698" spans="2:19" s="19" customFormat="1" ht="12.75" customHeight="1">
      <c r="B698" s="35"/>
      <c r="C698" s="35"/>
      <c r="D698" s="36"/>
      <c r="E698" s="36"/>
      <c r="F698" s="35"/>
      <c r="G698" s="58">
        <f t="shared" si="35"/>
        <v>2022</v>
      </c>
      <c r="H698" s="56"/>
      <c r="I698" s="24" t="e">
        <f>VLOOKUP($H698,CATEGORIAS!$I$4:$J$13,2,0)</f>
        <v>#N/A</v>
      </c>
      <c r="J698" s="24" t="e">
        <f t="shared" si="33"/>
        <v>#N/A</v>
      </c>
      <c r="K698" s="57" t="e">
        <f>VLOOKUP($J698,CATEGORIAS!$B$60:$C$318,2,0)</f>
        <v>#N/A</v>
      </c>
      <c r="L698" s="23">
        <f t="shared" si="34"/>
        <v>0</v>
      </c>
      <c r="M698" s="36"/>
      <c r="N698" s="37"/>
      <c r="O698" s="59"/>
      <c r="P698" s="59"/>
      <c r="Q698" s="59"/>
      <c r="R698" s="59"/>
      <c r="S698" s="36"/>
    </row>
    <row r="699" spans="2:19" s="19" customFormat="1" ht="12.75" customHeight="1">
      <c r="B699" s="35"/>
      <c r="C699" s="35"/>
      <c r="D699" s="36"/>
      <c r="E699" s="36"/>
      <c r="F699" s="35"/>
      <c r="G699" s="58">
        <f t="shared" si="35"/>
        <v>2022</v>
      </c>
      <c r="H699" s="56"/>
      <c r="I699" s="24" t="e">
        <f>VLOOKUP($H699,CATEGORIAS!$I$4:$J$13,2,0)</f>
        <v>#N/A</v>
      </c>
      <c r="J699" s="24" t="e">
        <f t="shared" si="33"/>
        <v>#N/A</v>
      </c>
      <c r="K699" s="57" t="e">
        <f>VLOOKUP($J699,CATEGORIAS!$B$60:$C$318,2,0)</f>
        <v>#N/A</v>
      </c>
      <c r="L699" s="23">
        <f t="shared" si="34"/>
        <v>0</v>
      </c>
      <c r="M699" s="36"/>
      <c r="N699" s="37"/>
      <c r="O699" s="59"/>
      <c r="P699" s="59"/>
      <c r="Q699" s="59"/>
      <c r="R699" s="59"/>
      <c r="S699" s="36"/>
    </row>
    <row r="700" spans="2:19" s="19" customFormat="1" ht="12.75" customHeight="1">
      <c r="B700" s="35"/>
      <c r="C700" s="35"/>
      <c r="D700" s="36"/>
      <c r="E700" s="36"/>
      <c r="F700" s="35"/>
      <c r="G700" s="58">
        <f t="shared" si="35"/>
        <v>2022</v>
      </c>
      <c r="H700" s="56"/>
      <c r="I700" s="24" t="e">
        <f>VLOOKUP($H700,CATEGORIAS!$I$4:$J$13,2,0)</f>
        <v>#N/A</v>
      </c>
      <c r="J700" s="24" t="e">
        <f t="shared" si="33"/>
        <v>#N/A</v>
      </c>
      <c r="K700" s="57" t="e">
        <f>VLOOKUP($J700,CATEGORIAS!$B$60:$C$318,2,0)</f>
        <v>#N/A</v>
      </c>
      <c r="L700" s="23">
        <f t="shared" si="34"/>
        <v>0</v>
      </c>
      <c r="M700" s="36"/>
      <c r="N700" s="37"/>
      <c r="O700" s="59"/>
      <c r="P700" s="59"/>
      <c r="Q700" s="59"/>
      <c r="R700" s="59"/>
      <c r="S700" s="36"/>
    </row>
    <row r="701" spans="2:19" s="19" customFormat="1" ht="12.75" customHeight="1">
      <c r="B701" s="35"/>
      <c r="C701" s="35"/>
      <c r="D701" s="36"/>
      <c r="E701" s="36"/>
      <c r="F701" s="35"/>
      <c r="G701" s="58">
        <f t="shared" si="35"/>
        <v>2022</v>
      </c>
      <c r="H701" s="56"/>
      <c r="I701" s="24" t="e">
        <f>VLOOKUP($H701,CATEGORIAS!$I$4:$J$13,2,0)</f>
        <v>#N/A</v>
      </c>
      <c r="J701" s="24" t="e">
        <f t="shared" si="33"/>
        <v>#N/A</v>
      </c>
      <c r="K701" s="57" t="e">
        <f>VLOOKUP($J701,CATEGORIAS!$B$60:$C$318,2,0)</f>
        <v>#N/A</v>
      </c>
      <c r="L701" s="23">
        <f t="shared" si="34"/>
        <v>0</v>
      </c>
      <c r="M701" s="36"/>
      <c r="N701" s="37"/>
      <c r="O701" s="59"/>
      <c r="P701" s="59"/>
      <c r="Q701" s="59"/>
      <c r="R701" s="59"/>
      <c r="S701" s="36"/>
    </row>
    <row r="702" spans="2:19" s="19" customFormat="1" ht="12.75" customHeight="1">
      <c r="B702" s="35"/>
      <c r="C702" s="35"/>
      <c r="D702" s="36"/>
      <c r="E702" s="36"/>
      <c r="F702" s="35"/>
      <c r="G702" s="58">
        <f t="shared" si="35"/>
        <v>2022</v>
      </c>
      <c r="H702" s="56"/>
      <c r="I702" s="24" t="e">
        <f>VLOOKUP($H702,CATEGORIAS!$I$4:$J$13,2,0)</f>
        <v>#N/A</v>
      </c>
      <c r="J702" s="24" t="e">
        <f t="shared" si="33"/>
        <v>#N/A</v>
      </c>
      <c r="K702" s="57" t="e">
        <f>VLOOKUP($J702,CATEGORIAS!$B$60:$C$318,2,0)</f>
        <v>#N/A</v>
      </c>
      <c r="L702" s="23">
        <f t="shared" si="34"/>
        <v>0</v>
      </c>
      <c r="M702" s="36"/>
      <c r="N702" s="37"/>
      <c r="O702" s="59"/>
      <c r="P702" s="59"/>
      <c r="Q702" s="59"/>
      <c r="R702" s="59"/>
      <c r="S702" s="36"/>
    </row>
    <row r="703" spans="2:19" s="19" customFormat="1" ht="12.75" customHeight="1">
      <c r="B703" s="35"/>
      <c r="C703" s="35"/>
      <c r="D703" s="36"/>
      <c r="E703" s="36"/>
      <c r="F703" s="35"/>
      <c r="G703" s="58">
        <f t="shared" si="35"/>
        <v>2022</v>
      </c>
      <c r="H703" s="56"/>
      <c r="I703" s="24" t="e">
        <f>VLOOKUP($H703,CATEGORIAS!$I$4:$J$13,2,0)</f>
        <v>#N/A</v>
      </c>
      <c r="J703" s="24" t="e">
        <f t="shared" si="33"/>
        <v>#N/A</v>
      </c>
      <c r="K703" s="57" t="e">
        <f>VLOOKUP($J703,CATEGORIAS!$B$60:$C$318,2,0)</f>
        <v>#N/A</v>
      </c>
      <c r="L703" s="23">
        <f t="shared" si="34"/>
        <v>0</v>
      </c>
      <c r="M703" s="36"/>
      <c r="N703" s="37"/>
      <c r="O703" s="59"/>
      <c r="P703" s="59"/>
      <c r="Q703" s="59"/>
      <c r="R703" s="59"/>
      <c r="S703" s="36"/>
    </row>
    <row r="704" spans="2:19" s="19" customFormat="1" ht="12.75" customHeight="1">
      <c r="B704" s="35"/>
      <c r="C704" s="35"/>
      <c r="D704" s="36"/>
      <c r="E704" s="36"/>
      <c r="F704" s="35"/>
      <c r="G704" s="58">
        <f t="shared" si="35"/>
        <v>2022</v>
      </c>
      <c r="H704" s="56"/>
      <c r="I704" s="24" t="e">
        <f>VLOOKUP($H704,CATEGORIAS!$I$4:$J$13,2,0)</f>
        <v>#N/A</v>
      </c>
      <c r="J704" s="24" t="e">
        <f t="shared" si="33"/>
        <v>#N/A</v>
      </c>
      <c r="K704" s="57" t="e">
        <f>VLOOKUP($J704,CATEGORIAS!$B$60:$C$318,2,0)</f>
        <v>#N/A</v>
      </c>
      <c r="L704" s="23">
        <f t="shared" si="34"/>
        <v>0</v>
      </c>
      <c r="M704" s="36"/>
      <c r="N704" s="37"/>
      <c r="O704" s="59"/>
      <c r="P704" s="59"/>
      <c r="Q704" s="59"/>
      <c r="R704" s="59"/>
      <c r="S704" s="36"/>
    </row>
    <row r="705" spans="2:19" s="19" customFormat="1" ht="12.75" customHeight="1">
      <c r="B705" s="35"/>
      <c r="C705" s="35"/>
      <c r="D705" s="36"/>
      <c r="E705" s="36"/>
      <c r="F705" s="35"/>
      <c r="G705" s="58">
        <f t="shared" si="35"/>
        <v>2022</v>
      </c>
      <c r="H705" s="56"/>
      <c r="I705" s="24" t="e">
        <f>VLOOKUP($H705,CATEGORIAS!$I$4:$J$13,2,0)</f>
        <v>#N/A</v>
      </c>
      <c r="J705" s="24" t="e">
        <f t="shared" si="33"/>
        <v>#N/A</v>
      </c>
      <c r="K705" s="57" t="e">
        <f>VLOOKUP($J705,CATEGORIAS!$B$60:$C$318,2,0)</f>
        <v>#N/A</v>
      </c>
      <c r="L705" s="23">
        <f t="shared" si="34"/>
        <v>0</v>
      </c>
      <c r="M705" s="36"/>
      <c r="N705" s="37"/>
      <c r="O705" s="59"/>
      <c r="P705" s="59"/>
      <c r="Q705" s="59"/>
      <c r="R705" s="59"/>
      <c r="S705" s="36"/>
    </row>
    <row r="706" spans="2:19" s="19" customFormat="1" ht="12.75" customHeight="1">
      <c r="B706" s="35"/>
      <c r="C706" s="35"/>
      <c r="D706" s="36"/>
      <c r="E706" s="36"/>
      <c r="F706" s="35"/>
      <c r="G706" s="58">
        <f t="shared" si="35"/>
        <v>2022</v>
      </c>
      <c r="H706" s="56"/>
      <c r="I706" s="24" t="e">
        <f>VLOOKUP($H706,CATEGORIAS!$I$4:$J$13,2,0)</f>
        <v>#N/A</v>
      </c>
      <c r="J706" s="24" t="e">
        <f t="shared" si="33"/>
        <v>#N/A</v>
      </c>
      <c r="K706" s="57" t="e">
        <f>VLOOKUP($J706,CATEGORIAS!$B$60:$C$318,2,0)</f>
        <v>#N/A</v>
      </c>
      <c r="L706" s="23">
        <f t="shared" si="34"/>
        <v>0</v>
      </c>
      <c r="M706" s="36"/>
      <c r="N706" s="37"/>
      <c r="O706" s="59"/>
      <c r="P706" s="59"/>
      <c r="Q706" s="59"/>
      <c r="R706" s="59"/>
      <c r="S706" s="36"/>
    </row>
    <row r="707" spans="2:19" s="19" customFormat="1" ht="12.75" customHeight="1">
      <c r="B707" s="35"/>
      <c r="C707" s="35"/>
      <c r="D707" s="36"/>
      <c r="E707" s="36"/>
      <c r="F707" s="35"/>
      <c r="G707" s="58">
        <f t="shared" si="35"/>
        <v>2022</v>
      </c>
      <c r="H707" s="56"/>
      <c r="I707" s="24" t="e">
        <f>VLOOKUP($H707,CATEGORIAS!$I$4:$J$13,2,0)</f>
        <v>#N/A</v>
      </c>
      <c r="J707" s="24" t="e">
        <f t="shared" si="33"/>
        <v>#N/A</v>
      </c>
      <c r="K707" s="57" t="e">
        <f>VLOOKUP($J707,CATEGORIAS!$B$60:$C$318,2,0)</f>
        <v>#N/A</v>
      </c>
      <c r="L707" s="23">
        <f t="shared" si="34"/>
        <v>0</v>
      </c>
      <c r="M707" s="36"/>
      <c r="N707" s="37"/>
      <c r="O707" s="59"/>
      <c r="P707" s="59"/>
      <c r="Q707" s="59"/>
      <c r="R707" s="59"/>
      <c r="S707" s="36"/>
    </row>
    <row r="708" spans="2:19" s="19" customFormat="1" ht="12.75" customHeight="1">
      <c r="B708" s="35"/>
      <c r="C708" s="35"/>
      <c r="D708" s="36"/>
      <c r="E708" s="36"/>
      <c r="F708" s="35"/>
      <c r="G708" s="58">
        <f t="shared" si="35"/>
        <v>2022</v>
      </c>
      <c r="H708" s="56"/>
      <c r="I708" s="24" t="e">
        <f>VLOOKUP($H708,CATEGORIAS!$I$4:$J$13,2,0)</f>
        <v>#N/A</v>
      </c>
      <c r="J708" s="24" t="e">
        <f t="shared" si="33"/>
        <v>#N/A</v>
      </c>
      <c r="K708" s="57" t="e">
        <f>VLOOKUP($J708,CATEGORIAS!$B$60:$C$318,2,0)</f>
        <v>#N/A</v>
      </c>
      <c r="L708" s="23">
        <f t="shared" si="34"/>
        <v>0</v>
      </c>
      <c r="M708" s="36"/>
      <c r="N708" s="37"/>
      <c r="O708" s="59"/>
      <c r="P708" s="59"/>
      <c r="Q708" s="59"/>
      <c r="R708" s="59"/>
      <c r="S708" s="36"/>
    </row>
    <row r="709" spans="2:19" s="19" customFormat="1" ht="12.75" customHeight="1">
      <c r="B709" s="35"/>
      <c r="C709" s="35"/>
      <c r="D709" s="36"/>
      <c r="E709" s="36"/>
      <c r="F709" s="35"/>
      <c r="G709" s="58">
        <f t="shared" si="35"/>
        <v>2022</v>
      </c>
      <c r="H709" s="56"/>
      <c r="I709" s="24" t="e">
        <f>VLOOKUP($H709,CATEGORIAS!$I$4:$J$13,2,0)</f>
        <v>#N/A</v>
      </c>
      <c r="J709" s="24" t="e">
        <f t="shared" si="33"/>
        <v>#N/A</v>
      </c>
      <c r="K709" s="57" t="e">
        <f>VLOOKUP($J709,CATEGORIAS!$B$60:$C$318,2,0)</f>
        <v>#N/A</v>
      </c>
      <c r="L709" s="23">
        <f t="shared" si="34"/>
        <v>0</v>
      </c>
      <c r="M709" s="36"/>
      <c r="N709" s="37"/>
      <c r="O709" s="59"/>
      <c r="P709" s="59"/>
      <c r="Q709" s="59"/>
      <c r="R709" s="59"/>
      <c r="S709" s="36"/>
    </row>
    <row r="710" spans="2:19" s="19" customFormat="1" ht="12.75" customHeight="1">
      <c r="B710" s="35"/>
      <c r="C710" s="35"/>
      <c r="D710" s="36"/>
      <c r="E710" s="36"/>
      <c r="F710" s="35"/>
      <c r="G710" s="58">
        <f t="shared" si="35"/>
        <v>2022</v>
      </c>
      <c r="H710" s="56"/>
      <c r="I710" s="24" t="e">
        <f>VLOOKUP($H710,CATEGORIAS!$I$4:$J$13,2,0)</f>
        <v>#N/A</v>
      </c>
      <c r="J710" s="24" t="e">
        <f t="shared" si="33"/>
        <v>#N/A</v>
      </c>
      <c r="K710" s="57" t="e">
        <f>VLOOKUP($J710,CATEGORIAS!$B$60:$C$318,2,0)</f>
        <v>#N/A</v>
      </c>
      <c r="L710" s="23">
        <f t="shared" si="34"/>
        <v>0</v>
      </c>
      <c r="M710" s="36"/>
      <c r="N710" s="37"/>
      <c r="O710" s="59"/>
      <c r="P710" s="59"/>
      <c r="Q710" s="59"/>
      <c r="R710" s="59"/>
      <c r="S710" s="36"/>
    </row>
    <row r="711" spans="2:19" s="19" customFormat="1" ht="12.75" customHeight="1">
      <c r="B711" s="35"/>
      <c r="C711" s="35"/>
      <c r="D711" s="36"/>
      <c r="E711" s="36"/>
      <c r="F711" s="35"/>
      <c r="G711" s="58">
        <f t="shared" si="35"/>
        <v>2022</v>
      </c>
      <c r="H711" s="56"/>
      <c r="I711" s="24" t="e">
        <f>VLOOKUP($H711,CATEGORIAS!$I$4:$J$13,2,0)</f>
        <v>#N/A</v>
      </c>
      <c r="J711" s="24" t="e">
        <f t="shared" si="33"/>
        <v>#N/A</v>
      </c>
      <c r="K711" s="57" t="e">
        <f>VLOOKUP($J711,CATEGORIAS!$B$60:$C$318,2,0)</f>
        <v>#N/A</v>
      </c>
      <c r="L711" s="23">
        <f t="shared" si="34"/>
        <v>0</v>
      </c>
      <c r="M711" s="36"/>
      <c r="N711" s="37"/>
      <c r="O711" s="59"/>
      <c r="P711" s="59"/>
      <c r="Q711" s="59"/>
      <c r="R711" s="59"/>
      <c r="S711" s="36"/>
    </row>
    <row r="712" spans="2:19" s="19" customFormat="1" ht="12.75" customHeight="1">
      <c r="B712" s="35"/>
      <c r="C712" s="35"/>
      <c r="D712" s="36"/>
      <c r="E712" s="36"/>
      <c r="F712" s="35"/>
      <c r="G712" s="58">
        <f t="shared" si="35"/>
        <v>2022</v>
      </c>
      <c r="H712" s="56"/>
      <c r="I712" s="24" t="e">
        <f>VLOOKUP($H712,CATEGORIAS!$I$4:$J$13,2,0)</f>
        <v>#N/A</v>
      </c>
      <c r="J712" s="24" t="e">
        <f t="shared" si="33"/>
        <v>#N/A</v>
      </c>
      <c r="K712" s="57" t="e">
        <f>VLOOKUP($J712,CATEGORIAS!$B$60:$C$318,2,0)</f>
        <v>#N/A</v>
      </c>
      <c r="L712" s="23">
        <f t="shared" si="34"/>
        <v>0</v>
      </c>
      <c r="M712" s="36"/>
      <c r="N712" s="37"/>
      <c r="O712" s="59"/>
      <c r="P712" s="59"/>
      <c r="Q712" s="59"/>
      <c r="R712" s="59"/>
      <c r="S712" s="36"/>
    </row>
    <row r="713" spans="2:19" s="19" customFormat="1" ht="12.75" customHeight="1">
      <c r="B713" s="35"/>
      <c r="C713" s="35"/>
      <c r="D713" s="36"/>
      <c r="E713" s="36"/>
      <c r="F713" s="35"/>
      <c r="G713" s="58">
        <f t="shared" si="35"/>
        <v>2022</v>
      </c>
      <c r="H713" s="56"/>
      <c r="I713" s="24" t="e">
        <f>VLOOKUP($H713,CATEGORIAS!$I$4:$J$13,2,0)</f>
        <v>#N/A</v>
      </c>
      <c r="J713" s="24" t="e">
        <f t="shared" si="33"/>
        <v>#N/A</v>
      </c>
      <c r="K713" s="57" t="e">
        <f>VLOOKUP($J713,CATEGORIAS!$B$60:$C$318,2,0)</f>
        <v>#N/A</v>
      </c>
      <c r="L713" s="23">
        <f t="shared" si="34"/>
        <v>0</v>
      </c>
      <c r="M713" s="36"/>
      <c r="N713" s="37"/>
      <c r="O713" s="59"/>
      <c r="P713" s="59"/>
      <c r="Q713" s="59"/>
      <c r="R713" s="59"/>
      <c r="S713" s="36"/>
    </row>
    <row r="714" spans="2:19" s="19" customFormat="1" ht="12.75" customHeight="1">
      <c r="B714" s="35"/>
      <c r="C714" s="35"/>
      <c r="D714" s="36"/>
      <c r="E714" s="36"/>
      <c r="F714" s="35"/>
      <c r="G714" s="58">
        <f t="shared" si="35"/>
        <v>2022</v>
      </c>
      <c r="H714" s="56"/>
      <c r="I714" s="24" t="e">
        <f>VLOOKUP($H714,CATEGORIAS!$I$4:$J$13,2,0)</f>
        <v>#N/A</v>
      </c>
      <c r="J714" s="24" t="e">
        <f t="shared" si="33"/>
        <v>#N/A</v>
      </c>
      <c r="K714" s="57" t="e">
        <f>VLOOKUP($J714,CATEGORIAS!$B$60:$C$318,2,0)</f>
        <v>#N/A</v>
      </c>
      <c r="L714" s="23">
        <f t="shared" si="34"/>
        <v>0</v>
      </c>
      <c r="M714" s="36"/>
      <c r="N714" s="37"/>
      <c r="O714" s="59"/>
      <c r="P714" s="59"/>
      <c r="Q714" s="59"/>
      <c r="R714" s="59"/>
      <c r="S714" s="36"/>
    </row>
    <row r="715" spans="2:19" s="19" customFormat="1" ht="12.75" customHeight="1">
      <c r="B715" s="35"/>
      <c r="C715" s="35"/>
      <c r="D715" s="36"/>
      <c r="E715" s="36"/>
      <c r="F715" s="35"/>
      <c r="G715" s="58">
        <f t="shared" si="35"/>
        <v>2022</v>
      </c>
      <c r="H715" s="56"/>
      <c r="I715" s="24" t="e">
        <f>VLOOKUP($H715,CATEGORIAS!$I$4:$J$13,2,0)</f>
        <v>#N/A</v>
      </c>
      <c r="J715" s="24" t="e">
        <f t="shared" ref="J715:J778" si="36">$F715&amp;$I715</f>
        <v>#N/A</v>
      </c>
      <c r="K715" s="57" t="e">
        <f>VLOOKUP($J715,CATEGORIAS!$B$60:$C$318,2,0)</f>
        <v>#N/A</v>
      </c>
      <c r="L715" s="23">
        <f t="shared" ref="L715:L778" si="37">+$E$6</f>
        <v>0</v>
      </c>
      <c r="M715" s="36"/>
      <c r="N715" s="37"/>
      <c r="O715" s="59"/>
      <c r="P715" s="59"/>
      <c r="Q715" s="59"/>
      <c r="R715" s="59"/>
      <c r="S715" s="36"/>
    </row>
    <row r="716" spans="2:19" s="19" customFormat="1" ht="12.75" customHeight="1">
      <c r="B716" s="35"/>
      <c r="C716" s="35"/>
      <c r="D716" s="36"/>
      <c r="E716" s="36"/>
      <c r="F716" s="35"/>
      <c r="G716" s="58">
        <f t="shared" si="35"/>
        <v>2022</v>
      </c>
      <c r="H716" s="56"/>
      <c r="I716" s="24" t="e">
        <f>VLOOKUP($H716,CATEGORIAS!$I$4:$J$13,2,0)</f>
        <v>#N/A</v>
      </c>
      <c r="J716" s="24" t="e">
        <f t="shared" si="36"/>
        <v>#N/A</v>
      </c>
      <c r="K716" s="57" t="e">
        <f>VLOOKUP($J716,CATEGORIAS!$B$60:$C$318,2,0)</f>
        <v>#N/A</v>
      </c>
      <c r="L716" s="23">
        <f t="shared" si="37"/>
        <v>0</v>
      </c>
      <c r="M716" s="36"/>
      <c r="N716" s="37"/>
      <c r="O716" s="59"/>
      <c r="P716" s="59"/>
      <c r="Q716" s="59"/>
      <c r="R716" s="59"/>
      <c r="S716" s="36"/>
    </row>
    <row r="717" spans="2:19" s="19" customFormat="1" ht="12.75" customHeight="1">
      <c r="B717" s="35"/>
      <c r="C717" s="35"/>
      <c r="D717" s="36"/>
      <c r="E717" s="36"/>
      <c r="F717" s="35"/>
      <c r="G717" s="58">
        <f t="shared" ref="G717:G780" si="38">2022-F717</f>
        <v>2022</v>
      </c>
      <c r="H717" s="56"/>
      <c r="I717" s="24" t="e">
        <f>VLOOKUP($H717,CATEGORIAS!$I$4:$J$13,2,0)</f>
        <v>#N/A</v>
      </c>
      <c r="J717" s="24" t="e">
        <f t="shared" si="36"/>
        <v>#N/A</v>
      </c>
      <c r="K717" s="57" t="e">
        <f>VLOOKUP($J717,CATEGORIAS!$B$60:$C$318,2,0)</f>
        <v>#N/A</v>
      </c>
      <c r="L717" s="23">
        <f t="shared" si="37"/>
        <v>0</v>
      </c>
      <c r="M717" s="36"/>
      <c r="N717" s="37"/>
      <c r="O717" s="59"/>
      <c r="P717" s="59"/>
      <c r="Q717" s="59"/>
      <c r="R717" s="59"/>
      <c r="S717" s="36"/>
    </row>
    <row r="718" spans="2:19" s="19" customFormat="1" ht="12.75" customHeight="1">
      <c r="B718" s="35"/>
      <c r="C718" s="35"/>
      <c r="D718" s="36"/>
      <c r="E718" s="36"/>
      <c r="F718" s="35"/>
      <c r="G718" s="58">
        <f t="shared" si="38"/>
        <v>2022</v>
      </c>
      <c r="H718" s="56"/>
      <c r="I718" s="24" t="e">
        <f>VLOOKUP($H718,CATEGORIAS!$I$4:$J$13,2,0)</f>
        <v>#N/A</v>
      </c>
      <c r="J718" s="24" t="e">
        <f t="shared" si="36"/>
        <v>#N/A</v>
      </c>
      <c r="K718" s="57" t="e">
        <f>VLOOKUP($J718,CATEGORIAS!$B$60:$C$318,2,0)</f>
        <v>#N/A</v>
      </c>
      <c r="L718" s="23">
        <f t="shared" si="37"/>
        <v>0</v>
      </c>
      <c r="M718" s="36"/>
      <c r="N718" s="37"/>
      <c r="O718" s="59"/>
      <c r="P718" s="59"/>
      <c r="Q718" s="59"/>
      <c r="R718" s="59"/>
      <c r="S718" s="36"/>
    </row>
    <row r="719" spans="2:19" s="19" customFormat="1" ht="12.75" customHeight="1">
      <c r="B719" s="35"/>
      <c r="C719" s="35"/>
      <c r="D719" s="36"/>
      <c r="E719" s="36"/>
      <c r="F719" s="35"/>
      <c r="G719" s="58">
        <f t="shared" si="38"/>
        <v>2022</v>
      </c>
      <c r="H719" s="56"/>
      <c r="I719" s="24" t="e">
        <f>VLOOKUP($H719,CATEGORIAS!$I$4:$J$13,2,0)</f>
        <v>#N/A</v>
      </c>
      <c r="J719" s="24" t="e">
        <f t="shared" si="36"/>
        <v>#N/A</v>
      </c>
      <c r="K719" s="57" t="e">
        <f>VLOOKUP($J719,CATEGORIAS!$B$60:$C$318,2,0)</f>
        <v>#N/A</v>
      </c>
      <c r="L719" s="23">
        <f t="shared" si="37"/>
        <v>0</v>
      </c>
      <c r="M719" s="36"/>
      <c r="N719" s="37"/>
      <c r="O719" s="59"/>
      <c r="P719" s="59"/>
      <c r="Q719" s="59"/>
      <c r="R719" s="59"/>
      <c r="S719" s="36"/>
    </row>
    <row r="720" spans="2:19" s="19" customFormat="1" ht="12.75" customHeight="1">
      <c r="B720" s="35"/>
      <c r="C720" s="35"/>
      <c r="D720" s="36"/>
      <c r="E720" s="36"/>
      <c r="F720" s="35"/>
      <c r="G720" s="58">
        <f t="shared" si="38"/>
        <v>2022</v>
      </c>
      <c r="H720" s="56"/>
      <c r="I720" s="24" t="e">
        <f>VLOOKUP($H720,CATEGORIAS!$I$4:$J$13,2,0)</f>
        <v>#N/A</v>
      </c>
      <c r="J720" s="24" t="e">
        <f t="shared" si="36"/>
        <v>#N/A</v>
      </c>
      <c r="K720" s="57" t="e">
        <f>VLOOKUP($J720,CATEGORIAS!$B$60:$C$318,2,0)</f>
        <v>#N/A</v>
      </c>
      <c r="L720" s="23">
        <f t="shared" si="37"/>
        <v>0</v>
      </c>
      <c r="M720" s="36"/>
      <c r="N720" s="37"/>
      <c r="O720" s="59"/>
      <c r="P720" s="59"/>
      <c r="Q720" s="59"/>
      <c r="R720" s="59"/>
      <c r="S720" s="36"/>
    </row>
    <row r="721" spans="2:19" s="19" customFormat="1" ht="12.75" customHeight="1">
      <c r="B721" s="35"/>
      <c r="C721" s="35"/>
      <c r="D721" s="36"/>
      <c r="E721" s="36"/>
      <c r="F721" s="35"/>
      <c r="G721" s="58">
        <f t="shared" si="38"/>
        <v>2022</v>
      </c>
      <c r="H721" s="56"/>
      <c r="I721" s="24" t="e">
        <f>VLOOKUP($H721,CATEGORIAS!$I$4:$J$13,2,0)</f>
        <v>#N/A</v>
      </c>
      <c r="J721" s="24" t="e">
        <f t="shared" si="36"/>
        <v>#N/A</v>
      </c>
      <c r="K721" s="57" t="e">
        <f>VLOOKUP($J721,CATEGORIAS!$B$60:$C$318,2,0)</f>
        <v>#N/A</v>
      </c>
      <c r="L721" s="23">
        <f t="shared" si="37"/>
        <v>0</v>
      </c>
      <c r="M721" s="36"/>
      <c r="N721" s="37"/>
      <c r="O721" s="59"/>
      <c r="P721" s="59"/>
      <c r="Q721" s="59"/>
      <c r="R721" s="59"/>
      <c r="S721" s="36"/>
    </row>
    <row r="722" spans="2:19" s="19" customFormat="1" ht="12.75" customHeight="1">
      <c r="B722" s="35"/>
      <c r="C722" s="35"/>
      <c r="D722" s="36"/>
      <c r="E722" s="36"/>
      <c r="F722" s="35"/>
      <c r="G722" s="58">
        <f t="shared" si="38"/>
        <v>2022</v>
      </c>
      <c r="H722" s="56"/>
      <c r="I722" s="24" t="e">
        <f>VLOOKUP($H722,CATEGORIAS!$I$4:$J$13,2,0)</f>
        <v>#N/A</v>
      </c>
      <c r="J722" s="24" t="e">
        <f t="shared" si="36"/>
        <v>#N/A</v>
      </c>
      <c r="K722" s="57" t="e">
        <f>VLOOKUP($J722,CATEGORIAS!$B$60:$C$318,2,0)</f>
        <v>#N/A</v>
      </c>
      <c r="L722" s="23">
        <f t="shared" si="37"/>
        <v>0</v>
      </c>
      <c r="M722" s="36"/>
      <c r="N722" s="37"/>
      <c r="O722" s="59"/>
      <c r="P722" s="59"/>
      <c r="Q722" s="59"/>
      <c r="R722" s="59"/>
      <c r="S722" s="36"/>
    </row>
    <row r="723" spans="2:19" s="19" customFormat="1" ht="12.75" customHeight="1">
      <c r="B723" s="35"/>
      <c r="C723" s="35"/>
      <c r="D723" s="36"/>
      <c r="E723" s="36"/>
      <c r="F723" s="35"/>
      <c r="G723" s="58">
        <f t="shared" si="38"/>
        <v>2022</v>
      </c>
      <c r="H723" s="56"/>
      <c r="I723" s="24" t="e">
        <f>VLOOKUP($H723,CATEGORIAS!$I$4:$J$13,2,0)</f>
        <v>#N/A</v>
      </c>
      <c r="J723" s="24" t="e">
        <f t="shared" si="36"/>
        <v>#N/A</v>
      </c>
      <c r="K723" s="57" t="e">
        <f>VLOOKUP($J723,CATEGORIAS!$B$60:$C$318,2,0)</f>
        <v>#N/A</v>
      </c>
      <c r="L723" s="23">
        <f t="shared" si="37"/>
        <v>0</v>
      </c>
      <c r="M723" s="36"/>
      <c r="N723" s="37"/>
      <c r="O723" s="59"/>
      <c r="P723" s="59"/>
      <c r="Q723" s="59"/>
      <c r="R723" s="59"/>
      <c r="S723" s="36"/>
    </row>
    <row r="724" spans="2:19" s="19" customFormat="1" ht="12.75" customHeight="1">
      <c r="B724" s="35"/>
      <c r="C724" s="35"/>
      <c r="D724" s="36"/>
      <c r="E724" s="36"/>
      <c r="F724" s="35"/>
      <c r="G724" s="58">
        <f t="shared" si="38"/>
        <v>2022</v>
      </c>
      <c r="H724" s="56"/>
      <c r="I724" s="24" t="e">
        <f>VLOOKUP($H724,CATEGORIAS!$I$4:$J$13,2,0)</f>
        <v>#N/A</v>
      </c>
      <c r="J724" s="24" t="e">
        <f t="shared" si="36"/>
        <v>#N/A</v>
      </c>
      <c r="K724" s="57" t="e">
        <f>VLOOKUP($J724,CATEGORIAS!$B$60:$C$318,2,0)</f>
        <v>#N/A</v>
      </c>
      <c r="L724" s="23">
        <f t="shared" si="37"/>
        <v>0</v>
      </c>
      <c r="M724" s="36"/>
      <c r="N724" s="37"/>
      <c r="O724" s="59"/>
      <c r="P724" s="59"/>
      <c r="Q724" s="59"/>
      <c r="R724" s="59"/>
      <c r="S724" s="36"/>
    </row>
    <row r="725" spans="2:19" s="19" customFormat="1" ht="12.75" customHeight="1">
      <c r="B725" s="35"/>
      <c r="C725" s="35"/>
      <c r="D725" s="36"/>
      <c r="E725" s="36"/>
      <c r="F725" s="35"/>
      <c r="G725" s="58">
        <f t="shared" si="38"/>
        <v>2022</v>
      </c>
      <c r="H725" s="56"/>
      <c r="I725" s="24" t="e">
        <f>VLOOKUP($H725,CATEGORIAS!$I$4:$J$13,2,0)</f>
        <v>#N/A</v>
      </c>
      <c r="J725" s="24" t="e">
        <f t="shared" si="36"/>
        <v>#N/A</v>
      </c>
      <c r="K725" s="57" t="e">
        <f>VLOOKUP($J725,CATEGORIAS!$B$60:$C$318,2,0)</f>
        <v>#N/A</v>
      </c>
      <c r="L725" s="23">
        <f t="shared" si="37"/>
        <v>0</v>
      </c>
      <c r="M725" s="36"/>
      <c r="N725" s="37"/>
      <c r="O725" s="59"/>
      <c r="P725" s="59"/>
      <c r="Q725" s="59"/>
      <c r="R725" s="59"/>
      <c r="S725" s="36"/>
    </row>
    <row r="726" spans="2:19" s="19" customFormat="1" ht="12.75" customHeight="1">
      <c r="B726" s="35"/>
      <c r="C726" s="35"/>
      <c r="D726" s="36"/>
      <c r="E726" s="36"/>
      <c r="F726" s="35"/>
      <c r="G726" s="58">
        <f t="shared" si="38"/>
        <v>2022</v>
      </c>
      <c r="H726" s="56"/>
      <c r="I726" s="24" t="e">
        <f>VLOOKUP($H726,CATEGORIAS!$I$4:$J$13,2,0)</f>
        <v>#N/A</v>
      </c>
      <c r="J726" s="24" t="e">
        <f t="shared" si="36"/>
        <v>#N/A</v>
      </c>
      <c r="K726" s="57" t="e">
        <f>VLOOKUP($J726,CATEGORIAS!$B$60:$C$318,2,0)</f>
        <v>#N/A</v>
      </c>
      <c r="L726" s="23">
        <f t="shared" si="37"/>
        <v>0</v>
      </c>
      <c r="M726" s="36"/>
      <c r="N726" s="37"/>
      <c r="O726" s="59"/>
      <c r="P726" s="59"/>
      <c r="Q726" s="59"/>
      <c r="R726" s="59"/>
      <c r="S726" s="36"/>
    </row>
    <row r="727" spans="2:19" s="19" customFormat="1" ht="12.75" customHeight="1">
      <c r="B727" s="35"/>
      <c r="C727" s="35"/>
      <c r="D727" s="36"/>
      <c r="E727" s="36"/>
      <c r="F727" s="35"/>
      <c r="G727" s="58">
        <f t="shared" si="38"/>
        <v>2022</v>
      </c>
      <c r="H727" s="56"/>
      <c r="I727" s="24" t="e">
        <f>VLOOKUP($H727,CATEGORIAS!$I$4:$J$13,2,0)</f>
        <v>#N/A</v>
      </c>
      <c r="J727" s="24" t="e">
        <f t="shared" si="36"/>
        <v>#N/A</v>
      </c>
      <c r="K727" s="57" t="e">
        <f>VLOOKUP($J727,CATEGORIAS!$B$60:$C$318,2,0)</f>
        <v>#N/A</v>
      </c>
      <c r="L727" s="23">
        <f t="shared" si="37"/>
        <v>0</v>
      </c>
      <c r="M727" s="36"/>
      <c r="N727" s="37"/>
      <c r="O727" s="59"/>
      <c r="P727" s="59"/>
      <c r="Q727" s="59"/>
      <c r="R727" s="59"/>
      <c r="S727" s="36"/>
    </row>
    <row r="728" spans="2:19" s="19" customFormat="1" ht="12.75" customHeight="1">
      <c r="B728" s="35"/>
      <c r="C728" s="35"/>
      <c r="D728" s="36"/>
      <c r="E728" s="36"/>
      <c r="F728" s="35"/>
      <c r="G728" s="58">
        <f t="shared" si="38"/>
        <v>2022</v>
      </c>
      <c r="H728" s="56"/>
      <c r="I728" s="24" t="e">
        <f>VLOOKUP($H728,CATEGORIAS!$I$4:$J$13,2,0)</f>
        <v>#N/A</v>
      </c>
      <c r="J728" s="24" t="e">
        <f t="shared" si="36"/>
        <v>#N/A</v>
      </c>
      <c r="K728" s="57" t="e">
        <f>VLOOKUP($J728,CATEGORIAS!$B$60:$C$318,2,0)</f>
        <v>#N/A</v>
      </c>
      <c r="L728" s="23">
        <f t="shared" si="37"/>
        <v>0</v>
      </c>
      <c r="M728" s="36"/>
      <c r="N728" s="37"/>
      <c r="O728" s="59"/>
      <c r="P728" s="59"/>
      <c r="Q728" s="59"/>
      <c r="R728" s="59"/>
      <c r="S728" s="36"/>
    </row>
    <row r="729" spans="2:19" s="19" customFormat="1" ht="12.75" customHeight="1">
      <c r="B729" s="35"/>
      <c r="C729" s="35"/>
      <c r="D729" s="36"/>
      <c r="E729" s="36"/>
      <c r="F729" s="35"/>
      <c r="G729" s="58">
        <f t="shared" si="38"/>
        <v>2022</v>
      </c>
      <c r="H729" s="56"/>
      <c r="I729" s="24" t="e">
        <f>VLOOKUP($H729,CATEGORIAS!$I$4:$J$13,2,0)</f>
        <v>#N/A</v>
      </c>
      <c r="J729" s="24" t="e">
        <f t="shared" si="36"/>
        <v>#N/A</v>
      </c>
      <c r="K729" s="57" t="e">
        <f>VLOOKUP($J729,CATEGORIAS!$B$60:$C$318,2,0)</f>
        <v>#N/A</v>
      </c>
      <c r="L729" s="23">
        <f t="shared" si="37"/>
        <v>0</v>
      </c>
      <c r="M729" s="36"/>
      <c r="N729" s="37"/>
      <c r="O729" s="59"/>
      <c r="P729" s="59"/>
      <c r="Q729" s="59"/>
      <c r="R729" s="59"/>
      <c r="S729" s="36"/>
    </row>
    <row r="730" spans="2:19" s="19" customFormat="1" ht="12.75" customHeight="1">
      <c r="B730" s="35"/>
      <c r="C730" s="35"/>
      <c r="D730" s="36"/>
      <c r="E730" s="36"/>
      <c r="F730" s="35"/>
      <c r="G730" s="58">
        <f t="shared" si="38"/>
        <v>2022</v>
      </c>
      <c r="H730" s="56"/>
      <c r="I730" s="24" t="e">
        <f>VLOOKUP($H730,CATEGORIAS!$I$4:$J$13,2,0)</f>
        <v>#N/A</v>
      </c>
      <c r="J730" s="24" t="e">
        <f t="shared" si="36"/>
        <v>#N/A</v>
      </c>
      <c r="K730" s="57" t="e">
        <f>VLOOKUP($J730,CATEGORIAS!$B$60:$C$318,2,0)</f>
        <v>#N/A</v>
      </c>
      <c r="L730" s="23">
        <f t="shared" si="37"/>
        <v>0</v>
      </c>
      <c r="M730" s="36"/>
      <c r="N730" s="37"/>
      <c r="O730" s="59"/>
      <c r="P730" s="59"/>
      <c r="Q730" s="59"/>
      <c r="R730" s="59"/>
      <c r="S730" s="36"/>
    </row>
    <row r="731" spans="2:19" s="19" customFormat="1" ht="12.75" customHeight="1">
      <c r="B731" s="35"/>
      <c r="C731" s="35"/>
      <c r="D731" s="36"/>
      <c r="E731" s="36"/>
      <c r="F731" s="35"/>
      <c r="G731" s="58">
        <f t="shared" si="38"/>
        <v>2022</v>
      </c>
      <c r="H731" s="56"/>
      <c r="I731" s="24" t="e">
        <f>VLOOKUP($H731,CATEGORIAS!$I$4:$J$13,2,0)</f>
        <v>#N/A</v>
      </c>
      <c r="J731" s="24" t="e">
        <f t="shared" si="36"/>
        <v>#N/A</v>
      </c>
      <c r="K731" s="57" t="e">
        <f>VLOOKUP($J731,CATEGORIAS!$B$60:$C$318,2,0)</f>
        <v>#N/A</v>
      </c>
      <c r="L731" s="23">
        <f t="shared" si="37"/>
        <v>0</v>
      </c>
      <c r="M731" s="36"/>
      <c r="N731" s="37"/>
      <c r="O731" s="59"/>
      <c r="P731" s="59"/>
      <c r="Q731" s="59"/>
      <c r="R731" s="59"/>
      <c r="S731" s="36"/>
    </row>
    <row r="732" spans="2:19" s="19" customFormat="1" ht="12.75" customHeight="1">
      <c r="B732" s="35"/>
      <c r="C732" s="35"/>
      <c r="D732" s="36"/>
      <c r="E732" s="36"/>
      <c r="F732" s="35"/>
      <c r="G732" s="58">
        <f t="shared" si="38"/>
        <v>2022</v>
      </c>
      <c r="H732" s="56"/>
      <c r="I732" s="24" t="e">
        <f>VLOOKUP($H732,CATEGORIAS!$I$4:$J$13,2,0)</f>
        <v>#N/A</v>
      </c>
      <c r="J732" s="24" t="e">
        <f t="shared" si="36"/>
        <v>#N/A</v>
      </c>
      <c r="K732" s="57" t="e">
        <f>VLOOKUP($J732,CATEGORIAS!$B$60:$C$318,2,0)</f>
        <v>#N/A</v>
      </c>
      <c r="L732" s="23">
        <f t="shared" si="37"/>
        <v>0</v>
      </c>
      <c r="M732" s="36"/>
      <c r="N732" s="37"/>
      <c r="O732" s="59"/>
      <c r="P732" s="59"/>
      <c r="Q732" s="59"/>
      <c r="R732" s="59"/>
      <c r="S732" s="36"/>
    </row>
    <row r="733" spans="2:19" s="19" customFormat="1" ht="12.75" customHeight="1">
      <c r="B733" s="35"/>
      <c r="C733" s="35"/>
      <c r="D733" s="36"/>
      <c r="E733" s="36"/>
      <c r="F733" s="35"/>
      <c r="G733" s="58">
        <f t="shared" si="38"/>
        <v>2022</v>
      </c>
      <c r="H733" s="56"/>
      <c r="I733" s="24" t="e">
        <f>VLOOKUP($H733,CATEGORIAS!$I$4:$J$13,2,0)</f>
        <v>#N/A</v>
      </c>
      <c r="J733" s="24" t="e">
        <f t="shared" si="36"/>
        <v>#N/A</v>
      </c>
      <c r="K733" s="57" t="e">
        <f>VLOOKUP($J733,CATEGORIAS!$B$60:$C$318,2,0)</f>
        <v>#N/A</v>
      </c>
      <c r="L733" s="23">
        <f t="shared" si="37"/>
        <v>0</v>
      </c>
      <c r="M733" s="36"/>
      <c r="N733" s="37"/>
      <c r="O733" s="59"/>
      <c r="P733" s="59"/>
      <c r="Q733" s="59"/>
      <c r="R733" s="59"/>
      <c r="S733" s="36"/>
    </row>
    <row r="734" spans="2:19" s="19" customFormat="1" ht="12.75" customHeight="1">
      <c r="B734" s="35"/>
      <c r="C734" s="35"/>
      <c r="D734" s="36"/>
      <c r="E734" s="36"/>
      <c r="F734" s="35"/>
      <c r="G734" s="58">
        <f t="shared" si="38"/>
        <v>2022</v>
      </c>
      <c r="H734" s="56"/>
      <c r="I734" s="24" t="e">
        <f>VLOOKUP($H734,CATEGORIAS!$I$4:$J$13,2,0)</f>
        <v>#N/A</v>
      </c>
      <c r="J734" s="24" t="e">
        <f t="shared" si="36"/>
        <v>#N/A</v>
      </c>
      <c r="K734" s="57" t="e">
        <f>VLOOKUP($J734,CATEGORIAS!$B$60:$C$318,2,0)</f>
        <v>#N/A</v>
      </c>
      <c r="L734" s="23">
        <f t="shared" si="37"/>
        <v>0</v>
      </c>
      <c r="M734" s="36"/>
      <c r="N734" s="37"/>
      <c r="O734" s="59"/>
      <c r="P734" s="59"/>
      <c r="Q734" s="59"/>
      <c r="R734" s="59"/>
      <c r="S734" s="36"/>
    </row>
    <row r="735" spans="2:19" s="19" customFormat="1" ht="12.75" customHeight="1">
      <c r="B735" s="35"/>
      <c r="C735" s="35"/>
      <c r="D735" s="36"/>
      <c r="E735" s="36"/>
      <c r="F735" s="35"/>
      <c r="G735" s="58">
        <f t="shared" si="38"/>
        <v>2022</v>
      </c>
      <c r="H735" s="56"/>
      <c r="I735" s="24" t="e">
        <f>VLOOKUP($H735,CATEGORIAS!$I$4:$J$13,2,0)</f>
        <v>#N/A</v>
      </c>
      <c r="J735" s="24" t="e">
        <f t="shared" si="36"/>
        <v>#N/A</v>
      </c>
      <c r="K735" s="57" t="e">
        <f>VLOOKUP($J735,CATEGORIAS!$B$60:$C$318,2,0)</f>
        <v>#N/A</v>
      </c>
      <c r="L735" s="23">
        <f t="shared" si="37"/>
        <v>0</v>
      </c>
      <c r="M735" s="36"/>
      <c r="N735" s="37"/>
      <c r="O735" s="59"/>
      <c r="P735" s="59"/>
      <c r="Q735" s="59"/>
      <c r="R735" s="59"/>
      <c r="S735" s="36"/>
    </row>
    <row r="736" spans="2:19" s="19" customFormat="1" ht="12.75" customHeight="1">
      <c r="B736" s="35"/>
      <c r="C736" s="35"/>
      <c r="D736" s="36"/>
      <c r="E736" s="36"/>
      <c r="F736" s="35"/>
      <c r="G736" s="58">
        <f t="shared" si="38"/>
        <v>2022</v>
      </c>
      <c r="H736" s="56"/>
      <c r="I736" s="24" t="e">
        <f>VLOOKUP($H736,CATEGORIAS!$I$4:$J$13,2,0)</f>
        <v>#N/A</v>
      </c>
      <c r="J736" s="24" t="e">
        <f t="shared" si="36"/>
        <v>#N/A</v>
      </c>
      <c r="K736" s="57" t="e">
        <f>VLOOKUP($J736,CATEGORIAS!$B$60:$C$318,2,0)</f>
        <v>#N/A</v>
      </c>
      <c r="L736" s="23">
        <f t="shared" si="37"/>
        <v>0</v>
      </c>
      <c r="M736" s="36"/>
      <c r="N736" s="37"/>
      <c r="O736" s="59"/>
      <c r="P736" s="59"/>
      <c r="Q736" s="59"/>
      <c r="R736" s="59"/>
      <c r="S736" s="36"/>
    </row>
    <row r="737" spans="2:19" s="19" customFormat="1" ht="12.75" customHeight="1">
      <c r="B737" s="35"/>
      <c r="C737" s="35"/>
      <c r="D737" s="36"/>
      <c r="E737" s="36"/>
      <c r="F737" s="35"/>
      <c r="G737" s="58">
        <f t="shared" si="38"/>
        <v>2022</v>
      </c>
      <c r="H737" s="56"/>
      <c r="I737" s="24" t="e">
        <f>VLOOKUP($H737,CATEGORIAS!$I$4:$J$13,2,0)</f>
        <v>#N/A</v>
      </c>
      <c r="J737" s="24" t="e">
        <f t="shared" si="36"/>
        <v>#N/A</v>
      </c>
      <c r="K737" s="57" t="e">
        <f>VLOOKUP($J737,CATEGORIAS!$B$60:$C$318,2,0)</f>
        <v>#N/A</v>
      </c>
      <c r="L737" s="23">
        <f t="shared" si="37"/>
        <v>0</v>
      </c>
      <c r="M737" s="36"/>
      <c r="N737" s="37"/>
      <c r="O737" s="59"/>
      <c r="P737" s="59"/>
      <c r="Q737" s="59"/>
      <c r="R737" s="59"/>
      <c r="S737" s="36"/>
    </row>
    <row r="738" spans="2:19" s="19" customFormat="1" ht="12.75" customHeight="1">
      <c r="B738" s="35"/>
      <c r="C738" s="35"/>
      <c r="D738" s="36"/>
      <c r="E738" s="36"/>
      <c r="F738" s="35"/>
      <c r="G738" s="58">
        <f t="shared" si="38"/>
        <v>2022</v>
      </c>
      <c r="H738" s="56"/>
      <c r="I738" s="24" t="e">
        <f>VLOOKUP($H738,CATEGORIAS!$I$4:$J$13,2,0)</f>
        <v>#N/A</v>
      </c>
      <c r="J738" s="24" t="e">
        <f t="shared" si="36"/>
        <v>#N/A</v>
      </c>
      <c r="K738" s="57" t="e">
        <f>VLOOKUP($J738,CATEGORIAS!$B$60:$C$318,2,0)</f>
        <v>#N/A</v>
      </c>
      <c r="L738" s="23">
        <f t="shared" si="37"/>
        <v>0</v>
      </c>
      <c r="M738" s="36"/>
      <c r="N738" s="37"/>
      <c r="O738" s="59"/>
      <c r="P738" s="59"/>
      <c r="Q738" s="59"/>
      <c r="R738" s="59"/>
      <c r="S738" s="36"/>
    </row>
    <row r="739" spans="2:19" s="19" customFormat="1" ht="12.75" customHeight="1">
      <c r="B739" s="35"/>
      <c r="C739" s="35"/>
      <c r="D739" s="36"/>
      <c r="E739" s="36"/>
      <c r="F739" s="35"/>
      <c r="G739" s="58">
        <f t="shared" si="38"/>
        <v>2022</v>
      </c>
      <c r="H739" s="56"/>
      <c r="I739" s="24" t="e">
        <f>VLOOKUP($H739,CATEGORIAS!$I$4:$J$13,2,0)</f>
        <v>#N/A</v>
      </c>
      <c r="J739" s="24" t="e">
        <f t="shared" si="36"/>
        <v>#N/A</v>
      </c>
      <c r="K739" s="57" t="e">
        <f>VLOOKUP($J739,CATEGORIAS!$B$60:$C$318,2,0)</f>
        <v>#N/A</v>
      </c>
      <c r="L739" s="23">
        <f t="shared" si="37"/>
        <v>0</v>
      </c>
      <c r="M739" s="36"/>
      <c r="N739" s="37"/>
      <c r="O739" s="59"/>
      <c r="P739" s="59"/>
      <c r="Q739" s="59"/>
      <c r="R739" s="59"/>
      <c r="S739" s="36"/>
    </row>
    <row r="740" spans="2:19" s="19" customFormat="1" ht="12.75" customHeight="1">
      <c r="B740" s="35"/>
      <c r="C740" s="35"/>
      <c r="D740" s="36"/>
      <c r="E740" s="36"/>
      <c r="F740" s="35"/>
      <c r="G740" s="58">
        <f t="shared" si="38"/>
        <v>2022</v>
      </c>
      <c r="H740" s="56"/>
      <c r="I740" s="24" t="e">
        <f>VLOOKUP($H740,CATEGORIAS!$I$4:$J$13,2,0)</f>
        <v>#N/A</v>
      </c>
      <c r="J740" s="24" t="e">
        <f t="shared" si="36"/>
        <v>#N/A</v>
      </c>
      <c r="K740" s="57" t="e">
        <f>VLOOKUP($J740,CATEGORIAS!$B$60:$C$318,2,0)</f>
        <v>#N/A</v>
      </c>
      <c r="L740" s="23">
        <f t="shared" si="37"/>
        <v>0</v>
      </c>
      <c r="M740" s="36"/>
      <c r="N740" s="37"/>
      <c r="O740" s="59"/>
      <c r="P740" s="59"/>
      <c r="Q740" s="59"/>
      <c r="R740" s="59"/>
      <c r="S740" s="36"/>
    </row>
    <row r="741" spans="2:19" s="19" customFormat="1" ht="12.75" customHeight="1">
      <c r="B741" s="35"/>
      <c r="C741" s="35"/>
      <c r="D741" s="36"/>
      <c r="E741" s="36"/>
      <c r="F741" s="35"/>
      <c r="G741" s="58">
        <f t="shared" si="38"/>
        <v>2022</v>
      </c>
      <c r="H741" s="56"/>
      <c r="I741" s="24" t="e">
        <f>VLOOKUP($H741,CATEGORIAS!$I$4:$J$13,2,0)</f>
        <v>#N/A</v>
      </c>
      <c r="J741" s="24" t="e">
        <f t="shared" si="36"/>
        <v>#N/A</v>
      </c>
      <c r="K741" s="57" t="e">
        <f>VLOOKUP($J741,CATEGORIAS!$B$60:$C$318,2,0)</f>
        <v>#N/A</v>
      </c>
      <c r="L741" s="23">
        <f t="shared" si="37"/>
        <v>0</v>
      </c>
      <c r="M741" s="36"/>
      <c r="N741" s="37"/>
      <c r="O741" s="59"/>
      <c r="P741" s="59"/>
      <c r="Q741" s="59"/>
      <c r="R741" s="59"/>
      <c r="S741" s="36"/>
    </row>
    <row r="742" spans="2:19" s="19" customFormat="1" ht="12.75" customHeight="1">
      <c r="B742" s="35"/>
      <c r="C742" s="35"/>
      <c r="D742" s="36"/>
      <c r="E742" s="36"/>
      <c r="F742" s="35"/>
      <c r="G742" s="58">
        <f t="shared" si="38"/>
        <v>2022</v>
      </c>
      <c r="H742" s="56"/>
      <c r="I742" s="24" t="e">
        <f>VLOOKUP($H742,CATEGORIAS!$I$4:$J$13,2,0)</f>
        <v>#N/A</v>
      </c>
      <c r="J742" s="24" t="e">
        <f t="shared" si="36"/>
        <v>#N/A</v>
      </c>
      <c r="K742" s="57" t="e">
        <f>VLOOKUP($J742,CATEGORIAS!$B$60:$C$318,2,0)</f>
        <v>#N/A</v>
      </c>
      <c r="L742" s="23">
        <f t="shared" si="37"/>
        <v>0</v>
      </c>
      <c r="M742" s="36"/>
      <c r="N742" s="37"/>
      <c r="O742" s="59"/>
      <c r="P742" s="59"/>
      <c r="Q742" s="59"/>
      <c r="R742" s="59"/>
      <c r="S742" s="36"/>
    </row>
    <row r="743" spans="2:19" s="19" customFormat="1" ht="12.75" customHeight="1">
      <c r="B743" s="35"/>
      <c r="C743" s="35"/>
      <c r="D743" s="36"/>
      <c r="E743" s="36"/>
      <c r="F743" s="35"/>
      <c r="G743" s="58">
        <f t="shared" si="38"/>
        <v>2022</v>
      </c>
      <c r="H743" s="56"/>
      <c r="I743" s="24" t="e">
        <f>VLOOKUP($H743,CATEGORIAS!$I$4:$J$13,2,0)</f>
        <v>#N/A</v>
      </c>
      <c r="J743" s="24" t="e">
        <f t="shared" si="36"/>
        <v>#N/A</v>
      </c>
      <c r="K743" s="57" t="e">
        <f>VLOOKUP($J743,CATEGORIAS!$B$60:$C$318,2,0)</f>
        <v>#N/A</v>
      </c>
      <c r="L743" s="23">
        <f t="shared" si="37"/>
        <v>0</v>
      </c>
      <c r="M743" s="36"/>
      <c r="N743" s="37"/>
      <c r="O743" s="59"/>
      <c r="P743" s="59"/>
      <c r="Q743" s="59"/>
      <c r="R743" s="59"/>
      <c r="S743" s="36"/>
    </row>
    <row r="744" spans="2:19" s="19" customFormat="1" ht="12.75" customHeight="1">
      <c r="B744" s="35"/>
      <c r="C744" s="35"/>
      <c r="D744" s="36"/>
      <c r="E744" s="36"/>
      <c r="F744" s="35"/>
      <c r="G744" s="58">
        <f t="shared" si="38"/>
        <v>2022</v>
      </c>
      <c r="H744" s="56"/>
      <c r="I744" s="24" t="e">
        <f>VLOOKUP($H744,CATEGORIAS!$I$4:$J$13,2,0)</f>
        <v>#N/A</v>
      </c>
      <c r="J744" s="24" t="e">
        <f t="shared" si="36"/>
        <v>#N/A</v>
      </c>
      <c r="K744" s="57" t="e">
        <f>VLOOKUP($J744,CATEGORIAS!$B$60:$C$318,2,0)</f>
        <v>#N/A</v>
      </c>
      <c r="L744" s="23">
        <f t="shared" si="37"/>
        <v>0</v>
      </c>
      <c r="M744" s="36"/>
      <c r="N744" s="37"/>
      <c r="O744" s="59"/>
      <c r="P744" s="59"/>
      <c r="Q744" s="59"/>
      <c r="R744" s="59"/>
      <c r="S744" s="36"/>
    </row>
    <row r="745" spans="2:19" s="19" customFormat="1" ht="12.75" customHeight="1">
      <c r="B745" s="35"/>
      <c r="C745" s="35"/>
      <c r="D745" s="36"/>
      <c r="E745" s="36"/>
      <c r="F745" s="35"/>
      <c r="G745" s="58">
        <f t="shared" si="38"/>
        <v>2022</v>
      </c>
      <c r="H745" s="56"/>
      <c r="I745" s="24" t="e">
        <f>VLOOKUP($H745,CATEGORIAS!$I$4:$J$13,2,0)</f>
        <v>#N/A</v>
      </c>
      <c r="J745" s="24" t="e">
        <f t="shared" si="36"/>
        <v>#N/A</v>
      </c>
      <c r="K745" s="57" t="e">
        <f>VLOOKUP($J745,CATEGORIAS!$B$60:$C$318,2,0)</f>
        <v>#N/A</v>
      </c>
      <c r="L745" s="23">
        <f t="shared" si="37"/>
        <v>0</v>
      </c>
      <c r="M745" s="36"/>
      <c r="N745" s="37"/>
      <c r="O745" s="59"/>
      <c r="P745" s="59"/>
      <c r="Q745" s="59"/>
      <c r="R745" s="59"/>
      <c r="S745" s="36"/>
    </row>
    <row r="746" spans="2:19" s="19" customFormat="1" ht="12.75" customHeight="1">
      <c r="B746" s="35"/>
      <c r="C746" s="35"/>
      <c r="D746" s="36"/>
      <c r="E746" s="36"/>
      <c r="F746" s="35"/>
      <c r="G746" s="58">
        <f t="shared" si="38"/>
        <v>2022</v>
      </c>
      <c r="H746" s="56"/>
      <c r="I746" s="24" t="e">
        <f>VLOOKUP($H746,CATEGORIAS!$I$4:$J$13,2,0)</f>
        <v>#N/A</v>
      </c>
      <c r="J746" s="24" t="e">
        <f t="shared" si="36"/>
        <v>#N/A</v>
      </c>
      <c r="K746" s="57" t="e">
        <f>VLOOKUP($J746,CATEGORIAS!$B$60:$C$318,2,0)</f>
        <v>#N/A</v>
      </c>
      <c r="L746" s="23">
        <f t="shared" si="37"/>
        <v>0</v>
      </c>
      <c r="M746" s="36"/>
      <c r="N746" s="37"/>
      <c r="O746" s="59"/>
      <c r="P746" s="59"/>
      <c r="Q746" s="59"/>
      <c r="R746" s="59"/>
      <c r="S746" s="36"/>
    </row>
    <row r="747" spans="2:19" s="19" customFormat="1" ht="12.75" customHeight="1">
      <c r="B747" s="35"/>
      <c r="C747" s="35"/>
      <c r="D747" s="36"/>
      <c r="E747" s="36"/>
      <c r="F747" s="35"/>
      <c r="G747" s="58">
        <f t="shared" si="38"/>
        <v>2022</v>
      </c>
      <c r="H747" s="56"/>
      <c r="I747" s="24" t="e">
        <f>VLOOKUP($H747,CATEGORIAS!$I$4:$J$13,2,0)</f>
        <v>#N/A</v>
      </c>
      <c r="J747" s="24" t="e">
        <f t="shared" si="36"/>
        <v>#N/A</v>
      </c>
      <c r="K747" s="57" t="e">
        <f>VLOOKUP($J747,CATEGORIAS!$B$60:$C$318,2,0)</f>
        <v>#N/A</v>
      </c>
      <c r="L747" s="23">
        <f t="shared" si="37"/>
        <v>0</v>
      </c>
      <c r="M747" s="36"/>
      <c r="N747" s="37"/>
      <c r="O747" s="59"/>
      <c r="P747" s="59"/>
      <c r="Q747" s="59"/>
      <c r="R747" s="59"/>
      <c r="S747" s="36"/>
    </row>
    <row r="748" spans="2:19" s="19" customFormat="1" ht="12.75" customHeight="1">
      <c r="B748" s="35"/>
      <c r="C748" s="35"/>
      <c r="D748" s="36"/>
      <c r="E748" s="36"/>
      <c r="F748" s="35"/>
      <c r="G748" s="58">
        <f t="shared" si="38"/>
        <v>2022</v>
      </c>
      <c r="H748" s="56"/>
      <c r="I748" s="24" t="e">
        <f>VLOOKUP($H748,CATEGORIAS!$I$4:$J$13,2,0)</f>
        <v>#N/A</v>
      </c>
      <c r="J748" s="24" t="e">
        <f t="shared" si="36"/>
        <v>#N/A</v>
      </c>
      <c r="K748" s="57" t="e">
        <f>VLOOKUP($J748,CATEGORIAS!$B$60:$C$318,2,0)</f>
        <v>#N/A</v>
      </c>
      <c r="L748" s="23">
        <f t="shared" si="37"/>
        <v>0</v>
      </c>
      <c r="M748" s="36"/>
      <c r="N748" s="37"/>
      <c r="O748" s="59"/>
      <c r="P748" s="59"/>
      <c r="Q748" s="59"/>
      <c r="R748" s="59"/>
      <c r="S748" s="36"/>
    </row>
    <row r="749" spans="2:19" s="19" customFormat="1" ht="12.75" customHeight="1">
      <c r="B749" s="35"/>
      <c r="C749" s="35"/>
      <c r="D749" s="36"/>
      <c r="E749" s="36"/>
      <c r="F749" s="35"/>
      <c r="G749" s="58">
        <f t="shared" si="38"/>
        <v>2022</v>
      </c>
      <c r="H749" s="56"/>
      <c r="I749" s="24" t="e">
        <f>VLOOKUP($H749,CATEGORIAS!$I$4:$J$13,2,0)</f>
        <v>#N/A</v>
      </c>
      <c r="J749" s="24" t="e">
        <f t="shared" si="36"/>
        <v>#N/A</v>
      </c>
      <c r="K749" s="57" t="e">
        <f>VLOOKUP($J749,CATEGORIAS!$B$60:$C$318,2,0)</f>
        <v>#N/A</v>
      </c>
      <c r="L749" s="23">
        <f t="shared" si="37"/>
        <v>0</v>
      </c>
      <c r="M749" s="36"/>
      <c r="N749" s="37"/>
      <c r="O749" s="59"/>
      <c r="P749" s="59"/>
      <c r="Q749" s="59"/>
      <c r="R749" s="59"/>
      <c r="S749" s="36"/>
    </row>
    <row r="750" spans="2:19" s="19" customFormat="1" ht="12.75" customHeight="1">
      <c r="B750" s="35"/>
      <c r="C750" s="35"/>
      <c r="D750" s="36"/>
      <c r="E750" s="36"/>
      <c r="F750" s="35"/>
      <c r="G750" s="58">
        <f t="shared" si="38"/>
        <v>2022</v>
      </c>
      <c r="H750" s="56"/>
      <c r="I750" s="24" t="e">
        <f>VLOOKUP($H750,CATEGORIAS!$I$4:$J$13,2,0)</f>
        <v>#N/A</v>
      </c>
      <c r="J750" s="24" t="e">
        <f t="shared" si="36"/>
        <v>#N/A</v>
      </c>
      <c r="K750" s="57" t="e">
        <f>VLOOKUP($J750,CATEGORIAS!$B$60:$C$318,2,0)</f>
        <v>#N/A</v>
      </c>
      <c r="L750" s="23">
        <f t="shared" si="37"/>
        <v>0</v>
      </c>
      <c r="M750" s="36"/>
      <c r="N750" s="37"/>
      <c r="O750" s="59"/>
      <c r="P750" s="59"/>
      <c r="Q750" s="59"/>
      <c r="R750" s="59"/>
      <c r="S750" s="36"/>
    </row>
    <row r="751" spans="2:19" s="19" customFormat="1" ht="12.75" customHeight="1">
      <c r="B751" s="35"/>
      <c r="C751" s="35"/>
      <c r="D751" s="36"/>
      <c r="E751" s="36"/>
      <c r="F751" s="35"/>
      <c r="G751" s="58">
        <f t="shared" si="38"/>
        <v>2022</v>
      </c>
      <c r="H751" s="56"/>
      <c r="I751" s="24" t="e">
        <f>VLOOKUP($H751,CATEGORIAS!$I$4:$J$13,2,0)</f>
        <v>#N/A</v>
      </c>
      <c r="J751" s="24" t="e">
        <f t="shared" si="36"/>
        <v>#N/A</v>
      </c>
      <c r="K751" s="57" t="e">
        <f>VLOOKUP($J751,CATEGORIAS!$B$60:$C$318,2,0)</f>
        <v>#N/A</v>
      </c>
      <c r="L751" s="23">
        <f t="shared" si="37"/>
        <v>0</v>
      </c>
      <c r="M751" s="36"/>
      <c r="N751" s="37"/>
      <c r="O751" s="59"/>
      <c r="P751" s="59"/>
      <c r="Q751" s="59"/>
      <c r="R751" s="59"/>
      <c r="S751" s="36"/>
    </row>
    <row r="752" spans="2:19" s="19" customFormat="1" ht="12.75" customHeight="1">
      <c r="B752" s="35"/>
      <c r="C752" s="35"/>
      <c r="D752" s="36"/>
      <c r="E752" s="36"/>
      <c r="F752" s="35"/>
      <c r="G752" s="58">
        <f t="shared" si="38"/>
        <v>2022</v>
      </c>
      <c r="H752" s="56"/>
      <c r="I752" s="24" t="e">
        <f>VLOOKUP($H752,CATEGORIAS!$I$4:$J$13,2,0)</f>
        <v>#N/A</v>
      </c>
      <c r="J752" s="24" t="e">
        <f t="shared" si="36"/>
        <v>#N/A</v>
      </c>
      <c r="K752" s="57" t="e">
        <f>VLOOKUP($J752,CATEGORIAS!$B$60:$C$318,2,0)</f>
        <v>#N/A</v>
      </c>
      <c r="L752" s="23">
        <f t="shared" si="37"/>
        <v>0</v>
      </c>
      <c r="M752" s="36"/>
      <c r="N752" s="37"/>
      <c r="O752" s="59"/>
      <c r="P752" s="59"/>
      <c r="Q752" s="59"/>
      <c r="R752" s="59"/>
      <c r="S752" s="36"/>
    </row>
    <row r="753" spans="2:19" s="19" customFormat="1" ht="12.75" customHeight="1">
      <c r="B753" s="35"/>
      <c r="C753" s="35"/>
      <c r="D753" s="36"/>
      <c r="E753" s="36"/>
      <c r="F753" s="35"/>
      <c r="G753" s="58">
        <f t="shared" si="38"/>
        <v>2022</v>
      </c>
      <c r="H753" s="56"/>
      <c r="I753" s="24" t="e">
        <f>VLOOKUP($H753,CATEGORIAS!$I$4:$J$13,2,0)</f>
        <v>#N/A</v>
      </c>
      <c r="J753" s="24" t="e">
        <f t="shared" si="36"/>
        <v>#N/A</v>
      </c>
      <c r="K753" s="57" t="e">
        <f>VLOOKUP($J753,CATEGORIAS!$B$60:$C$318,2,0)</f>
        <v>#N/A</v>
      </c>
      <c r="L753" s="23">
        <f t="shared" si="37"/>
        <v>0</v>
      </c>
      <c r="M753" s="36"/>
      <c r="N753" s="37"/>
      <c r="O753" s="59"/>
      <c r="P753" s="59"/>
      <c r="Q753" s="59"/>
      <c r="R753" s="59"/>
      <c r="S753" s="36"/>
    </row>
    <row r="754" spans="2:19" s="19" customFormat="1" ht="12.75" customHeight="1">
      <c r="B754" s="35"/>
      <c r="C754" s="35"/>
      <c r="D754" s="36"/>
      <c r="E754" s="36"/>
      <c r="F754" s="35"/>
      <c r="G754" s="58">
        <f t="shared" si="38"/>
        <v>2022</v>
      </c>
      <c r="H754" s="56"/>
      <c r="I754" s="24" t="e">
        <f>VLOOKUP($H754,CATEGORIAS!$I$4:$J$13,2,0)</f>
        <v>#N/A</v>
      </c>
      <c r="J754" s="24" t="e">
        <f t="shared" si="36"/>
        <v>#N/A</v>
      </c>
      <c r="K754" s="57" t="e">
        <f>VLOOKUP($J754,CATEGORIAS!$B$60:$C$318,2,0)</f>
        <v>#N/A</v>
      </c>
      <c r="L754" s="23">
        <f t="shared" si="37"/>
        <v>0</v>
      </c>
      <c r="M754" s="36"/>
      <c r="N754" s="37"/>
      <c r="O754" s="59"/>
      <c r="P754" s="59"/>
      <c r="Q754" s="59"/>
      <c r="R754" s="59"/>
      <c r="S754" s="36"/>
    </row>
    <row r="755" spans="2:19" s="19" customFormat="1" ht="12.75" customHeight="1">
      <c r="B755" s="35"/>
      <c r="C755" s="35"/>
      <c r="D755" s="36"/>
      <c r="E755" s="36"/>
      <c r="F755" s="35"/>
      <c r="G755" s="58">
        <f t="shared" si="38"/>
        <v>2022</v>
      </c>
      <c r="H755" s="56"/>
      <c r="I755" s="24" t="e">
        <f>VLOOKUP($H755,CATEGORIAS!$I$4:$J$13,2,0)</f>
        <v>#N/A</v>
      </c>
      <c r="J755" s="24" t="e">
        <f t="shared" si="36"/>
        <v>#N/A</v>
      </c>
      <c r="K755" s="57" t="e">
        <f>VLOOKUP($J755,CATEGORIAS!$B$60:$C$318,2,0)</f>
        <v>#N/A</v>
      </c>
      <c r="L755" s="23">
        <f t="shared" si="37"/>
        <v>0</v>
      </c>
      <c r="M755" s="36"/>
      <c r="N755" s="37"/>
      <c r="O755" s="59"/>
      <c r="P755" s="59"/>
      <c r="Q755" s="59"/>
      <c r="R755" s="59"/>
      <c r="S755" s="36"/>
    </row>
    <row r="756" spans="2:19" s="19" customFormat="1" ht="12.75" customHeight="1">
      <c r="B756" s="35"/>
      <c r="C756" s="35"/>
      <c r="D756" s="36"/>
      <c r="E756" s="36"/>
      <c r="F756" s="35"/>
      <c r="G756" s="58">
        <f t="shared" si="38"/>
        <v>2022</v>
      </c>
      <c r="H756" s="56"/>
      <c r="I756" s="24" t="e">
        <f>VLOOKUP($H756,CATEGORIAS!$I$4:$J$13,2,0)</f>
        <v>#N/A</v>
      </c>
      <c r="J756" s="24" t="e">
        <f t="shared" si="36"/>
        <v>#N/A</v>
      </c>
      <c r="K756" s="57" t="e">
        <f>VLOOKUP($J756,CATEGORIAS!$B$60:$C$318,2,0)</f>
        <v>#N/A</v>
      </c>
      <c r="L756" s="23">
        <f t="shared" si="37"/>
        <v>0</v>
      </c>
      <c r="M756" s="36"/>
      <c r="N756" s="37"/>
      <c r="O756" s="59"/>
      <c r="P756" s="59"/>
      <c r="Q756" s="59"/>
      <c r="R756" s="59"/>
      <c r="S756" s="36"/>
    </row>
    <row r="757" spans="2:19" s="19" customFormat="1" ht="12.75" customHeight="1">
      <c r="B757" s="35"/>
      <c r="C757" s="35"/>
      <c r="D757" s="36"/>
      <c r="E757" s="36"/>
      <c r="F757" s="35"/>
      <c r="G757" s="58">
        <f t="shared" si="38"/>
        <v>2022</v>
      </c>
      <c r="H757" s="56"/>
      <c r="I757" s="24" t="e">
        <f>VLOOKUP($H757,CATEGORIAS!$I$4:$J$13,2,0)</f>
        <v>#N/A</v>
      </c>
      <c r="J757" s="24" t="e">
        <f t="shared" si="36"/>
        <v>#N/A</v>
      </c>
      <c r="K757" s="57" t="e">
        <f>VLOOKUP($J757,CATEGORIAS!$B$60:$C$318,2,0)</f>
        <v>#N/A</v>
      </c>
      <c r="L757" s="23">
        <f t="shared" si="37"/>
        <v>0</v>
      </c>
      <c r="M757" s="36"/>
      <c r="N757" s="37"/>
      <c r="O757" s="59"/>
      <c r="P757" s="59"/>
      <c r="Q757" s="59"/>
      <c r="R757" s="59"/>
      <c r="S757" s="36"/>
    </row>
    <row r="758" spans="2:19" s="19" customFormat="1" ht="12.75" customHeight="1">
      <c r="B758" s="35"/>
      <c r="C758" s="35"/>
      <c r="D758" s="36"/>
      <c r="E758" s="36"/>
      <c r="F758" s="35"/>
      <c r="G758" s="58">
        <f t="shared" si="38"/>
        <v>2022</v>
      </c>
      <c r="H758" s="56"/>
      <c r="I758" s="24" t="e">
        <f>VLOOKUP($H758,CATEGORIAS!$I$4:$J$13,2,0)</f>
        <v>#N/A</v>
      </c>
      <c r="J758" s="24" t="e">
        <f t="shared" si="36"/>
        <v>#N/A</v>
      </c>
      <c r="K758" s="57" t="e">
        <f>VLOOKUP($J758,CATEGORIAS!$B$60:$C$318,2,0)</f>
        <v>#N/A</v>
      </c>
      <c r="L758" s="23">
        <f t="shared" si="37"/>
        <v>0</v>
      </c>
      <c r="M758" s="36"/>
      <c r="N758" s="37"/>
      <c r="O758" s="59"/>
      <c r="P758" s="59"/>
      <c r="Q758" s="59"/>
      <c r="R758" s="59"/>
      <c r="S758" s="36"/>
    </row>
    <row r="759" spans="2:19" s="19" customFormat="1" ht="12.75" customHeight="1">
      <c r="B759" s="35"/>
      <c r="C759" s="35"/>
      <c r="D759" s="36"/>
      <c r="E759" s="36"/>
      <c r="F759" s="35"/>
      <c r="G759" s="58">
        <f t="shared" si="38"/>
        <v>2022</v>
      </c>
      <c r="H759" s="56"/>
      <c r="I759" s="24" t="e">
        <f>VLOOKUP($H759,CATEGORIAS!$I$4:$J$13,2,0)</f>
        <v>#N/A</v>
      </c>
      <c r="J759" s="24" t="e">
        <f t="shared" si="36"/>
        <v>#N/A</v>
      </c>
      <c r="K759" s="57" t="e">
        <f>VLOOKUP($J759,CATEGORIAS!$B$60:$C$318,2,0)</f>
        <v>#N/A</v>
      </c>
      <c r="L759" s="23">
        <f t="shared" si="37"/>
        <v>0</v>
      </c>
      <c r="M759" s="36"/>
      <c r="N759" s="37"/>
      <c r="O759" s="59"/>
      <c r="P759" s="59"/>
      <c r="Q759" s="59"/>
      <c r="R759" s="59"/>
      <c r="S759" s="36"/>
    </row>
    <row r="760" spans="2:19" s="19" customFormat="1" ht="12.75" customHeight="1">
      <c r="B760" s="35"/>
      <c r="C760" s="35"/>
      <c r="D760" s="36"/>
      <c r="E760" s="36"/>
      <c r="F760" s="35"/>
      <c r="G760" s="58">
        <f t="shared" si="38"/>
        <v>2022</v>
      </c>
      <c r="H760" s="56"/>
      <c r="I760" s="24" t="e">
        <f>VLOOKUP($H760,CATEGORIAS!$I$4:$J$13,2,0)</f>
        <v>#N/A</v>
      </c>
      <c r="J760" s="24" t="e">
        <f t="shared" si="36"/>
        <v>#N/A</v>
      </c>
      <c r="K760" s="57" t="e">
        <f>VLOOKUP($J760,CATEGORIAS!$B$60:$C$318,2,0)</f>
        <v>#N/A</v>
      </c>
      <c r="L760" s="23">
        <f t="shared" si="37"/>
        <v>0</v>
      </c>
      <c r="M760" s="36"/>
      <c r="N760" s="37"/>
      <c r="O760" s="59"/>
      <c r="P760" s="59"/>
      <c r="Q760" s="59"/>
      <c r="R760" s="59"/>
      <c r="S760" s="36"/>
    </row>
    <row r="761" spans="2:19" s="19" customFormat="1" ht="12.75" customHeight="1">
      <c r="B761" s="35"/>
      <c r="C761" s="35"/>
      <c r="D761" s="36"/>
      <c r="E761" s="36"/>
      <c r="F761" s="35"/>
      <c r="G761" s="58">
        <f t="shared" si="38"/>
        <v>2022</v>
      </c>
      <c r="H761" s="56"/>
      <c r="I761" s="24" t="e">
        <f>VLOOKUP($H761,CATEGORIAS!$I$4:$J$13,2,0)</f>
        <v>#N/A</v>
      </c>
      <c r="J761" s="24" t="e">
        <f t="shared" si="36"/>
        <v>#N/A</v>
      </c>
      <c r="K761" s="57" t="e">
        <f>VLOOKUP($J761,CATEGORIAS!$B$60:$C$318,2,0)</f>
        <v>#N/A</v>
      </c>
      <c r="L761" s="23">
        <f t="shared" si="37"/>
        <v>0</v>
      </c>
      <c r="M761" s="36"/>
      <c r="N761" s="37"/>
      <c r="O761" s="59"/>
      <c r="P761" s="59"/>
      <c r="Q761" s="59"/>
      <c r="R761" s="59"/>
      <c r="S761" s="36"/>
    </row>
    <row r="762" spans="2:19" s="19" customFormat="1" ht="12.75" customHeight="1">
      <c r="B762" s="35"/>
      <c r="C762" s="35"/>
      <c r="D762" s="36"/>
      <c r="E762" s="36"/>
      <c r="F762" s="35"/>
      <c r="G762" s="58">
        <f t="shared" si="38"/>
        <v>2022</v>
      </c>
      <c r="H762" s="56"/>
      <c r="I762" s="24" t="e">
        <f>VLOOKUP($H762,CATEGORIAS!$I$4:$J$13,2,0)</f>
        <v>#N/A</v>
      </c>
      <c r="J762" s="24" t="e">
        <f t="shared" si="36"/>
        <v>#N/A</v>
      </c>
      <c r="K762" s="57" t="e">
        <f>VLOOKUP($J762,CATEGORIAS!$B$60:$C$318,2,0)</f>
        <v>#N/A</v>
      </c>
      <c r="L762" s="23">
        <f t="shared" si="37"/>
        <v>0</v>
      </c>
      <c r="M762" s="36"/>
      <c r="N762" s="37"/>
      <c r="O762" s="59"/>
      <c r="P762" s="59"/>
      <c r="Q762" s="59"/>
      <c r="R762" s="59"/>
      <c r="S762" s="36"/>
    </row>
    <row r="763" spans="2:19" s="19" customFormat="1" ht="12.75" customHeight="1">
      <c r="B763" s="35"/>
      <c r="C763" s="35"/>
      <c r="D763" s="36"/>
      <c r="E763" s="36"/>
      <c r="F763" s="35"/>
      <c r="G763" s="58">
        <f t="shared" si="38"/>
        <v>2022</v>
      </c>
      <c r="H763" s="56"/>
      <c r="I763" s="24" t="e">
        <f>VLOOKUP($H763,CATEGORIAS!$I$4:$J$13,2,0)</f>
        <v>#N/A</v>
      </c>
      <c r="J763" s="24" t="e">
        <f t="shared" si="36"/>
        <v>#N/A</v>
      </c>
      <c r="K763" s="57" t="e">
        <f>VLOOKUP($J763,CATEGORIAS!$B$60:$C$318,2,0)</f>
        <v>#N/A</v>
      </c>
      <c r="L763" s="23">
        <f t="shared" si="37"/>
        <v>0</v>
      </c>
      <c r="M763" s="36"/>
      <c r="N763" s="37"/>
      <c r="O763" s="59"/>
      <c r="P763" s="59"/>
      <c r="Q763" s="59"/>
      <c r="R763" s="59"/>
      <c r="S763" s="36"/>
    </row>
    <row r="764" spans="2:19" s="19" customFormat="1" ht="12.75" customHeight="1">
      <c r="B764" s="35"/>
      <c r="C764" s="35"/>
      <c r="D764" s="36"/>
      <c r="E764" s="36"/>
      <c r="F764" s="35"/>
      <c r="G764" s="58">
        <f t="shared" si="38"/>
        <v>2022</v>
      </c>
      <c r="H764" s="56"/>
      <c r="I764" s="24" t="e">
        <f>VLOOKUP($H764,CATEGORIAS!$I$4:$J$13,2,0)</f>
        <v>#N/A</v>
      </c>
      <c r="J764" s="24" t="e">
        <f t="shared" si="36"/>
        <v>#N/A</v>
      </c>
      <c r="K764" s="57" t="e">
        <f>VLOOKUP($J764,CATEGORIAS!$B$60:$C$318,2,0)</f>
        <v>#N/A</v>
      </c>
      <c r="L764" s="23">
        <f t="shared" si="37"/>
        <v>0</v>
      </c>
      <c r="M764" s="36"/>
      <c r="N764" s="37"/>
      <c r="O764" s="59"/>
      <c r="P764" s="59"/>
      <c r="Q764" s="59"/>
      <c r="R764" s="59"/>
      <c r="S764" s="36"/>
    </row>
    <row r="765" spans="2:19" s="19" customFormat="1" ht="12.75" customHeight="1">
      <c r="B765" s="35"/>
      <c r="C765" s="35"/>
      <c r="D765" s="36"/>
      <c r="E765" s="36"/>
      <c r="F765" s="35"/>
      <c r="G765" s="58">
        <f t="shared" si="38"/>
        <v>2022</v>
      </c>
      <c r="H765" s="56"/>
      <c r="I765" s="24" t="e">
        <f>VLOOKUP($H765,CATEGORIAS!$I$4:$J$13,2,0)</f>
        <v>#N/A</v>
      </c>
      <c r="J765" s="24" t="e">
        <f t="shared" si="36"/>
        <v>#N/A</v>
      </c>
      <c r="K765" s="57" t="e">
        <f>VLOOKUP($J765,CATEGORIAS!$B$60:$C$318,2,0)</f>
        <v>#N/A</v>
      </c>
      <c r="L765" s="23">
        <f t="shared" si="37"/>
        <v>0</v>
      </c>
      <c r="M765" s="36"/>
      <c r="N765" s="37"/>
      <c r="O765" s="59"/>
      <c r="P765" s="59"/>
      <c r="Q765" s="59"/>
      <c r="R765" s="59"/>
      <c r="S765" s="36"/>
    </row>
    <row r="766" spans="2:19" s="19" customFormat="1" ht="12.75" customHeight="1">
      <c r="B766" s="35"/>
      <c r="C766" s="35"/>
      <c r="D766" s="36"/>
      <c r="E766" s="36"/>
      <c r="F766" s="35"/>
      <c r="G766" s="58">
        <f t="shared" si="38"/>
        <v>2022</v>
      </c>
      <c r="H766" s="56"/>
      <c r="I766" s="24" t="e">
        <f>VLOOKUP($H766,CATEGORIAS!$I$4:$J$13,2,0)</f>
        <v>#N/A</v>
      </c>
      <c r="J766" s="24" t="e">
        <f t="shared" si="36"/>
        <v>#N/A</v>
      </c>
      <c r="K766" s="57" t="e">
        <f>VLOOKUP($J766,CATEGORIAS!$B$60:$C$318,2,0)</f>
        <v>#N/A</v>
      </c>
      <c r="L766" s="23">
        <f t="shared" si="37"/>
        <v>0</v>
      </c>
      <c r="M766" s="36"/>
      <c r="N766" s="37"/>
      <c r="O766" s="59"/>
      <c r="P766" s="59"/>
      <c r="Q766" s="59"/>
      <c r="R766" s="59"/>
      <c r="S766" s="36"/>
    </row>
    <row r="767" spans="2:19" s="19" customFormat="1" ht="12.75" customHeight="1">
      <c r="B767" s="35"/>
      <c r="C767" s="35"/>
      <c r="D767" s="36"/>
      <c r="E767" s="36"/>
      <c r="F767" s="35"/>
      <c r="G767" s="58">
        <f t="shared" si="38"/>
        <v>2022</v>
      </c>
      <c r="H767" s="56"/>
      <c r="I767" s="24" t="e">
        <f>VLOOKUP($H767,CATEGORIAS!$I$4:$J$13,2,0)</f>
        <v>#N/A</v>
      </c>
      <c r="J767" s="24" t="e">
        <f t="shared" si="36"/>
        <v>#N/A</v>
      </c>
      <c r="K767" s="57" t="e">
        <f>VLOOKUP($J767,CATEGORIAS!$B$60:$C$318,2,0)</f>
        <v>#N/A</v>
      </c>
      <c r="L767" s="23">
        <f t="shared" si="37"/>
        <v>0</v>
      </c>
      <c r="M767" s="36"/>
      <c r="N767" s="37"/>
      <c r="O767" s="59"/>
      <c r="P767" s="59"/>
      <c r="Q767" s="59"/>
      <c r="R767" s="59"/>
      <c r="S767" s="36"/>
    </row>
    <row r="768" spans="2:19" s="19" customFormat="1" ht="12.75" customHeight="1">
      <c r="B768" s="35"/>
      <c r="C768" s="35"/>
      <c r="D768" s="36"/>
      <c r="E768" s="36"/>
      <c r="F768" s="35"/>
      <c r="G768" s="58">
        <f t="shared" si="38"/>
        <v>2022</v>
      </c>
      <c r="H768" s="56"/>
      <c r="I768" s="24" t="e">
        <f>VLOOKUP($H768,CATEGORIAS!$I$4:$J$13,2,0)</f>
        <v>#N/A</v>
      </c>
      <c r="J768" s="24" t="e">
        <f t="shared" si="36"/>
        <v>#N/A</v>
      </c>
      <c r="K768" s="57" t="e">
        <f>VLOOKUP($J768,CATEGORIAS!$B$60:$C$318,2,0)</f>
        <v>#N/A</v>
      </c>
      <c r="L768" s="23">
        <f t="shared" si="37"/>
        <v>0</v>
      </c>
      <c r="M768" s="36"/>
      <c r="N768" s="37"/>
      <c r="O768" s="59"/>
      <c r="P768" s="59"/>
      <c r="Q768" s="59"/>
      <c r="R768" s="59"/>
      <c r="S768" s="36"/>
    </row>
    <row r="769" spans="2:19" s="19" customFormat="1" ht="12.75" customHeight="1">
      <c r="B769" s="35"/>
      <c r="C769" s="35"/>
      <c r="D769" s="36"/>
      <c r="E769" s="36"/>
      <c r="F769" s="35"/>
      <c r="G769" s="58">
        <f t="shared" si="38"/>
        <v>2022</v>
      </c>
      <c r="H769" s="56"/>
      <c r="I769" s="24" t="e">
        <f>VLOOKUP($H769,CATEGORIAS!$I$4:$J$13,2,0)</f>
        <v>#N/A</v>
      </c>
      <c r="J769" s="24" t="e">
        <f t="shared" si="36"/>
        <v>#N/A</v>
      </c>
      <c r="K769" s="57" t="e">
        <f>VLOOKUP($J769,CATEGORIAS!$B$60:$C$318,2,0)</f>
        <v>#N/A</v>
      </c>
      <c r="L769" s="23">
        <f t="shared" si="37"/>
        <v>0</v>
      </c>
      <c r="M769" s="36"/>
      <c r="N769" s="37"/>
      <c r="O769" s="59"/>
      <c r="P769" s="59"/>
      <c r="Q769" s="59"/>
      <c r="R769" s="59"/>
      <c r="S769" s="36"/>
    </row>
    <row r="770" spans="2:19" s="19" customFormat="1" ht="12.75" customHeight="1">
      <c r="B770" s="35"/>
      <c r="C770" s="35"/>
      <c r="D770" s="36"/>
      <c r="E770" s="36"/>
      <c r="F770" s="35"/>
      <c r="G770" s="58">
        <f t="shared" si="38"/>
        <v>2022</v>
      </c>
      <c r="H770" s="56"/>
      <c r="I770" s="24" t="e">
        <f>VLOOKUP($H770,CATEGORIAS!$I$4:$J$13,2,0)</f>
        <v>#N/A</v>
      </c>
      <c r="J770" s="24" t="e">
        <f t="shared" si="36"/>
        <v>#N/A</v>
      </c>
      <c r="K770" s="57" t="e">
        <f>VLOOKUP($J770,CATEGORIAS!$B$60:$C$318,2,0)</f>
        <v>#N/A</v>
      </c>
      <c r="L770" s="23">
        <f t="shared" si="37"/>
        <v>0</v>
      </c>
      <c r="M770" s="36"/>
      <c r="N770" s="37"/>
      <c r="O770" s="59"/>
      <c r="P770" s="59"/>
      <c r="Q770" s="59"/>
      <c r="R770" s="59"/>
      <c r="S770" s="36"/>
    </row>
    <row r="771" spans="2:19" s="19" customFormat="1" ht="12.75" customHeight="1">
      <c r="B771" s="35"/>
      <c r="C771" s="35"/>
      <c r="D771" s="36"/>
      <c r="E771" s="36"/>
      <c r="F771" s="35"/>
      <c r="G771" s="58">
        <f t="shared" si="38"/>
        <v>2022</v>
      </c>
      <c r="H771" s="56"/>
      <c r="I771" s="24" t="e">
        <f>VLOOKUP($H771,CATEGORIAS!$I$4:$J$13,2,0)</f>
        <v>#N/A</v>
      </c>
      <c r="J771" s="24" t="e">
        <f t="shared" si="36"/>
        <v>#N/A</v>
      </c>
      <c r="K771" s="57" t="e">
        <f>VLOOKUP($J771,CATEGORIAS!$B$60:$C$318,2,0)</f>
        <v>#N/A</v>
      </c>
      <c r="L771" s="23">
        <f t="shared" si="37"/>
        <v>0</v>
      </c>
      <c r="M771" s="36"/>
      <c r="N771" s="37"/>
      <c r="O771" s="59"/>
      <c r="P771" s="59"/>
      <c r="Q771" s="59"/>
      <c r="R771" s="59"/>
      <c r="S771" s="36"/>
    </row>
    <row r="772" spans="2:19" s="19" customFormat="1" ht="12.75" customHeight="1">
      <c r="B772" s="35"/>
      <c r="C772" s="35"/>
      <c r="D772" s="36"/>
      <c r="E772" s="36"/>
      <c r="F772" s="35"/>
      <c r="G772" s="58">
        <f t="shared" si="38"/>
        <v>2022</v>
      </c>
      <c r="H772" s="56"/>
      <c r="I772" s="24" t="e">
        <f>VLOOKUP($H772,CATEGORIAS!$I$4:$J$13,2,0)</f>
        <v>#N/A</v>
      </c>
      <c r="J772" s="24" t="e">
        <f t="shared" si="36"/>
        <v>#N/A</v>
      </c>
      <c r="K772" s="57" t="e">
        <f>VLOOKUP($J772,CATEGORIAS!$B$60:$C$318,2,0)</f>
        <v>#N/A</v>
      </c>
      <c r="L772" s="23">
        <f t="shared" si="37"/>
        <v>0</v>
      </c>
      <c r="M772" s="36"/>
      <c r="N772" s="37"/>
      <c r="O772" s="59"/>
      <c r="P772" s="59"/>
      <c r="Q772" s="59"/>
      <c r="R772" s="59"/>
      <c r="S772" s="36"/>
    </row>
    <row r="773" spans="2:19" s="19" customFormat="1" ht="12.75" customHeight="1">
      <c r="B773" s="35"/>
      <c r="C773" s="35"/>
      <c r="D773" s="36"/>
      <c r="E773" s="36"/>
      <c r="F773" s="35"/>
      <c r="G773" s="58">
        <f t="shared" si="38"/>
        <v>2022</v>
      </c>
      <c r="H773" s="56"/>
      <c r="I773" s="24" t="e">
        <f>VLOOKUP($H773,CATEGORIAS!$I$4:$J$13,2,0)</f>
        <v>#N/A</v>
      </c>
      <c r="J773" s="24" t="e">
        <f t="shared" si="36"/>
        <v>#N/A</v>
      </c>
      <c r="K773" s="57" t="e">
        <f>VLOOKUP($J773,CATEGORIAS!$B$60:$C$318,2,0)</f>
        <v>#N/A</v>
      </c>
      <c r="L773" s="23">
        <f t="shared" si="37"/>
        <v>0</v>
      </c>
      <c r="M773" s="36"/>
      <c r="N773" s="37"/>
      <c r="O773" s="59"/>
      <c r="P773" s="59"/>
      <c r="Q773" s="59"/>
      <c r="R773" s="59"/>
      <c r="S773" s="36"/>
    </row>
    <row r="774" spans="2:19" s="19" customFormat="1" ht="12.75" customHeight="1">
      <c r="B774" s="35"/>
      <c r="C774" s="35"/>
      <c r="D774" s="36"/>
      <c r="E774" s="36"/>
      <c r="F774" s="35"/>
      <c r="G774" s="58">
        <f t="shared" si="38"/>
        <v>2022</v>
      </c>
      <c r="H774" s="56"/>
      <c r="I774" s="24" t="e">
        <f>VLOOKUP($H774,CATEGORIAS!$I$4:$J$13,2,0)</f>
        <v>#N/A</v>
      </c>
      <c r="J774" s="24" t="e">
        <f t="shared" si="36"/>
        <v>#N/A</v>
      </c>
      <c r="K774" s="57" t="e">
        <f>VLOOKUP($J774,CATEGORIAS!$B$60:$C$318,2,0)</f>
        <v>#N/A</v>
      </c>
      <c r="L774" s="23">
        <f t="shared" si="37"/>
        <v>0</v>
      </c>
      <c r="M774" s="36"/>
      <c r="N774" s="37"/>
      <c r="O774" s="59"/>
      <c r="P774" s="59"/>
      <c r="Q774" s="59"/>
      <c r="R774" s="59"/>
      <c r="S774" s="36"/>
    </row>
    <row r="775" spans="2:19" s="19" customFormat="1" ht="12.75" customHeight="1">
      <c r="B775" s="35"/>
      <c r="C775" s="35"/>
      <c r="D775" s="36"/>
      <c r="E775" s="36"/>
      <c r="F775" s="35"/>
      <c r="G775" s="58">
        <f t="shared" si="38"/>
        <v>2022</v>
      </c>
      <c r="H775" s="56"/>
      <c r="I775" s="24" t="e">
        <f>VLOOKUP($H775,CATEGORIAS!$I$4:$J$13,2,0)</f>
        <v>#N/A</v>
      </c>
      <c r="J775" s="24" t="e">
        <f t="shared" si="36"/>
        <v>#N/A</v>
      </c>
      <c r="K775" s="57" t="e">
        <f>VLOOKUP($J775,CATEGORIAS!$B$60:$C$318,2,0)</f>
        <v>#N/A</v>
      </c>
      <c r="L775" s="23">
        <f t="shared" si="37"/>
        <v>0</v>
      </c>
      <c r="M775" s="36"/>
      <c r="N775" s="37"/>
      <c r="O775" s="59"/>
      <c r="P775" s="59"/>
      <c r="Q775" s="59"/>
      <c r="R775" s="59"/>
      <c r="S775" s="36"/>
    </row>
    <row r="776" spans="2:19" s="19" customFormat="1" ht="12.75" customHeight="1">
      <c r="B776" s="35"/>
      <c r="C776" s="35"/>
      <c r="D776" s="36"/>
      <c r="E776" s="36"/>
      <c r="F776" s="35"/>
      <c r="G776" s="58">
        <f t="shared" si="38"/>
        <v>2022</v>
      </c>
      <c r="H776" s="56"/>
      <c r="I776" s="24" t="e">
        <f>VLOOKUP($H776,CATEGORIAS!$I$4:$J$13,2,0)</f>
        <v>#N/A</v>
      </c>
      <c r="J776" s="24" t="e">
        <f t="shared" si="36"/>
        <v>#N/A</v>
      </c>
      <c r="K776" s="57" t="e">
        <f>VLOOKUP($J776,CATEGORIAS!$B$60:$C$318,2,0)</f>
        <v>#N/A</v>
      </c>
      <c r="L776" s="23">
        <f t="shared" si="37"/>
        <v>0</v>
      </c>
      <c r="M776" s="36"/>
      <c r="N776" s="37"/>
      <c r="O776" s="59"/>
      <c r="P776" s="59"/>
      <c r="Q776" s="59"/>
      <c r="R776" s="59"/>
      <c r="S776" s="36"/>
    </row>
    <row r="777" spans="2:19" s="19" customFormat="1" ht="12.75" customHeight="1">
      <c r="B777" s="35"/>
      <c r="C777" s="35"/>
      <c r="D777" s="36"/>
      <c r="E777" s="36"/>
      <c r="F777" s="35"/>
      <c r="G777" s="58">
        <f t="shared" si="38"/>
        <v>2022</v>
      </c>
      <c r="H777" s="56"/>
      <c r="I777" s="24" t="e">
        <f>VLOOKUP($H777,CATEGORIAS!$I$4:$J$13,2,0)</f>
        <v>#N/A</v>
      </c>
      <c r="J777" s="24" t="e">
        <f t="shared" si="36"/>
        <v>#N/A</v>
      </c>
      <c r="K777" s="57" t="e">
        <f>VLOOKUP($J777,CATEGORIAS!$B$60:$C$318,2,0)</f>
        <v>#N/A</v>
      </c>
      <c r="L777" s="23">
        <f t="shared" si="37"/>
        <v>0</v>
      </c>
      <c r="M777" s="36"/>
      <c r="N777" s="37"/>
      <c r="O777" s="59"/>
      <c r="P777" s="59"/>
      <c r="Q777" s="59"/>
      <c r="R777" s="59"/>
      <c r="S777" s="36"/>
    </row>
    <row r="778" spans="2:19" s="19" customFormat="1" ht="12.75" customHeight="1">
      <c r="B778" s="35"/>
      <c r="C778" s="35"/>
      <c r="D778" s="36"/>
      <c r="E778" s="36"/>
      <c r="F778" s="35"/>
      <c r="G778" s="58">
        <f t="shared" si="38"/>
        <v>2022</v>
      </c>
      <c r="H778" s="56"/>
      <c r="I778" s="24" t="e">
        <f>VLOOKUP($H778,CATEGORIAS!$I$4:$J$13,2,0)</f>
        <v>#N/A</v>
      </c>
      <c r="J778" s="24" t="e">
        <f t="shared" si="36"/>
        <v>#N/A</v>
      </c>
      <c r="K778" s="57" t="e">
        <f>VLOOKUP($J778,CATEGORIAS!$B$60:$C$318,2,0)</f>
        <v>#N/A</v>
      </c>
      <c r="L778" s="23">
        <f t="shared" si="37"/>
        <v>0</v>
      </c>
      <c r="M778" s="36"/>
      <c r="N778" s="37"/>
      <c r="O778" s="59"/>
      <c r="P778" s="59"/>
      <c r="Q778" s="59"/>
      <c r="R778" s="59"/>
      <c r="S778" s="36"/>
    </row>
    <row r="779" spans="2:19" s="19" customFormat="1" ht="12.75" customHeight="1">
      <c r="B779" s="35"/>
      <c r="C779" s="35"/>
      <c r="D779" s="36"/>
      <c r="E779" s="36"/>
      <c r="F779" s="35"/>
      <c r="G779" s="58">
        <f t="shared" si="38"/>
        <v>2022</v>
      </c>
      <c r="H779" s="56"/>
      <c r="I779" s="24" t="e">
        <f>VLOOKUP($H779,CATEGORIAS!$I$4:$J$13,2,0)</f>
        <v>#N/A</v>
      </c>
      <c r="J779" s="24" t="e">
        <f t="shared" ref="J779:J842" si="39">$F779&amp;$I779</f>
        <v>#N/A</v>
      </c>
      <c r="K779" s="57" t="e">
        <f>VLOOKUP($J779,CATEGORIAS!$B$60:$C$318,2,0)</f>
        <v>#N/A</v>
      </c>
      <c r="L779" s="23">
        <f t="shared" ref="L779:L842" si="40">+$E$6</f>
        <v>0</v>
      </c>
      <c r="M779" s="36"/>
      <c r="N779" s="37"/>
      <c r="O779" s="59"/>
      <c r="P779" s="59"/>
      <c r="Q779" s="59"/>
      <c r="R779" s="59"/>
      <c r="S779" s="36"/>
    </row>
    <row r="780" spans="2:19" s="19" customFormat="1" ht="12.75" customHeight="1">
      <c r="B780" s="35"/>
      <c r="C780" s="35"/>
      <c r="D780" s="36"/>
      <c r="E780" s="36"/>
      <c r="F780" s="35"/>
      <c r="G780" s="58">
        <f t="shared" si="38"/>
        <v>2022</v>
      </c>
      <c r="H780" s="56"/>
      <c r="I780" s="24" t="e">
        <f>VLOOKUP($H780,CATEGORIAS!$I$4:$J$13,2,0)</f>
        <v>#N/A</v>
      </c>
      <c r="J780" s="24" t="e">
        <f t="shared" si="39"/>
        <v>#N/A</v>
      </c>
      <c r="K780" s="57" t="e">
        <f>VLOOKUP($J780,CATEGORIAS!$B$60:$C$318,2,0)</f>
        <v>#N/A</v>
      </c>
      <c r="L780" s="23">
        <f t="shared" si="40"/>
        <v>0</v>
      </c>
      <c r="M780" s="36"/>
      <c r="N780" s="37"/>
      <c r="O780" s="59"/>
      <c r="P780" s="59"/>
      <c r="Q780" s="59"/>
      <c r="R780" s="59"/>
      <c r="S780" s="36"/>
    </row>
    <row r="781" spans="2:19" s="19" customFormat="1" ht="12.75" customHeight="1">
      <c r="B781" s="35"/>
      <c r="C781" s="35"/>
      <c r="D781" s="36"/>
      <c r="E781" s="36"/>
      <c r="F781" s="35"/>
      <c r="G781" s="58">
        <f t="shared" ref="G781:G844" si="41">2022-F781</f>
        <v>2022</v>
      </c>
      <c r="H781" s="56"/>
      <c r="I781" s="24" t="e">
        <f>VLOOKUP($H781,CATEGORIAS!$I$4:$J$13,2,0)</f>
        <v>#N/A</v>
      </c>
      <c r="J781" s="24" t="e">
        <f t="shared" si="39"/>
        <v>#N/A</v>
      </c>
      <c r="K781" s="57" t="e">
        <f>VLOOKUP($J781,CATEGORIAS!$B$60:$C$318,2,0)</f>
        <v>#N/A</v>
      </c>
      <c r="L781" s="23">
        <f t="shared" si="40"/>
        <v>0</v>
      </c>
      <c r="M781" s="36"/>
      <c r="N781" s="37"/>
      <c r="O781" s="59"/>
      <c r="P781" s="59"/>
      <c r="Q781" s="59"/>
      <c r="R781" s="59"/>
      <c r="S781" s="36"/>
    </row>
    <row r="782" spans="2:19" s="19" customFormat="1" ht="12.75" customHeight="1">
      <c r="B782" s="35"/>
      <c r="C782" s="35"/>
      <c r="D782" s="36"/>
      <c r="E782" s="36"/>
      <c r="F782" s="35"/>
      <c r="G782" s="58">
        <f t="shared" si="41"/>
        <v>2022</v>
      </c>
      <c r="H782" s="56"/>
      <c r="I782" s="24" t="e">
        <f>VLOOKUP($H782,CATEGORIAS!$I$4:$J$13,2,0)</f>
        <v>#N/A</v>
      </c>
      <c r="J782" s="24" t="e">
        <f t="shared" si="39"/>
        <v>#N/A</v>
      </c>
      <c r="K782" s="57" t="e">
        <f>VLOOKUP($J782,CATEGORIAS!$B$60:$C$318,2,0)</f>
        <v>#N/A</v>
      </c>
      <c r="L782" s="23">
        <f t="shared" si="40"/>
        <v>0</v>
      </c>
      <c r="M782" s="36"/>
      <c r="N782" s="37"/>
      <c r="O782" s="59"/>
      <c r="P782" s="59"/>
      <c r="Q782" s="59"/>
      <c r="R782" s="59"/>
      <c r="S782" s="36"/>
    </row>
    <row r="783" spans="2:19" s="19" customFormat="1" ht="12.75" customHeight="1">
      <c r="B783" s="35"/>
      <c r="C783" s="35"/>
      <c r="D783" s="36"/>
      <c r="E783" s="36"/>
      <c r="F783" s="35"/>
      <c r="G783" s="58">
        <f t="shared" si="41"/>
        <v>2022</v>
      </c>
      <c r="H783" s="56"/>
      <c r="I783" s="24" t="e">
        <f>VLOOKUP($H783,CATEGORIAS!$I$4:$J$13,2,0)</f>
        <v>#N/A</v>
      </c>
      <c r="J783" s="24" t="e">
        <f t="shared" si="39"/>
        <v>#N/A</v>
      </c>
      <c r="K783" s="57" t="e">
        <f>VLOOKUP($J783,CATEGORIAS!$B$60:$C$318,2,0)</f>
        <v>#N/A</v>
      </c>
      <c r="L783" s="23">
        <f t="shared" si="40"/>
        <v>0</v>
      </c>
      <c r="M783" s="36"/>
      <c r="N783" s="37"/>
      <c r="O783" s="59"/>
      <c r="P783" s="59"/>
      <c r="Q783" s="59"/>
      <c r="R783" s="59"/>
      <c r="S783" s="36"/>
    </row>
    <row r="784" spans="2:19" s="19" customFormat="1" ht="12.75" customHeight="1">
      <c r="B784" s="35"/>
      <c r="C784" s="35"/>
      <c r="D784" s="36"/>
      <c r="E784" s="36"/>
      <c r="F784" s="35"/>
      <c r="G784" s="58">
        <f t="shared" si="41"/>
        <v>2022</v>
      </c>
      <c r="H784" s="56"/>
      <c r="I784" s="24" t="e">
        <f>VLOOKUP($H784,CATEGORIAS!$I$4:$J$13,2,0)</f>
        <v>#N/A</v>
      </c>
      <c r="J784" s="24" t="e">
        <f t="shared" si="39"/>
        <v>#N/A</v>
      </c>
      <c r="K784" s="57" t="e">
        <f>VLOOKUP($J784,CATEGORIAS!$B$60:$C$318,2,0)</f>
        <v>#N/A</v>
      </c>
      <c r="L784" s="23">
        <f t="shared" si="40"/>
        <v>0</v>
      </c>
      <c r="M784" s="36"/>
      <c r="N784" s="37"/>
      <c r="O784" s="59"/>
      <c r="P784" s="59"/>
      <c r="Q784" s="59"/>
      <c r="R784" s="59"/>
      <c r="S784" s="36"/>
    </row>
    <row r="785" spans="2:19" s="19" customFormat="1" ht="12.75" customHeight="1">
      <c r="B785" s="35"/>
      <c r="C785" s="35"/>
      <c r="D785" s="36"/>
      <c r="E785" s="36"/>
      <c r="F785" s="35"/>
      <c r="G785" s="58">
        <f t="shared" si="41"/>
        <v>2022</v>
      </c>
      <c r="H785" s="56"/>
      <c r="I785" s="24" t="e">
        <f>VLOOKUP($H785,CATEGORIAS!$I$4:$J$13,2,0)</f>
        <v>#N/A</v>
      </c>
      <c r="J785" s="24" t="e">
        <f t="shared" si="39"/>
        <v>#N/A</v>
      </c>
      <c r="K785" s="57" t="e">
        <f>VLOOKUP($J785,CATEGORIAS!$B$60:$C$318,2,0)</f>
        <v>#N/A</v>
      </c>
      <c r="L785" s="23">
        <f t="shared" si="40"/>
        <v>0</v>
      </c>
      <c r="M785" s="36"/>
      <c r="N785" s="37"/>
      <c r="O785" s="59"/>
      <c r="P785" s="59"/>
      <c r="Q785" s="59"/>
      <c r="R785" s="59"/>
      <c r="S785" s="36"/>
    </row>
    <row r="786" spans="2:19" s="19" customFormat="1" ht="12.75" customHeight="1">
      <c r="B786" s="35"/>
      <c r="C786" s="35"/>
      <c r="D786" s="36"/>
      <c r="E786" s="36"/>
      <c r="F786" s="35"/>
      <c r="G786" s="58">
        <f t="shared" si="41"/>
        <v>2022</v>
      </c>
      <c r="H786" s="56"/>
      <c r="I786" s="24" t="e">
        <f>VLOOKUP($H786,CATEGORIAS!$I$4:$J$13,2,0)</f>
        <v>#N/A</v>
      </c>
      <c r="J786" s="24" t="e">
        <f t="shared" si="39"/>
        <v>#N/A</v>
      </c>
      <c r="K786" s="57" t="e">
        <f>VLOOKUP($J786,CATEGORIAS!$B$60:$C$318,2,0)</f>
        <v>#N/A</v>
      </c>
      <c r="L786" s="23">
        <f t="shared" si="40"/>
        <v>0</v>
      </c>
      <c r="M786" s="36"/>
      <c r="N786" s="37"/>
      <c r="O786" s="59"/>
      <c r="P786" s="59"/>
      <c r="Q786" s="59"/>
      <c r="R786" s="59"/>
      <c r="S786" s="36"/>
    </row>
    <row r="787" spans="2:19" s="19" customFormat="1" ht="12.75" customHeight="1">
      <c r="B787" s="35"/>
      <c r="C787" s="35"/>
      <c r="D787" s="36"/>
      <c r="E787" s="36"/>
      <c r="F787" s="35"/>
      <c r="G787" s="58">
        <f t="shared" si="41"/>
        <v>2022</v>
      </c>
      <c r="H787" s="56"/>
      <c r="I787" s="24" t="e">
        <f>VLOOKUP($H787,CATEGORIAS!$I$4:$J$13,2,0)</f>
        <v>#N/A</v>
      </c>
      <c r="J787" s="24" t="e">
        <f t="shared" si="39"/>
        <v>#N/A</v>
      </c>
      <c r="K787" s="57" t="e">
        <f>VLOOKUP($J787,CATEGORIAS!$B$60:$C$318,2,0)</f>
        <v>#N/A</v>
      </c>
      <c r="L787" s="23">
        <f t="shared" si="40"/>
        <v>0</v>
      </c>
      <c r="M787" s="36"/>
      <c r="N787" s="37"/>
      <c r="O787" s="59"/>
      <c r="P787" s="59"/>
      <c r="Q787" s="59"/>
      <c r="R787" s="59"/>
      <c r="S787" s="36"/>
    </row>
    <row r="788" spans="2:19" s="19" customFormat="1" ht="12.75" customHeight="1">
      <c r="B788" s="35"/>
      <c r="C788" s="35"/>
      <c r="D788" s="36"/>
      <c r="E788" s="36"/>
      <c r="F788" s="35"/>
      <c r="G788" s="58">
        <f t="shared" si="41"/>
        <v>2022</v>
      </c>
      <c r="H788" s="56"/>
      <c r="I788" s="24" t="e">
        <f>VLOOKUP($H788,CATEGORIAS!$I$4:$J$13,2,0)</f>
        <v>#N/A</v>
      </c>
      <c r="J788" s="24" t="e">
        <f t="shared" si="39"/>
        <v>#N/A</v>
      </c>
      <c r="K788" s="57" t="e">
        <f>VLOOKUP($J788,CATEGORIAS!$B$60:$C$318,2,0)</f>
        <v>#N/A</v>
      </c>
      <c r="L788" s="23">
        <f t="shared" si="40"/>
        <v>0</v>
      </c>
      <c r="M788" s="36"/>
      <c r="N788" s="37"/>
      <c r="O788" s="59"/>
      <c r="P788" s="59"/>
      <c r="Q788" s="59"/>
      <c r="R788" s="59"/>
      <c r="S788" s="36"/>
    </row>
    <row r="789" spans="2:19" s="19" customFormat="1" ht="12.75" customHeight="1">
      <c r="B789" s="35"/>
      <c r="C789" s="35"/>
      <c r="D789" s="36"/>
      <c r="E789" s="36"/>
      <c r="F789" s="35"/>
      <c r="G789" s="58">
        <f t="shared" si="41"/>
        <v>2022</v>
      </c>
      <c r="H789" s="56"/>
      <c r="I789" s="24" t="e">
        <f>VLOOKUP($H789,CATEGORIAS!$I$4:$J$13,2,0)</f>
        <v>#N/A</v>
      </c>
      <c r="J789" s="24" t="e">
        <f t="shared" si="39"/>
        <v>#N/A</v>
      </c>
      <c r="K789" s="57" t="e">
        <f>VLOOKUP($J789,CATEGORIAS!$B$60:$C$318,2,0)</f>
        <v>#N/A</v>
      </c>
      <c r="L789" s="23">
        <f t="shared" si="40"/>
        <v>0</v>
      </c>
      <c r="M789" s="36"/>
      <c r="N789" s="37"/>
      <c r="O789" s="59"/>
      <c r="P789" s="59"/>
      <c r="Q789" s="59"/>
      <c r="R789" s="59"/>
      <c r="S789" s="36"/>
    </row>
    <row r="790" spans="2:19" s="19" customFormat="1" ht="12.75" customHeight="1">
      <c r="B790" s="35"/>
      <c r="C790" s="35"/>
      <c r="D790" s="36"/>
      <c r="E790" s="36"/>
      <c r="F790" s="35"/>
      <c r="G790" s="58">
        <f t="shared" si="41"/>
        <v>2022</v>
      </c>
      <c r="H790" s="56"/>
      <c r="I790" s="24" t="e">
        <f>VLOOKUP($H790,CATEGORIAS!$I$4:$J$13,2,0)</f>
        <v>#N/A</v>
      </c>
      <c r="J790" s="24" t="e">
        <f t="shared" si="39"/>
        <v>#N/A</v>
      </c>
      <c r="K790" s="57" t="e">
        <f>VLOOKUP($J790,CATEGORIAS!$B$60:$C$318,2,0)</f>
        <v>#N/A</v>
      </c>
      <c r="L790" s="23">
        <f t="shared" si="40"/>
        <v>0</v>
      </c>
      <c r="M790" s="36"/>
      <c r="N790" s="37"/>
      <c r="O790" s="59"/>
      <c r="P790" s="59"/>
      <c r="Q790" s="59"/>
      <c r="R790" s="59"/>
      <c r="S790" s="36"/>
    </row>
    <row r="791" spans="2:19" s="19" customFormat="1" ht="12.75" customHeight="1">
      <c r="B791" s="35"/>
      <c r="C791" s="35"/>
      <c r="D791" s="36"/>
      <c r="E791" s="36"/>
      <c r="F791" s="35"/>
      <c r="G791" s="58">
        <f t="shared" si="41"/>
        <v>2022</v>
      </c>
      <c r="H791" s="56"/>
      <c r="I791" s="24" t="e">
        <f>VLOOKUP($H791,CATEGORIAS!$I$4:$J$13,2,0)</f>
        <v>#N/A</v>
      </c>
      <c r="J791" s="24" t="e">
        <f t="shared" si="39"/>
        <v>#N/A</v>
      </c>
      <c r="K791" s="57" t="e">
        <f>VLOOKUP($J791,CATEGORIAS!$B$60:$C$318,2,0)</f>
        <v>#N/A</v>
      </c>
      <c r="L791" s="23">
        <f t="shared" si="40"/>
        <v>0</v>
      </c>
      <c r="M791" s="36"/>
      <c r="N791" s="37"/>
      <c r="O791" s="59"/>
      <c r="P791" s="59"/>
      <c r="Q791" s="59"/>
      <c r="R791" s="59"/>
      <c r="S791" s="36"/>
    </row>
    <row r="792" spans="2:19" s="19" customFormat="1" ht="12.75" customHeight="1">
      <c r="B792" s="35"/>
      <c r="C792" s="35"/>
      <c r="D792" s="36"/>
      <c r="E792" s="36"/>
      <c r="F792" s="35"/>
      <c r="G792" s="58">
        <f t="shared" si="41"/>
        <v>2022</v>
      </c>
      <c r="H792" s="56"/>
      <c r="I792" s="24" t="e">
        <f>VLOOKUP($H792,CATEGORIAS!$I$4:$J$13,2,0)</f>
        <v>#N/A</v>
      </c>
      <c r="J792" s="24" t="e">
        <f t="shared" si="39"/>
        <v>#N/A</v>
      </c>
      <c r="K792" s="57" t="e">
        <f>VLOOKUP($J792,CATEGORIAS!$B$60:$C$318,2,0)</f>
        <v>#N/A</v>
      </c>
      <c r="L792" s="23">
        <f t="shared" si="40"/>
        <v>0</v>
      </c>
      <c r="M792" s="36"/>
      <c r="N792" s="37"/>
      <c r="O792" s="59"/>
      <c r="P792" s="59"/>
      <c r="Q792" s="59"/>
      <c r="R792" s="59"/>
      <c r="S792" s="36"/>
    </row>
    <row r="793" spans="2:19" s="19" customFormat="1" ht="12.75" customHeight="1">
      <c r="B793" s="35"/>
      <c r="C793" s="35"/>
      <c r="D793" s="36"/>
      <c r="E793" s="36"/>
      <c r="F793" s="35"/>
      <c r="G793" s="58">
        <f t="shared" si="41"/>
        <v>2022</v>
      </c>
      <c r="H793" s="56"/>
      <c r="I793" s="24" t="e">
        <f>VLOOKUP($H793,CATEGORIAS!$I$4:$J$13,2,0)</f>
        <v>#N/A</v>
      </c>
      <c r="J793" s="24" t="e">
        <f t="shared" si="39"/>
        <v>#N/A</v>
      </c>
      <c r="K793" s="57" t="e">
        <f>VLOOKUP($J793,CATEGORIAS!$B$60:$C$318,2,0)</f>
        <v>#N/A</v>
      </c>
      <c r="L793" s="23">
        <f t="shared" si="40"/>
        <v>0</v>
      </c>
      <c r="M793" s="36"/>
      <c r="N793" s="37"/>
      <c r="O793" s="59"/>
      <c r="P793" s="59"/>
      <c r="Q793" s="59"/>
      <c r="R793" s="59"/>
      <c r="S793" s="36"/>
    </row>
    <row r="794" spans="2:19" s="19" customFormat="1" ht="12.75" customHeight="1">
      <c r="B794" s="35"/>
      <c r="C794" s="35"/>
      <c r="D794" s="36"/>
      <c r="E794" s="36"/>
      <c r="F794" s="35"/>
      <c r="G794" s="58">
        <f t="shared" si="41"/>
        <v>2022</v>
      </c>
      <c r="H794" s="56"/>
      <c r="I794" s="24" t="e">
        <f>VLOOKUP($H794,CATEGORIAS!$I$4:$J$13,2,0)</f>
        <v>#N/A</v>
      </c>
      <c r="J794" s="24" t="e">
        <f t="shared" si="39"/>
        <v>#N/A</v>
      </c>
      <c r="K794" s="57" t="e">
        <f>VLOOKUP($J794,CATEGORIAS!$B$60:$C$318,2,0)</f>
        <v>#N/A</v>
      </c>
      <c r="L794" s="23">
        <f t="shared" si="40"/>
        <v>0</v>
      </c>
      <c r="M794" s="36"/>
      <c r="N794" s="37"/>
      <c r="O794" s="59"/>
      <c r="P794" s="59"/>
      <c r="Q794" s="59"/>
      <c r="R794" s="59"/>
      <c r="S794" s="36"/>
    </row>
    <row r="795" spans="2:19" s="19" customFormat="1" ht="12.75" customHeight="1">
      <c r="B795" s="35"/>
      <c r="C795" s="35"/>
      <c r="D795" s="36"/>
      <c r="E795" s="36"/>
      <c r="F795" s="35"/>
      <c r="G795" s="58">
        <f t="shared" si="41"/>
        <v>2022</v>
      </c>
      <c r="H795" s="56"/>
      <c r="I795" s="24" t="e">
        <f>VLOOKUP($H795,CATEGORIAS!$I$4:$J$13,2,0)</f>
        <v>#N/A</v>
      </c>
      <c r="J795" s="24" t="e">
        <f t="shared" si="39"/>
        <v>#N/A</v>
      </c>
      <c r="K795" s="57" t="e">
        <f>VLOOKUP($J795,CATEGORIAS!$B$60:$C$318,2,0)</f>
        <v>#N/A</v>
      </c>
      <c r="L795" s="23">
        <f t="shared" si="40"/>
        <v>0</v>
      </c>
      <c r="M795" s="36"/>
      <c r="N795" s="37"/>
      <c r="O795" s="59"/>
      <c r="P795" s="59"/>
      <c r="Q795" s="59"/>
      <c r="R795" s="59"/>
      <c r="S795" s="36"/>
    </row>
    <row r="796" spans="2:19" s="19" customFormat="1" ht="12.75" customHeight="1">
      <c r="B796" s="35"/>
      <c r="C796" s="35"/>
      <c r="D796" s="36"/>
      <c r="E796" s="36"/>
      <c r="F796" s="35"/>
      <c r="G796" s="58">
        <f t="shared" si="41"/>
        <v>2022</v>
      </c>
      <c r="H796" s="56"/>
      <c r="I796" s="24" t="e">
        <f>VLOOKUP($H796,CATEGORIAS!$I$4:$J$13,2,0)</f>
        <v>#N/A</v>
      </c>
      <c r="J796" s="24" t="e">
        <f t="shared" si="39"/>
        <v>#N/A</v>
      </c>
      <c r="K796" s="57" t="e">
        <f>VLOOKUP($J796,CATEGORIAS!$B$60:$C$318,2,0)</f>
        <v>#N/A</v>
      </c>
      <c r="L796" s="23">
        <f t="shared" si="40"/>
        <v>0</v>
      </c>
      <c r="M796" s="36"/>
      <c r="N796" s="37"/>
      <c r="O796" s="59"/>
      <c r="P796" s="59"/>
      <c r="Q796" s="59"/>
      <c r="R796" s="59"/>
      <c r="S796" s="36"/>
    </row>
    <row r="797" spans="2:19" s="19" customFormat="1" ht="12.75" customHeight="1">
      <c r="B797" s="35"/>
      <c r="C797" s="35"/>
      <c r="D797" s="36"/>
      <c r="E797" s="36"/>
      <c r="F797" s="35"/>
      <c r="G797" s="58">
        <f t="shared" si="41"/>
        <v>2022</v>
      </c>
      <c r="H797" s="56"/>
      <c r="I797" s="24" t="e">
        <f>VLOOKUP($H797,CATEGORIAS!$I$4:$J$13,2,0)</f>
        <v>#N/A</v>
      </c>
      <c r="J797" s="24" t="e">
        <f t="shared" si="39"/>
        <v>#N/A</v>
      </c>
      <c r="K797" s="57" t="e">
        <f>VLOOKUP($J797,CATEGORIAS!$B$60:$C$318,2,0)</f>
        <v>#N/A</v>
      </c>
      <c r="L797" s="23">
        <f t="shared" si="40"/>
        <v>0</v>
      </c>
      <c r="M797" s="36"/>
      <c r="N797" s="37"/>
      <c r="O797" s="59"/>
      <c r="P797" s="59"/>
      <c r="Q797" s="59"/>
      <c r="R797" s="59"/>
      <c r="S797" s="36"/>
    </row>
    <row r="798" spans="2:19" s="19" customFormat="1" ht="12.75" customHeight="1">
      <c r="B798" s="35"/>
      <c r="C798" s="35"/>
      <c r="D798" s="36"/>
      <c r="E798" s="36"/>
      <c r="F798" s="35"/>
      <c r="G798" s="58">
        <f t="shared" si="41"/>
        <v>2022</v>
      </c>
      <c r="H798" s="56"/>
      <c r="I798" s="24" t="e">
        <f>VLOOKUP($H798,CATEGORIAS!$I$4:$J$13,2,0)</f>
        <v>#N/A</v>
      </c>
      <c r="J798" s="24" t="e">
        <f t="shared" si="39"/>
        <v>#N/A</v>
      </c>
      <c r="K798" s="57" t="e">
        <f>VLOOKUP($J798,CATEGORIAS!$B$60:$C$318,2,0)</f>
        <v>#N/A</v>
      </c>
      <c r="L798" s="23">
        <f t="shared" si="40"/>
        <v>0</v>
      </c>
      <c r="M798" s="36"/>
      <c r="N798" s="37"/>
      <c r="O798" s="59"/>
      <c r="P798" s="59"/>
      <c r="Q798" s="59"/>
      <c r="R798" s="59"/>
      <c r="S798" s="36"/>
    </row>
    <row r="799" spans="2:19" s="19" customFormat="1" ht="12.75" customHeight="1">
      <c r="B799" s="35"/>
      <c r="C799" s="35"/>
      <c r="D799" s="36"/>
      <c r="E799" s="36"/>
      <c r="F799" s="35"/>
      <c r="G799" s="58">
        <f t="shared" si="41"/>
        <v>2022</v>
      </c>
      <c r="H799" s="56"/>
      <c r="I799" s="24" t="e">
        <f>VLOOKUP($H799,CATEGORIAS!$I$4:$J$13,2,0)</f>
        <v>#N/A</v>
      </c>
      <c r="J799" s="24" t="e">
        <f t="shared" si="39"/>
        <v>#N/A</v>
      </c>
      <c r="K799" s="57" t="e">
        <f>VLOOKUP($J799,CATEGORIAS!$B$60:$C$318,2,0)</f>
        <v>#N/A</v>
      </c>
      <c r="L799" s="23">
        <f t="shared" si="40"/>
        <v>0</v>
      </c>
      <c r="M799" s="36"/>
      <c r="N799" s="37"/>
      <c r="O799" s="59"/>
      <c r="P799" s="59"/>
      <c r="Q799" s="59"/>
      <c r="R799" s="59"/>
      <c r="S799" s="36"/>
    </row>
    <row r="800" spans="2:19" s="19" customFormat="1" ht="12.75" customHeight="1">
      <c r="B800" s="35"/>
      <c r="C800" s="35"/>
      <c r="D800" s="36"/>
      <c r="E800" s="36"/>
      <c r="F800" s="35"/>
      <c r="G800" s="58">
        <f t="shared" si="41"/>
        <v>2022</v>
      </c>
      <c r="H800" s="56"/>
      <c r="I800" s="24" t="e">
        <f>VLOOKUP($H800,CATEGORIAS!$I$4:$J$13,2,0)</f>
        <v>#N/A</v>
      </c>
      <c r="J800" s="24" t="e">
        <f t="shared" si="39"/>
        <v>#N/A</v>
      </c>
      <c r="K800" s="57" t="e">
        <f>VLOOKUP($J800,CATEGORIAS!$B$60:$C$318,2,0)</f>
        <v>#N/A</v>
      </c>
      <c r="L800" s="23">
        <f t="shared" si="40"/>
        <v>0</v>
      </c>
      <c r="M800" s="36"/>
      <c r="N800" s="37"/>
      <c r="O800" s="59"/>
      <c r="P800" s="59"/>
      <c r="Q800" s="59"/>
      <c r="R800" s="59"/>
      <c r="S800" s="36"/>
    </row>
    <row r="801" spans="2:19" s="19" customFormat="1" ht="12.75" customHeight="1">
      <c r="B801" s="35"/>
      <c r="C801" s="35"/>
      <c r="D801" s="36"/>
      <c r="E801" s="36"/>
      <c r="F801" s="35"/>
      <c r="G801" s="58">
        <f t="shared" si="41"/>
        <v>2022</v>
      </c>
      <c r="H801" s="56"/>
      <c r="I801" s="24" t="e">
        <f>VLOOKUP($H801,CATEGORIAS!$I$4:$J$13,2,0)</f>
        <v>#N/A</v>
      </c>
      <c r="J801" s="24" t="e">
        <f t="shared" si="39"/>
        <v>#N/A</v>
      </c>
      <c r="K801" s="57" t="e">
        <f>VLOOKUP($J801,CATEGORIAS!$B$60:$C$318,2,0)</f>
        <v>#N/A</v>
      </c>
      <c r="L801" s="23">
        <f t="shared" si="40"/>
        <v>0</v>
      </c>
      <c r="M801" s="36"/>
      <c r="N801" s="37"/>
      <c r="O801" s="59"/>
      <c r="P801" s="59"/>
      <c r="Q801" s="59"/>
      <c r="R801" s="59"/>
      <c r="S801" s="36"/>
    </row>
    <row r="802" spans="2:19" s="19" customFormat="1" ht="12.75" customHeight="1">
      <c r="B802" s="35"/>
      <c r="C802" s="35"/>
      <c r="D802" s="36"/>
      <c r="E802" s="36"/>
      <c r="F802" s="35"/>
      <c r="G802" s="58">
        <f t="shared" si="41"/>
        <v>2022</v>
      </c>
      <c r="H802" s="56"/>
      <c r="I802" s="24" t="e">
        <f>VLOOKUP($H802,CATEGORIAS!$I$4:$J$13,2,0)</f>
        <v>#N/A</v>
      </c>
      <c r="J802" s="24" t="e">
        <f t="shared" si="39"/>
        <v>#N/A</v>
      </c>
      <c r="K802" s="57" t="e">
        <f>VLOOKUP($J802,CATEGORIAS!$B$60:$C$318,2,0)</f>
        <v>#N/A</v>
      </c>
      <c r="L802" s="23">
        <f t="shared" si="40"/>
        <v>0</v>
      </c>
      <c r="M802" s="36"/>
      <c r="N802" s="37"/>
      <c r="O802" s="59"/>
      <c r="P802" s="59"/>
      <c r="Q802" s="59"/>
      <c r="R802" s="59"/>
      <c r="S802" s="36"/>
    </row>
    <row r="803" spans="2:19" s="19" customFormat="1" ht="12.75" customHeight="1">
      <c r="B803" s="35"/>
      <c r="C803" s="35"/>
      <c r="D803" s="36"/>
      <c r="E803" s="36"/>
      <c r="F803" s="35"/>
      <c r="G803" s="58">
        <f t="shared" si="41"/>
        <v>2022</v>
      </c>
      <c r="H803" s="56"/>
      <c r="I803" s="24" t="e">
        <f>VLOOKUP($H803,CATEGORIAS!$I$4:$J$13,2,0)</f>
        <v>#N/A</v>
      </c>
      <c r="J803" s="24" t="e">
        <f t="shared" si="39"/>
        <v>#N/A</v>
      </c>
      <c r="K803" s="57" t="e">
        <f>VLOOKUP($J803,CATEGORIAS!$B$60:$C$318,2,0)</f>
        <v>#N/A</v>
      </c>
      <c r="L803" s="23">
        <f t="shared" si="40"/>
        <v>0</v>
      </c>
      <c r="M803" s="36"/>
      <c r="N803" s="37"/>
      <c r="O803" s="59"/>
      <c r="P803" s="59"/>
      <c r="Q803" s="59"/>
      <c r="R803" s="59"/>
      <c r="S803" s="36"/>
    </row>
    <row r="804" spans="2:19" s="19" customFormat="1" ht="12.75" customHeight="1">
      <c r="B804" s="35"/>
      <c r="C804" s="35"/>
      <c r="D804" s="36"/>
      <c r="E804" s="36"/>
      <c r="F804" s="35"/>
      <c r="G804" s="58">
        <f t="shared" si="41"/>
        <v>2022</v>
      </c>
      <c r="H804" s="56"/>
      <c r="I804" s="24" t="e">
        <f>VLOOKUP($H804,CATEGORIAS!$I$4:$J$13,2,0)</f>
        <v>#N/A</v>
      </c>
      <c r="J804" s="24" t="e">
        <f t="shared" si="39"/>
        <v>#N/A</v>
      </c>
      <c r="K804" s="57" t="e">
        <f>VLOOKUP($J804,CATEGORIAS!$B$60:$C$318,2,0)</f>
        <v>#N/A</v>
      </c>
      <c r="L804" s="23">
        <f t="shared" si="40"/>
        <v>0</v>
      </c>
      <c r="M804" s="36"/>
      <c r="N804" s="37"/>
      <c r="O804" s="59"/>
      <c r="P804" s="59"/>
      <c r="Q804" s="59"/>
      <c r="R804" s="59"/>
      <c r="S804" s="36"/>
    </row>
    <row r="805" spans="2:19" s="19" customFormat="1" ht="12.75" customHeight="1">
      <c r="B805" s="35"/>
      <c r="C805" s="35"/>
      <c r="D805" s="36"/>
      <c r="E805" s="36"/>
      <c r="F805" s="35"/>
      <c r="G805" s="58">
        <f t="shared" si="41"/>
        <v>2022</v>
      </c>
      <c r="H805" s="56"/>
      <c r="I805" s="24" t="e">
        <f>VLOOKUP($H805,CATEGORIAS!$I$4:$J$13,2,0)</f>
        <v>#N/A</v>
      </c>
      <c r="J805" s="24" t="e">
        <f t="shared" si="39"/>
        <v>#N/A</v>
      </c>
      <c r="K805" s="57" t="e">
        <f>VLOOKUP($J805,CATEGORIAS!$B$60:$C$318,2,0)</f>
        <v>#N/A</v>
      </c>
      <c r="L805" s="23">
        <f t="shared" si="40"/>
        <v>0</v>
      </c>
      <c r="M805" s="36"/>
      <c r="N805" s="37"/>
      <c r="O805" s="59"/>
      <c r="P805" s="59"/>
      <c r="Q805" s="59"/>
      <c r="R805" s="59"/>
      <c r="S805" s="36"/>
    </row>
    <row r="806" spans="2:19" s="19" customFormat="1" ht="12.75" customHeight="1">
      <c r="B806" s="35"/>
      <c r="C806" s="35"/>
      <c r="D806" s="36"/>
      <c r="E806" s="36"/>
      <c r="F806" s="35"/>
      <c r="G806" s="58">
        <f t="shared" si="41"/>
        <v>2022</v>
      </c>
      <c r="H806" s="56"/>
      <c r="I806" s="24" t="e">
        <f>VLOOKUP($H806,CATEGORIAS!$I$4:$J$13,2,0)</f>
        <v>#N/A</v>
      </c>
      <c r="J806" s="24" t="e">
        <f t="shared" si="39"/>
        <v>#N/A</v>
      </c>
      <c r="K806" s="57" t="e">
        <f>VLOOKUP($J806,CATEGORIAS!$B$60:$C$318,2,0)</f>
        <v>#N/A</v>
      </c>
      <c r="L806" s="23">
        <f t="shared" si="40"/>
        <v>0</v>
      </c>
      <c r="M806" s="36"/>
      <c r="N806" s="37"/>
      <c r="O806" s="59"/>
      <c r="P806" s="59"/>
      <c r="Q806" s="59"/>
      <c r="R806" s="59"/>
      <c r="S806" s="36"/>
    </row>
    <row r="807" spans="2:19" s="19" customFormat="1" ht="12.75" customHeight="1">
      <c r="B807" s="35"/>
      <c r="C807" s="35"/>
      <c r="D807" s="36"/>
      <c r="E807" s="36"/>
      <c r="F807" s="35"/>
      <c r="G807" s="58">
        <f t="shared" si="41"/>
        <v>2022</v>
      </c>
      <c r="H807" s="56"/>
      <c r="I807" s="24" t="e">
        <f>VLOOKUP($H807,CATEGORIAS!$I$4:$J$13,2,0)</f>
        <v>#N/A</v>
      </c>
      <c r="J807" s="24" t="e">
        <f t="shared" si="39"/>
        <v>#N/A</v>
      </c>
      <c r="K807" s="57" t="e">
        <f>VLOOKUP($J807,CATEGORIAS!$B$60:$C$318,2,0)</f>
        <v>#N/A</v>
      </c>
      <c r="L807" s="23">
        <f t="shared" si="40"/>
        <v>0</v>
      </c>
      <c r="M807" s="36"/>
      <c r="N807" s="37"/>
      <c r="O807" s="59"/>
      <c r="P807" s="59"/>
      <c r="Q807" s="59"/>
      <c r="R807" s="59"/>
      <c r="S807" s="36"/>
    </row>
    <row r="808" spans="2:19" s="19" customFormat="1" ht="12.75" customHeight="1">
      <c r="B808" s="35"/>
      <c r="C808" s="35"/>
      <c r="D808" s="36"/>
      <c r="E808" s="36"/>
      <c r="F808" s="35"/>
      <c r="G808" s="58">
        <f t="shared" si="41"/>
        <v>2022</v>
      </c>
      <c r="H808" s="56"/>
      <c r="I808" s="24" t="e">
        <f>VLOOKUP($H808,CATEGORIAS!$I$4:$J$13,2,0)</f>
        <v>#N/A</v>
      </c>
      <c r="J808" s="24" t="e">
        <f t="shared" si="39"/>
        <v>#N/A</v>
      </c>
      <c r="K808" s="57" t="e">
        <f>VLOOKUP($J808,CATEGORIAS!$B$60:$C$318,2,0)</f>
        <v>#N/A</v>
      </c>
      <c r="L808" s="23">
        <f t="shared" si="40"/>
        <v>0</v>
      </c>
      <c r="M808" s="36"/>
      <c r="N808" s="37"/>
      <c r="O808" s="59"/>
      <c r="P808" s="59"/>
      <c r="Q808" s="59"/>
      <c r="R808" s="59"/>
      <c r="S808" s="36"/>
    </row>
    <row r="809" spans="2:19" s="19" customFormat="1" ht="12.75" customHeight="1">
      <c r="B809" s="35"/>
      <c r="C809" s="35"/>
      <c r="D809" s="36"/>
      <c r="E809" s="36"/>
      <c r="F809" s="35"/>
      <c r="G809" s="58">
        <f t="shared" si="41"/>
        <v>2022</v>
      </c>
      <c r="H809" s="56"/>
      <c r="I809" s="24" t="e">
        <f>VLOOKUP($H809,CATEGORIAS!$I$4:$J$13,2,0)</f>
        <v>#N/A</v>
      </c>
      <c r="J809" s="24" t="e">
        <f t="shared" si="39"/>
        <v>#N/A</v>
      </c>
      <c r="K809" s="57" t="e">
        <f>VLOOKUP($J809,CATEGORIAS!$B$60:$C$318,2,0)</f>
        <v>#N/A</v>
      </c>
      <c r="L809" s="23">
        <f t="shared" si="40"/>
        <v>0</v>
      </c>
      <c r="M809" s="36"/>
      <c r="N809" s="37"/>
      <c r="O809" s="59"/>
      <c r="P809" s="59"/>
      <c r="Q809" s="59"/>
      <c r="R809" s="59"/>
      <c r="S809" s="36"/>
    </row>
    <row r="810" spans="2:19" s="19" customFormat="1" ht="12.75" customHeight="1">
      <c r="B810" s="35"/>
      <c r="C810" s="35"/>
      <c r="D810" s="36"/>
      <c r="E810" s="36"/>
      <c r="F810" s="35"/>
      <c r="G810" s="58">
        <f t="shared" si="41"/>
        <v>2022</v>
      </c>
      <c r="H810" s="56"/>
      <c r="I810" s="24" t="e">
        <f>VLOOKUP($H810,CATEGORIAS!$I$4:$J$13,2,0)</f>
        <v>#N/A</v>
      </c>
      <c r="J810" s="24" t="e">
        <f t="shared" si="39"/>
        <v>#N/A</v>
      </c>
      <c r="K810" s="57" t="e">
        <f>VLOOKUP($J810,CATEGORIAS!$B$60:$C$318,2,0)</f>
        <v>#N/A</v>
      </c>
      <c r="L810" s="23">
        <f t="shared" si="40"/>
        <v>0</v>
      </c>
      <c r="M810" s="36"/>
      <c r="N810" s="37"/>
      <c r="O810" s="59"/>
      <c r="P810" s="59"/>
      <c r="Q810" s="59"/>
      <c r="R810" s="59"/>
      <c r="S810" s="36"/>
    </row>
    <row r="811" spans="2:19" s="19" customFormat="1" ht="12.75" customHeight="1">
      <c r="B811" s="35"/>
      <c r="C811" s="35"/>
      <c r="D811" s="36"/>
      <c r="E811" s="36"/>
      <c r="F811" s="35"/>
      <c r="G811" s="58">
        <f t="shared" si="41"/>
        <v>2022</v>
      </c>
      <c r="H811" s="56"/>
      <c r="I811" s="24" t="e">
        <f>VLOOKUP($H811,CATEGORIAS!$I$4:$J$13,2,0)</f>
        <v>#N/A</v>
      </c>
      <c r="J811" s="24" t="e">
        <f t="shared" si="39"/>
        <v>#N/A</v>
      </c>
      <c r="K811" s="57" t="e">
        <f>VLOOKUP($J811,CATEGORIAS!$B$60:$C$318,2,0)</f>
        <v>#N/A</v>
      </c>
      <c r="L811" s="23">
        <f t="shared" si="40"/>
        <v>0</v>
      </c>
      <c r="M811" s="36"/>
      <c r="N811" s="37"/>
      <c r="O811" s="59"/>
      <c r="P811" s="59"/>
      <c r="Q811" s="59"/>
      <c r="R811" s="59"/>
      <c r="S811" s="36"/>
    </row>
    <row r="812" spans="2:19" s="19" customFormat="1" ht="12.75" customHeight="1">
      <c r="B812" s="35"/>
      <c r="C812" s="35"/>
      <c r="D812" s="36"/>
      <c r="E812" s="36"/>
      <c r="F812" s="35"/>
      <c r="G812" s="58">
        <f t="shared" si="41"/>
        <v>2022</v>
      </c>
      <c r="H812" s="56"/>
      <c r="I812" s="24" t="e">
        <f>VLOOKUP($H812,CATEGORIAS!$I$4:$J$13,2,0)</f>
        <v>#N/A</v>
      </c>
      <c r="J812" s="24" t="e">
        <f t="shared" si="39"/>
        <v>#N/A</v>
      </c>
      <c r="K812" s="57" t="e">
        <f>VLOOKUP($J812,CATEGORIAS!$B$60:$C$318,2,0)</f>
        <v>#N/A</v>
      </c>
      <c r="L812" s="23">
        <f t="shared" si="40"/>
        <v>0</v>
      </c>
      <c r="M812" s="36"/>
      <c r="N812" s="37"/>
      <c r="O812" s="59"/>
      <c r="P812" s="59"/>
      <c r="Q812" s="59"/>
      <c r="R812" s="59"/>
      <c r="S812" s="36"/>
    </row>
    <row r="813" spans="2:19" s="19" customFormat="1" ht="12.75" customHeight="1">
      <c r="B813" s="35"/>
      <c r="C813" s="35"/>
      <c r="D813" s="36"/>
      <c r="E813" s="36"/>
      <c r="F813" s="35"/>
      <c r="G813" s="58">
        <f t="shared" si="41"/>
        <v>2022</v>
      </c>
      <c r="H813" s="56"/>
      <c r="I813" s="24" t="e">
        <f>VLOOKUP($H813,CATEGORIAS!$I$4:$J$13,2,0)</f>
        <v>#N/A</v>
      </c>
      <c r="J813" s="24" t="e">
        <f t="shared" si="39"/>
        <v>#N/A</v>
      </c>
      <c r="K813" s="57" t="e">
        <f>VLOOKUP($J813,CATEGORIAS!$B$60:$C$318,2,0)</f>
        <v>#N/A</v>
      </c>
      <c r="L813" s="23">
        <f t="shared" si="40"/>
        <v>0</v>
      </c>
      <c r="M813" s="36"/>
      <c r="N813" s="37"/>
      <c r="O813" s="59"/>
      <c r="P813" s="59"/>
      <c r="Q813" s="59"/>
      <c r="R813" s="59"/>
      <c r="S813" s="36"/>
    </row>
    <row r="814" spans="2:19" s="19" customFormat="1" ht="12.75" customHeight="1">
      <c r="B814" s="35"/>
      <c r="C814" s="35"/>
      <c r="D814" s="36"/>
      <c r="E814" s="36"/>
      <c r="F814" s="35"/>
      <c r="G814" s="58">
        <f t="shared" si="41"/>
        <v>2022</v>
      </c>
      <c r="H814" s="56"/>
      <c r="I814" s="24" t="e">
        <f>VLOOKUP($H814,CATEGORIAS!$I$4:$J$13,2,0)</f>
        <v>#N/A</v>
      </c>
      <c r="J814" s="24" t="e">
        <f t="shared" si="39"/>
        <v>#N/A</v>
      </c>
      <c r="K814" s="57" t="e">
        <f>VLOOKUP($J814,CATEGORIAS!$B$60:$C$318,2,0)</f>
        <v>#N/A</v>
      </c>
      <c r="L814" s="23">
        <f t="shared" si="40"/>
        <v>0</v>
      </c>
      <c r="M814" s="36"/>
      <c r="N814" s="37"/>
      <c r="O814" s="59"/>
      <c r="P814" s="59"/>
      <c r="Q814" s="59"/>
      <c r="R814" s="59"/>
      <c r="S814" s="36"/>
    </row>
    <row r="815" spans="2:19" s="19" customFormat="1" ht="12.75" customHeight="1">
      <c r="B815" s="35"/>
      <c r="C815" s="35"/>
      <c r="D815" s="36"/>
      <c r="E815" s="36"/>
      <c r="F815" s="35"/>
      <c r="G815" s="58">
        <f t="shared" si="41"/>
        <v>2022</v>
      </c>
      <c r="H815" s="56"/>
      <c r="I815" s="24" t="e">
        <f>VLOOKUP($H815,CATEGORIAS!$I$4:$J$13,2,0)</f>
        <v>#N/A</v>
      </c>
      <c r="J815" s="24" t="e">
        <f t="shared" si="39"/>
        <v>#N/A</v>
      </c>
      <c r="K815" s="57" t="e">
        <f>VLOOKUP($J815,CATEGORIAS!$B$60:$C$318,2,0)</f>
        <v>#N/A</v>
      </c>
      <c r="L815" s="23">
        <f t="shared" si="40"/>
        <v>0</v>
      </c>
      <c r="M815" s="36"/>
      <c r="N815" s="37"/>
      <c r="O815" s="59"/>
      <c r="P815" s="59"/>
      <c r="Q815" s="59"/>
      <c r="R815" s="59"/>
      <c r="S815" s="36"/>
    </row>
    <row r="816" spans="2:19" s="19" customFormat="1" ht="12.75" customHeight="1">
      <c r="B816" s="35"/>
      <c r="C816" s="35"/>
      <c r="D816" s="36"/>
      <c r="E816" s="36"/>
      <c r="F816" s="35"/>
      <c r="G816" s="58">
        <f t="shared" si="41"/>
        <v>2022</v>
      </c>
      <c r="H816" s="56"/>
      <c r="I816" s="24" t="e">
        <f>VLOOKUP($H816,CATEGORIAS!$I$4:$J$13,2,0)</f>
        <v>#N/A</v>
      </c>
      <c r="J816" s="24" t="e">
        <f t="shared" si="39"/>
        <v>#N/A</v>
      </c>
      <c r="K816" s="57" t="e">
        <f>VLOOKUP($J816,CATEGORIAS!$B$60:$C$318,2,0)</f>
        <v>#N/A</v>
      </c>
      <c r="L816" s="23">
        <f t="shared" si="40"/>
        <v>0</v>
      </c>
      <c r="M816" s="36"/>
      <c r="N816" s="37"/>
      <c r="O816" s="59"/>
      <c r="P816" s="59"/>
      <c r="Q816" s="59"/>
      <c r="R816" s="59"/>
      <c r="S816" s="36"/>
    </row>
    <row r="817" spans="2:19" s="19" customFormat="1" ht="12.75" customHeight="1">
      <c r="B817" s="35"/>
      <c r="C817" s="35"/>
      <c r="D817" s="36"/>
      <c r="E817" s="36"/>
      <c r="F817" s="35"/>
      <c r="G817" s="58">
        <f t="shared" si="41"/>
        <v>2022</v>
      </c>
      <c r="H817" s="56"/>
      <c r="I817" s="24" t="e">
        <f>VLOOKUP($H817,CATEGORIAS!$I$4:$J$13,2,0)</f>
        <v>#N/A</v>
      </c>
      <c r="J817" s="24" t="e">
        <f t="shared" si="39"/>
        <v>#N/A</v>
      </c>
      <c r="K817" s="57" t="e">
        <f>VLOOKUP($J817,CATEGORIAS!$B$60:$C$318,2,0)</f>
        <v>#N/A</v>
      </c>
      <c r="L817" s="23">
        <f t="shared" si="40"/>
        <v>0</v>
      </c>
      <c r="M817" s="36"/>
      <c r="N817" s="37"/>
      <c r="O817" s="59"/>
      <c r="P817" s="59"/>
      <c r="Q817" s="59"/>
      <c r="R817" s="59"/>
      <c r="S817" s="36"/>
    </row>
    <row r="818" spans="2:19" s="19" customFormat="1" ht="12.75" customHeight="1">
      <c r="B818" s="35"/>
      <c r="C818" s="35"/>
      <c r="D818" s="36"/>
      <c r="E818" s="36"/>
      <c r="F818" s="35"/>
      <c r="G818" s="58">
        <f t="shared" si="41"/>
        <v>2022</v>
      </c>
      <c r="H818" s="56"/>
      <c r="I818" s="24" t="e">
        <f>VLOOKUP($H818,CATEGORIAS!$I$4:$J$13,2,0)</f>
        <v>#N/A</v>
      </c>
      <c r="J818" s="24" t="e">
        <f t="shared" si="39"/>
        <v>#N/A</v>
      </c>
      <c r="K818" s="57" t="e">
        <f>VLOOKUP($J818,CATEGORIAS!$B$60:$C$318,2,0)</f>
        <v>#N/A</v>
      </c>
      <c r="L818" s="23">
        <f t="shared" si="40"/>
        <v>0</v>
      </c>
      <c r="M818" s="36"/>
      <c r="N818" s="37"/>
      <c r="O818" s="59"/>
      <c r="P818" s="59"/>
      <c r="Q818" s="59"/>
      <c r="R818" s="59"/>
      <c r="S818" s="36"/>
    </row>
    <row r="819" spans="2:19" s="19" customFormat="1" ht="12.75" customHeight="1">
      <c r="B819" s="35"/>
      <c r="C819" s="35"/>
      <c r="D819" s="36"/>
      <c r="E819" s="36"/>
      <c r="F819" s="35"/>
      <c r="G819" s="58">
        <f t="shared" si="41"/>
        <v>2022</v>
      </c>
      <c r="H819" s="56"/>
      <c r="I819" s="24" t="e">
        <f>VLOOKUP($H819,CATEGORIAS!$I$4:$J$13,2,0)</f>
        <v>#N/A</v>
      </c>
      <c r="J819" s="24" t="e">
        <f t="shared" si="39"/>
        <v>#N/A</v>
      </c>
      <c r="K819" s="57" t="e">
        <f>VLOOKUP($J819,CATEGORIAS!$B$60:$C$318,2,0)</f>
        <v>#N/A</v>
      </c>
      <c r="L819" s="23">
        <f t="shared" si="40"/>
        <v>0</v>
      </c>
      <c r="M819" s="36"/>
      <c r="N819" s="37"/>
      <c r="O819" s="59"/>
      <c r="P819" s="59"/>
      <c r="Q819" s="59"/>
      <c r="R819" s="59"/>
      <c r="S819" s="36"/>
    </row>
    <row r="820" spans="2:19" s="19" customFormat="1" ht="12.75" customHeight="1">
      <c r="B820" s="35"/>
      <c r="C820" s="35"/>
      <c r="D820" s="36"/>
      <c r="E820" s="36"/>
      <c r="F820" s="35"/>
      <c r="G820" s="58">
        <f t="shared" si="41"/>
        <v>2022</v>
      </c>
      <c r="H820" s="56"/>
      <c r="I820" s="24" t="e">
        <f>VLOOKUP($H820,CATEGORIAS!$I$4:$J$13,2,0)</f>
        <v>#N/A</v>
      </c>
      <c r="J820" s="24" t="e">
        <f t="shared" si="39"/>
        <v>#N/A</v>
      </c>
      <c r="K820" s="57" t="e">
        <f>VLOOKUP($J820,CATEGORIAS!$B$60:$C$318,2,0)</f>
        <v>#N/A</v>
      </c>
      <c r="L820" s="23">
        <f t="shared" si="40"/>
        <v>0</v>
      </c>
      <c r="M820" s="36"/>
      <c r="N820" s="37"/>
      <c r="O820" s="59"/>
      <c r="P820" s="59"/>
      <c r="Q820" s="59"/>
      <c r="R820" s="59"/>
      <c r="S820" s="36"/>
    </row>
    <row r="821" spans="2:19" s="19" customFormat="1" ht="12.75" customHeight="1">
      <c r="B821" s="35"/>
      <c r="C821" s="35"/>
      <c r="D821" s="36"/>
      <c r="E821" s="36"/>
      <c r="F821" s="35"/>
      <c r="G821" s="58">
        <f t="shared" si="41"/>
        <v>2022</v>
      </c>
      <c r="H821" s="56"/>
      <c r="I821" s="24" t="e">
        <f>VLOOKUP($H821,CATEGORIAS!$I$4:$J$13,2,0)</f>
        <v>#N/A</v>
      </c>
      <c r="J821" s="24" t="e">
        <f t="shared" si="39"/>
        <v>#N/A</v>
      </c>
      <c r="K821" s="57" t="e">
        <f>VLOOKUP($J821,CATEGORIAS!$B$60:$C$318,2,0)</f>
        <v>#N/A</v>
      </c>
      <c r="L821" s="23">
        <f t="shared" si="40"/>
        <v>0</v>
      </c>
      <c r="M821" s="36"/>
      <c r="N821" s="37"/>
      <c r="O821" s="59"/>
      <c r="P821" s="59"/>
      <c r="Q821" s="59"/>
      <c r="R821" s="59"/>
      <c r="S821" s="36"/>
    </row>
    <row r="822" spans="2:19" s="19" customFormat="1" ht="12.75" customHeight="1">
      <c r="B822" s="35"/>
      <c r="C822" s="35"/>
      <c r="D822" s="36"/>
      <c r="E822" s="36"/>
      <c r="F822" s="35"/>
      <c r="G822" s="58">
        <f t="shared" si="41"/>
        <v>2022</v>
      </c>
      <c r="H822" s="56"/>
      <c r="I822" s="24" t="e">
        <f>VLOOKUP($H822,CATEGORIAS!$I$4:$J$13,2,0)</f>
        <v>#N/A</v>
      </c>
      <c r="J822" s="24" t="e">
        <f t="shared" si="39"/>
        <v>#N/A</v>
      </c>
      <c r="K822" s="57" t="e">
        <f>VLOOKUP($J822,CATEGORIAS!$B$60:$C$318,2,0)</f>
        <v>#N/A</v>
      </c>
      <c r="L822" s="23">
        <f t="shared" si="40"/>
        <v>0</v>
      </c>
      <c r="M822" s="36"/>
      <c r="N822" s="37"/>
      <c r="O822" s="59"/>
      <c r="P822" s="59"/>
      <c r="Q822" s="59"/>
      <c r="R822" s="59"/>
      <c r="S822" s="36"/>
    </row>
    <row r="823" spans="2:19" s="19" customFormat="1" ht="12.75" customHeight="1">
      <c r="B823" s="35"/>
      <c r="C823" s="35"/>
      <c r="D823" s="36"/>
      <c r="E823" s="36"/>
      <c r="F823" s="35"/>
      <c r="G823" s="58">
        <f t="shared" si="41"/>
        <v>2022</v>
      </c>
      <c r="H823" s="56"/>
      <c r="I823" s="24" t="e">
        <f>VLOOKUP($H823,CATEGORIAS!$I$4:$J$13,2,0)</f>
        <v>#N/A</v>
      </c>
      <c r="J823" s="24" t="e">
        <f t="shared" si="39"/>
        <v>#N/A</v>
      </c>
      <c r="K823" s="57" t="e">
        <f>VLOOKUP($J823,CATEGORIAS!$B$60:$C$318,2,0)</f>
        <v>#N/A</v>
      </c>
      <c r="L823" s="23">
        <f t="shared" si="40"/>
        <v>0</v>
      </c>
      <c r="M823" s="36"/>
      <c r="N823" s="37"/>
      <c r="O823" s="59"/>
      <c r="P823" s="59"/>
      <c r="Q823" s="59"/>
      <c r="R823" s="59"/>
      <c r="S823" s="36"/>
    </row>
    <row r="824" spans="2:19" s="19" customFormat="1" ht="12.75" customHeight="1">
      <c r="B824" s="35"/>
      <c r="C824" s="35"/>
      <c r="D824" s="36"/>
      <c r="E824" s="36"/>
      <c r="F824" s="35"/>
      <c r="G824" s="58">
        <f t="shared" si="41"/>
        <v>2022</v>
      </c>
      <c r="H824" s="56"/>
      <c r="I824" s="24" t="e">
        <f>VLOOKUP($H824,CATEGORIAS!$I$4:$J$13,2,0)</f>
        <v>#N/A</v>
      </c>
      <c r="J824" s="24" t="e">
        <f t="shared" si="39"/>
        <v>#N/A</v>
      </c>
      <c r="K824" s="57" t="e">
        <f>VLOOKUP($J824,CATEGORIAS!$B$60:$C$318,2,0)</f>
        <v>#N/A</v>
      </c>
      <c r="L824" s="23">
        <f t="shared" si="40"/>
        <v>0</v>
      </c>
      <c r="M824" s="36"/>
      <c r="N824" s="37"/>
      <c r="O824" s="59"/>
      <c r="P824" s="59"/>
      <c r="Q824" s="59"/>
      <c r="R824" s="59"/>
      <c r="S824" s="36"/>
    </row>
    <row r="825" spans="2:19" s="19" customFormat="1" ht="12.75" customHeight="1">
      <c r="B825" s="35"/>
      <c r="C825" s="35"/>
      <c r="D825" s="36"/>
      <c r="E825" s="36"/>
      <c r="F825" s="35"/>
      <c r="G825" s="58">
        <f t="shared" si="41"/>
        <v>2022</v>
      </c>
      <c r="H825" s="56"/>
      <c r="I825" s="24" t="e">
        <f>VLOOKUP($H825,CATEGORIAS!$I$4:$J$13,2,0)</f>
        <v>#N/A</v>
      </c>
      <c r="J825" s="24" t="e">
        <f t="shared" si="39"/>
        <v>#N/A</v>
      </c>
      <c r="K825" s="57" t="e">
        <f>VLOOKUP($J825,CATEGORIAS!$B$60:$C$318,2,0)</f>
        <v>#N/A</v>
      </c>
      <c r="L825" s="23">
        <f t="shared" si="40"/>
        <v>0</v>
      </c>
      <c r="M825" s="36"/>
      <c r="N825" s="37"/>
      <c r="O825" s="59"/>
      <c r="P825" s="59"/>
      <c r="Q825" s="59"/>
      <c r="R825" s="59"/>
      <c r="S825" s="36"/>
    </row>
    <row r="826" spans="2:19" s="19" customFormat="1" ht="12.75" customHeight="1">
      <c r="B826" s="35"/>
      <c r="C826" s="35"/>
      <c r="D826" s="36"/>
      <c r="E826" s="36"/>
      <c r="F826" s="35"/>
      <c r="G826" s="58">
        <f t="shared" si="41"/>
        <v>2022</v>
      </c>
      <c r="H826" s="56"/>
      <c r="I826" s="24" t="e">
        <f>VLOOKUP($H826,CATEGORIAS!$I$4:$J$13,2,0)</f>
        <v>#N/A</v>
      </c>
      <c r="J826" s="24" t="e">
        <f t="shared" si="39"/>
        <v>#N/A</v>
      </c>
      <c r="K826" s="57" t="e">
        <f>VLOOKUP($J826,CATEGORIAS!$B$60:$C$318,2,0)</f>
        <v>#N/A</v>
      </c>
      <c r="L826" s="23">
        <f t="shared" si="40"/>
        <v>0</v>
      </c>
      <c r="M826" s="36"/>
      <c r="N826" s="37"/>
      <c r="O826" s="59"/>
      <c r="P826" s="59"/>
      <c r="Q826" s="59"/>
      <c r="R826" s="59"/>
      <c r="S826" s="36"/>
    </row>
    <row r="827" spans="2:19" s="19" customFormat="1" ht="12.75" customHeight="1">
      <c r="B827" s="35"/>
      <c r="C827" s="35"/>
      <c r="D827" s="36"/>
      <c r="E827" s="36"/>
      <c r="F827" s="35"/>
      <c r="G827" s="58">
        <f t="shared" si="41"/>
        <v>2022</v>
      </c>
      <c r="H827" s="56"/>
      <c r="I827" s="24" t="e">
        <f>VLOOKUP($H827,CATEGORIAS!$I$4:$J$13,2,0)</f>
        <v>#N/A</v>
      </c>
      <c r="J827" s="24" t="e">
        <f t="shared" si="39"/>
        <v>#N/A</v>
      </c>
      <c r="K827" s="57" t="e">
        <f>VLOOKUP($J827,CATEGORIAS!$B$60:$C$318,2,0)</f>
        <v>#N/A</v>
      </c>
      <c r="L827" s="23">
        <f t="shared" si="40"/>
        <v>0</v>
      </c>
      <c r="M827" s="36"/>
      <c r="N827" s="37"/>
      <c r="O827" s="59"/>
      <c r="P827" s="59"/>
      <c r="Q827" s="59"/>
      <c r="R827" s="59"/>
      <c r="S827" s="36"/>
    </row>
    <row r="828" spans="2:19" s="19" customFormat="1" ht="12.75" customHeight="1">
      <c r="B828" s="35"/>
      <c r="C828" s="35"/>
      <c r="D828" s="36"/>
      <c r="E828" s="36"/>
      <c r="F828" s="35"/>
      <c r="G828" s="58">
        <f t="shared" si="41"/>
        <v>2022</v>
      </c>
      <c r="H828" s="56"/>
      <c r="I828" s="24" t="e">
        <f>VLOOKUP($H828,CATEGORIAS!$I$4:$J$13,2,0)</f>
        <v>#N/A</v>
      </c>
      <c r="J828" s="24" t="e">
        <f t="shared" si="39"/>
        <v>#N/A</v>
      </c>
      <c r="K828" s="57" t="e">
        <f>VLOOKUP($J828,CATEGORIAS!$B$60:$C$318,2,0)</f>
        <v>#N/A</v>
      </c>
      <c r="L828" s="23">
        <f t="shared" si="40"/>
        <v>0</v>
      </c>
      <c r="M828" s="36"/>
      <c r="N828" s="37"/>
      <c r="O828" s="59"/>
      <c r="P828" s="59"/>
      <c r="Q828" s="59"/>
      <c r="R828" s="59"/>
      <c r="S828" s="36"/>
    </row>
    <row r="829" spans="2:19" s="19" customFormat="1" ht="12.75" customHeight="1">
      <c r="B829" s="35"/>
      <c r="C829" s="35"/>
      <c r="D829" s="36"/>
      <c r="E829" s="36"/>
      <c r="F829" s="35"/>
      <c r="G829" s="58">
        <f t="shared" si="41"/>
        <v>2022</v>
      </c>
      <c r="H829" s="56"/>
      <c r="I829" s="24" t="e">
        <f>VLOOKUP($H829,CATEGORIAS!$I$4:$J$13,2,0)</f>
        <v>#N/A</v>
      </c>
      <c r="J829" s="24" t="e">
        <f t="shared" si="39"/>
        <v>#N/A</v>
      </c>
      <c r="K829" s="57" t="e">
        <f>VLOOKUP($J829,CATEGORIAS!$B$60:$C$318,2,0)</f>
        <v>#N/A</v>
      </c>
      <c r="L829" s="23">
        <f t="shared" si="40"/>
        <v>0</v>
      </c>
      <c r="M829" s="36"/>
      <c r="N829" s="37"/>
      <c r="O829" s="59"/>
      <c r="P829" s="59"/>
      <c r="Q829" s="59"/>
      <c r="R829" s="59"/>
      <c r="S829" s="36"/>
    </row>
    <row r="830" spans="2:19" s="19" customFormat="1" ht="12.75" customHeight="1">
      <c r="B830" s="35"/>
      <c r="C830" s="35"/>
      <c r="D830" s="36"/>
      <c r="E830" s="36"/>
      <c r="F830" s="35"/>
      <c r="G830" s="58">
        <f t="shared" si="41"/>
        <v>2022</v>
      </c>
      <c r="H830" s="56"/>
      <c r="I830" s="24" t="e">
        <f>VLOOKUP($H830,CATEGORIAS!$I$4:$J$13,2,0)</f>
        <v>#N/A</v>
      </c>
      <c r="J830" s="24" t="e">
        <f t="shared" si="39"/>
        <v>#N/A</v>
      </c>
      <c r="K830" s="57" t="e">
        <f>VLOOKUP($J830,CATEGORIAS!$B$60:$C$318,2,0)</f>
        <v>#N/A</v>
      </c>
      <c r="L830" s="23">
        <f t="shared" si="40"/>
        <v>0</v>
      </c>
      <c r="M830" s="36"/>
      <c r="N830" s="37"/>
      <c r="O830" s="59"/>
      <c r="P830" s="59"/>
      <c r="Q830" s="59"/>
      <c r="R830" s="59"/>
      <c r="S830" s="36"/>
    </row>
    <row r="831" spans="2:19" s="19" customFormat="1" ht="12.75" customHeight="1">
      <c r="B831" s="35"/>
      <c r="C831" s="35"/>
      <c r="D831" s="36"/>
      <c r="E831" s="36"/>
      <c r="F831" s="35"/>
      <c r="G831" s="58">
        <f t="shared" si="41"/>
        <v>2022</v>
      </c>
      <c r="H831" s="56"/>
      <c r="I831" s="24" t="e">
        <f>VLOOKUP($H831,CATEGORIAS!$I$4:$J$13,2,0)</f>
        <v>#N/A</v>
      </c>
      <c r="J831" s="24" t="e">
        <f t="shared" si="39"/>
        <v>#N/A</v>
      </c>
      <c r="K831" s="57" t="e">
        <f>VLOOKUP($J831,CATEGORIAS!$B$60:$C$318,2,0)</f>
        <v>#N/A</v>
      </c>
      <c r="L831" s="23">
        <f t="shared" si="40"/>
        <v>0</v>
      </c>
      <c r="M831" s="36"/>
      <c r="N831" s="37"/>
      <c r="O831" s="59"/>
      <c r="P831" s="59"/>
      <c r="Q831" s="59"/>
      <c r="R831" s="59"/>
      <c r="S831" s="36"/>
    </row>
    <row r="832" spans="2:19" s="19" customFormat="1" ht="12.75" customHeight="1">
      <c r="B832" s="35"/>
      <c r="C832" s="35"/>
      <c r="D832" s="36"/>
      <c r="E832" s="36"/>
      <c r="F832" s="35"/>
      <c r="G832" s="58">
        <f t="shared" si="41"/>
        <v>2022</v>
      </c>
      <c r="H832" s="56"/>
      <c r="I832" s="24" t="e">
        <f>VLOOKUP($H832,CATEGORIAS!$I$4:$J$13,2,0)</f>
        <v>#N/A</v>
      </c>
      <c r="J832" s="24" t="e">
        <f t="shared" si="39"/>
        <v>#N/A</v>
      </c>
      <c r="K832" s="57" t="e">
        <f>VLOOKUP($J832,CATEGORIAS!$B$60:$C$318,2,0)</f>
        <v>#N/A</v>
      </c>
      <c r="L832" s="23">
        <f t="shared" si="40"/>
        <v>0</v>
      </c>
      <c r="M832" s="36"/>
      <c r="N832" s="37"/>
      <c r="O832" s="59"/>
      <c r="P832" s="59"/>
      <c r="Q832" s="59"/>
      <c r="R832" s="59"/>
      <c r="S832" s="36"/>
    </row>
    <row r="833" spans="2:19" s="19" customFormat="1" ht="12.75" customHeight="1">
      <c r="B833" s="35"/>
      <c r="C833" s="35"/>
      <c r="D833" s="36"/>
      <c r="E833" s="36"/>
      <c r="F833" s="35"/>
      <c r="G833" s="58">
        <f t="shared" si="41"/>
        <v>2022</v>
      </c>
      <c r="H833" s="56"/>
      <c r="I833" s="24" t="e">
        <f>VLOOKUP($H833,CATEGORIAS!$I$4:$J$13,2,0)</f>
        <v>#N/A</v>
      </c>
      <c r="J833" s="24" t="e">
        <f t="shared" si="39"/>
        <v>#N/A</v>
      </c>
      <c r="K833" s="57" t="e">
        <f>VLOOKUP($J833,CATEGORIAS!$B$60:$C$318,2,0)</f>
        <v>#N/A</v>
      </c>
      <c r="L833" s="23">
        <f t="shared" si="40"/>
        <v>0</v>
      </c>
      <c r="M833" s="36"/>
      <c r="N833" s="37"/>
      <c r="O833" s="59"/>
      <c r="P833" s="59"/>
      <c r="Q833" s="59"/>
      <c r="R833" s="59"/>
      <c r="S833" s="36"/>
    </row>
    <row r="834" spans="2:19" s="19" customFormat="1" ht="12.75" customHeight="1">
      <c r="B834" s="35"/>
      <c r="C834" s="35"/>
      <c r="D834" s="36"/>
      <c r="E834" s="36"/>
      <c r="F834" s="35"/>
      <c r="G834" s="58">
        <f t="shared" si="41"/>
        <v>2022</v>
      </c>
      <c r="H834" s="56"/>
      <c r="I834" s="24" t="e">
        <f>VLOOKUP($H834,CATEGORIAS!$I$4:$J$13,2,0)</f>
        <v>#N/A</v>
      </c>
      <c r="J834" s="24" t="e">
        <f t="shared" si="39"/>
        <v>#N/A</v>
      </c>
      <c r="K834" s="57" t="e">
        <f>VLOOKUP($J834,CATEGORIAS!$B$60:$C$318,2,0)</f>
        <v>#N/A</v>
      </c>
      <c r="L834" s="23">
        <f t="shared" si="40"/>
        <v>0</v>
      </c>
      <c r="M834" s="36"/>
      <c r="N834" s="37"/>
      <c r="O834" s="59"/>
      <c r="P834" s="59"/>
      <c r="Q834" s="59"/>
      <c r="R834" s="59"/>
      <c r="S834" s="36"/>
    </row>
    <row r="835" spans="2:19" s="19" customFormat="1" ht="12.75" customHeight="1">
      <c r="B835" s="35"/>
      <c r="C835" s="35"/>
      <c r="D835" s="36"/>
      <c r="E835" s="36"/>
      <c r="F835" s="35"/>
      <c r="G835" s="58">
        <f t="shared" si="41"/>
        <v>2022</v>
      </c>
      <c r="H835" s="56"/>
      <c r="I835" s="24" t="e">
        <f>VLOOKUP($H835,CATEGORIAS!$I$4:$J$13,2,0)</f>
        <v>#N/A</v>
      </c>
      <c r="J835" s="24" t="e">
        <f t="shared" si="39"/>
        <v>#N/A</v>
      </c>
      <c r="K835" s="57" t="e">
        <f>VLOOKUP($J835,CATEGORIAS!$B$60:$C$318,2,0)</f>
        <v>#N/A</v>
      </c>
      <c r="L835" s="23">
        <f t="shared" si="40"/>
        <v>0</v>
      </c>
      <c r="M835" s="36"/>
      <c r="N835" s="37"/>
      <c r="O835" s="59"/>
      <c r="P835" s="59"/>
      <c r="Q835" s="59"/>
      <c r="R835" s="59"/>
      <c r="S835" s="36"/>
    </row>
    <row r="836" spans="2:19" s="19" customFormat="1" ht="12.75" customHeight="1">
      <c r="B836" s="35"/>
      <c r="C836" s="35"/>
      <c r="D836" s="36"/>
      <c r="E836" s="36"/>
      <c r="F836" s="35"/>
      <c r="G836" s="58">
        <f t="shared" si="41"/>
        <v>2022</v>
      </c>
      <c r="H836" s="56"/>
      <c r="I836" s="24" t="e">
        <f>VLOOKUP($H836,CATEGORIAS!$I$4:$J$13,2,0)</f>
        <v>#N/A</v>
      </c>
      <c r="J836" s="24" t="e">
        <f t="shared" si="39"/>
        <v>#N/A</v>
      </c>
      <c r="K836" s="57" t="e">
        <f>VLOOKUP($J836,CATEGORIAS!$B$60:$C$318,2,0)</f>
        <v>#N/A</v>
      </c>
      <c r="L836" s="23">
        <f t="shared" si="40"/>
        <v>0</v>
      </c>
      <c r="M836" s="36"/>
      <c r="N836" s="37"/>
      <c r="O836" s="59"/>
      <c r="P836" s="59"/>
      <c r="Q836" s="59"/>
      <c r="R836" s="59"/>
      <c r="S836" s="36"/>
    </row>
    <row r="837" spans="2:19" s="19" customFormat="1" ht="12.75" customHeight="1">
      <c r="B837" s="35"/>
      <c r="C837" s="35"/>
      <c r="D837" s="36"/>
      <c r="E837" s="36"/>
      <c r="F837" s="35"/>
      <c r="G837" s="58">
        <f t="shared" si="41"/>
        <v>2022</v>
      </c>
      <c r="H837" s="56"/>
      <c r="I837" s="24" t="e">
        <f>VLOOKUP($H837,CATEGORIAS!$I$4:$J$13,2,0)</f>
        <v>#N/A</v>
      </c>
      <c r="J837" s="24" t="e">
        <f t="shared" si="39"/>
        <v>#N/A</v>
      </c>
      <c r="K837" s="57" t="e">
        <f>VLOOKUP($J837,CATEGORIAS!$B$60:$C$318,2,0)</f>
        <v>#N/A</v>
      </c>
      <c r="L837" s="23">
        <f t="shared" si="40"/>
        <v>0</v>
      </c>
      <c r="M837" s="36"/>
      <c r="N837" s="37"/>
      <c r="O837" s="59"/>
      <c r="P837" s="59"/>
      <c r="Q837" s="59"/>
      <c r="R837" s="59"/>
      <c r="S837" s="36"/>
    </row>
    <row r="838" spans="2:19" s="19" customFormat="1" ht="12.75" customHeight="1">
      <c r="B838" s="35"/>
      <c r="C838" s="35"/>
      <c r="D838" s="36"/>
      <c r="E838" s="36"/>
      <c r="F838" s="35"/>
      <c r="G838" s="58">
        <f t="shared" si="41"/>
        <v>2022</v>
      </c>
      <c r="H838" s="56"/>
      <c r="I838" s="24" t="e">
        <f>VLOOKUP($H838,CATEGORIAS!$I$4:$J$13,2,0)</f>
        <v>#N/A</v>
      </c>
      <c r="J838" s="24" t="e">
        <f t="shared" si="39"/>
        <v>#N/A</v>
      </c>
      <c r="K838" s="57" t="e">
        <f>VLOOKUP($J838,CATEGORIAS!$B$60:$C$318,2,0)</f>
        <v>#N/A</v>
      </c>
      <c r="L838" s="23">
        <f t="shared" si="40"/>
        <v>0</v>
      </c>
      <c r="M838" s="36"/>
      <c r="N838" s="37"/>
      <c r="O838" s="59"/>
      <c r="P838" s="59"/>
      <c r="Q838" s="59"/>
      <c r="R838" s="59"/>
      <c r="S838" s="36"/>
    </row>
    <row r="839" spans="2:19" s="19" customFormat="1" ht="12.75" customHeight="1">
      <c r="B839" s="35"/>
      <c r="C839" s="35"/>
      <c r="D839" s="36"/>
      <c r="E839" s="36"/>
      <c r="F839" s="35"/>
      <c r="G839" s="58">
        <f t="shared" si="41"/>
        <v>2022</v>
      </c>
      <c r="H839" s="56"/>
      <c r="I839" s="24" t="e">
        <f>VLOOKUP($H839,CATEGORIAS!$I$4:$J$13,2,0)</f>
        <v>#N/A</v>
      </c>
      <c r="J839" s="24" t="e">
        <f t="shared" si="39"/>
        <v>#N/A</v>
      </c>
      <c r="K839" s="57" t="e">
        <f>VLOOKUP($J839,CATEGORIAS!$B$60:$C$318,2,0)</f>
        <v>#N/A</v>
      </c>
      <c r="L839" s="23">
        <f t="shared" si="40"/>
        <v>0</v>
      </c>
      <c r="M839" s="36"/>
      <c r="N839" s="37"/>
      <c r="O839" s="59"/>
      <c r="P839" s="59"/>
      <c r="Q839" s="59"/>
      <c r="R839" s="59"/>
      <c r="S839" s="36"/>
    </row>
    <row r="840" spans="2:19" s="19" customFormat="1" ht="12.75" customHeight="1">
      <c r="B840" s="35"/>
      <c r="C840" s="35"/>
      <c r="D840" s="36"/>
      <c r="E840" s="36"/>
      <c r="F840" s="35"/>
      <c r="G840" s="58">
        <f t="shared" si="41"/>
        <v>2022</v>
      </c>
      <c r="H840" s="56"/>
      <c r="I840" s="24" t="e">
        <f>VLOOKUP($H840,CATEGORIAS!$I$4:$J$13,2,0)</f>
        <v>#N/A</v>
      </c>
      <c r="J840" s="24" t="e">
        <f t="shared" si="39"/>
        <v>#N/A</v>
      </c>
      <c r="K840" s="57" t="e">
        <f>VLOOKUP($J840,CATEGORIAS!$B$60:$C$318,2,0)</f>
        <v>#N/A</v>
      </c>
      <c r="L840" s="23">
        <f t="shared" si="40"/>
        <v>0</v>
      </c>
      <c r="M840" s="36"/>
      <c r="N840" s="37"/>
      <c r="O840" s="59"/>
      <c r="P840" s="59"/>
      <c r="Q840" s="59"/>
      <c r="R840" s="59"/>
      <c r="S840" s="36"/>
    </row>
    <row r="841" spans="2:19" s="19" customFormat="1" ht="12.75" customHeight="1">
      <c r="B841" s="35"/>
      <c r="C841" s="35"/>
      <c r="D841" s="36"/>
      <c r="E841" s="36"/>
      <c r="F841" s="35"/>
      <c r="G841" s="58">
        <f t="shared" si="41"/>
        <v>2022</v>
      </c>
      <c r="H841" s="56"/>
      <c r="I841" s="24" t="e">
        <f>VLOOKUP($H841,CATEGORIAS!$I$4:$J$13,2,0)</f>
        <v>#N/A</v>
      </c>
      <c r="J841" s="24" t="e">
        <f t="shared" si="39"/>
        <v>#N/A</v>
      </c>
      <c r="K841" s="57" t="e">
        <f>VLOOKUP($J841,CATEGORIAS!$B$60:$C$318,2,0)</f>
        <v>#N/A</v>
      </c>
      <c r="L841" s="23">
        <f t="shared" si="40"/>
        <v>0</v>
      </c>
      <c r="M841" s="36"/>
      <c r="N841" s="37"/>
      <c r="O841" s="59"/>
      <c r="P841" s="59"/>
      <c r="Q841" s="59"/>
      <c r="R841" s="59"/>
      <c r="S841" s="36"/>
    </row>
    <row r="842" spans="2:19" s="19" customFormat="1" ht="12.75" customHeight="1">
      <c r="B842" s="35"/>
      <c r="C842" s="35"/>
      <c r="D842" s="36"/>
      <c r="E842" s="36"/>
      <c r="F842" s="35"/>
      <c r="G842" s="58">
        <f t="shared" si="41"/>
        <v>2022</v>
      </c>
      <c r="H842" s="56"/>
      <c r="I842" s="24" t="e">
        <f>VLOOKUP($H842,CATEGORIAS!$I$4:$J$13,2,0)</f>
        <v>#N/A</v>
      </c>
      <c r="J842" s="24" t="e">
        <f t="shared" si="39"/>
        <v>#N/A</v>
      </c>
      <c r="K842" s="57" t="e">
        <f>VLOOKUP($J842,CATEGORIAS!$B$60:$C$318,2,0)</f>
        <v>#N/A</v>
      </c>
      <c r="L842" s="23">
        <f t="shared" si="40"/>
        <v>0</v>
      </c>
      <c r="M842" s="36"/>
      <c r="N842" s="37"/>
      <c r="O842" s="59"/>
      <c r="P842" s="59"/>
      <c r="Q842" s="59"/>
      <c r="R842" s="59"/>
      <c r="S842" s="36"/>
    </row>
    <row r="843" spans="2:19" s="19" customFormat="1" ht="12.75" customHeight="1">
      <c r="B843" s="35"/>
      <c r="C843" s="35"/>
      <c r="D843" s="36"/>
      <c r="E843" s="36"/>
      <c r="F843" s="35"/>
      <c r="G843" s="58">
        <f t="shared" si="41"/>
        <v>2022</v>
      </c>
      <c r="H843" s="56"/>
      <c r="I843" s="24" t="e">
        <f>VLOOKUP($H843,CATEGORIAS!$I$4:$J$13,2,0)</f>
        <v>#N/A</v>
      </c>
      <c r="J843" s="24" t="e">
        <f t="shared" ref="J843:J906" si="42">$F843&amp;$I843</f>
        <v>#N/A</v>
      </c>
      <c r="K843" s="57" t="e">
        <f>VLOOKUP($J843,CATEGORIAS!$B$60:$C$318,2,0)</f>
        <v>#N/A</v>
      </c>
      <c r="L843" s="23">
        <f t="shared" ref="L843:L906" si="43">+$E$6</f>
        <v>0</v>
      </c>
      <c r="M843" s="36"/>
      <c r="N843" s="37"/>
      <c r="O843" s="59"/>
      <c r="P843" s="59"/>
      <c r="Q843" s="59"/>
      <c r="R843" s="59"/>
      <c r="S843" s="36"/>
    </row>
    <row r="844" spans="2:19" s="19" customFormat="1" ht="12.75" customHeight="1">
      <c r="B844" s="35"/>
      <c r="C844" s="35"/>
      <c r="D844" s="36"/>
      <c r="E844" s="36"/>
      <c r="F844" s="35"/>
      <c r="G844" s="58">
        <f t="shared" si="41"/>
        <v>2022</v>
      </c>
      <c r="H844" s="56"/>
      <c r="I844" s="24" t="e">
        <f>VLOOKUP($H844,CATEGORIAS!$I$4:$J$13,2,0)</f>
        <v>#N/A</v>
      </c>
      <c r="J844" s="24" t="e">
        <f t="shared" si="42"/>
        <v>#N/A</v>
      </c>
      <c r="K844" s="57" t="e">
        <f>VLOOKUP($J844,CATEGORIAS!$B$60:$C$318,2,0)</f>
        <v>#N/A</v>
      </c>
      <c r="L844" s="23">
        <f t="shared" si="43"/>
        <v>0</v>
      </c>
      <c r="M844" s="36"/>
      <c r="N844" s="37"/>
      <c r="O844" s="59"/>
      <c r="P844" s="59"/>
      <c r="Q844" s="59"/>
      <c r="R844" s="59"/>
      <c r="S844" s="36"/>
    </row>
    <row r="845" spans="2:19" s="19" customFormat="1" ht="12.75" customHeight="1">
      <c r="B845" s="35"/>
      <c r="C845" s="35"/>
      <c r="D845" s="36"/>
      <c r="E845" s="36"/>
      <c r="F845" s="35"/>
      <c r="G845" s="58">
        <f t="shared" ref="G845:G908" si="44">2022-F845</f>
        <v>2022</v>
      </c>
      <c r="H845" s="56"/>
      <c r="I845" s="24" t="e">
        <f>VLOOKUP($H845,CATEGORIAS!$I$4:$J$13,2,0)</f>
        <v>#N/A</v>
      </c>
      <c r="J845" s="24" t="e">
        <f t="shared" si="42"/>
        <v>#N/A</v>
      </c>
      <c r="K845" s="57" t="e">
        <f>VLOOKUP($J845,CATEGORIAS!$B$60:$C$318,2,0)</f>
        <v>#N/A</v>
      </c>
      <c r="L845" s="23">
        <f t="shared" si="43"/>
        <v>0</v>
      </c>
      <c r="M845" s="36"/>
      <c r="N845" s="37"/>
      <c r="O845" s="59"/>
      <c r="P845" s="59"/>
      <c r="Q845" s="59"/>
      <c r="R845" s="59"/>
      <c r="S845" s="36"/>
    </row>
    <row r="846" spans="2:19" s="19" customFormat="1" ht="12.75" customHeight="1">
      <c r="B846" s="35"/>
      <c r="C846" s="35"/>
      <c r="D846" s="36"/>
      <c r="E846" s="36"/>
      <c r="F846" s="35"/>
      <c r="G846" s="58">
        <f t="shared" si="44"/>
        <v>2022</v>
      </c>
      <c r="H846" s="56"/>
      <c r="I846" s="24" t="e">
        <f>VLOOKUP($H846,CATEGORIAS!$I$4:$J$13,2,0)</f>
        <v>#N/A</v>
      </c>
      <c r="J846" s="24" t="e">
        <f t="shared" si="42"/>
        <v>#N/A</v>
      </c>
      <c r="K846" s="57" t="e">
        <f>VLOOKUP($J846,CATEGORIAS!$B$60:$C$318,2,0)</f>
        <v>#N/A</v>
      </c>
      <c r="L846" s="23">
        <f t="shared" si="43"/>
        <v>0</v>
      </c>
      <c r="M846" s="36"/>
      <c r="N846" s="37"/>
      <c r="O846" s="59"/>
      <c r="P846" s="59"/>
      <c r="Q846" s="59"/>
      <c r="R846" s="59"/>
      <c r="S846" s="36"/>
    </row>
    <row r="847" spans="2:19" s="19" customFormat="1" ht="12.75" customHeight="1">
      <c r="B847" s="35"/>
      <c r="C847" s="35"/>
      <c r="D847" s="36"/>
      <c r="E847" s="36"/>
      <c r="F847" s="35"/>
      <c r="G847" s="58">
        <f t="shared" si="44"/>
        <v>2022</v>
      </c>
      <c r="H847" s="56"/>
      <c r="I847" s="24" t="e">
        <f>VLOOKUP($H847,CATEGORIAS!$I$4:$J$13,2,0)</f>
        <v>#N/A</v>
      </c>
      <c r="J847" s="24" t="e">
        <f t="shared" si="42"/>
        <v>#N/A</v>
      </c>
      <c r="K847" s="57" t="e">
        <f>VLOOKUP($J847,CATEGORIAS!$B$60:$C$318,2,0)</f>
        <v>#N/A</v>
      </c>
      <c r="L847" s="23">
        <f t="shared" si="43"/>
        <v>0</v>
      </c>
      <c r="M847" s="36"/>
      <c r="N847" s="37"/>
      <c r="O847" s="59"/>
      <c r="P847" s="59"/>
      <c r="Q847" s="59"/>
      <c r="R847" s="59"/>
      <c r="S847" s="36"/>
    </row>
    <row r="848" spans="2:19" s="19" customFormat="1" ht="12.75" customHeight="1">
      <c r="B848" s="35"/>
      <c r="C848" s="35"/>
      <c r="D848" s="36"/>
      <c r="E848" s="36"/>
      <c r="F848" s="35"/>
      <c r="G848" s="58">
        <f t="shared" si="44"/>
        <v>2022</v>
      </c>
      <c r="H848" s="56"/>
      <c r="I848" s="24" t="e">
        <f>VLOOKUP($H848,CATEGORIAS!$I$4:$J$13,2,0)</f>
        <v>#N/A</v>
      </c>
      <c r="J848" s="24" t="e">
        <f t="shared" si="42"/>
        <v>#N/A</v>
      </c>
      <c r="K848" s="57" t="e">
        <f>VLOOKUP($J848,CATEGORIAS!$B$60:$C$318,2,0)</f>
        <v>#N/A</v>
      </c>
      <c r="L848" s="23">
        <f t="shared" si="43"/>
        <v>0</v>
      </c>
      <c r="M848" s="36"/>
      <c r="N848" s="37"/>
      <c r="O848" s="59"/>
      <c r="P848" s="59"/>
      <c r="Q848" s="59"/>
      <c r="R848" s="59"/>
      <c r="S848" s="36"/>
    </row>
    <row r="849" spans="2:19" s="19" customFormat="1" ht="12.75" customHeight="1">
      <c r="B849" s="35"/>
      <c r="C849" s="35"/>
      <c r="D849" s="36"/>
      <c r="E849" s="36"/>
      <c r="F849" s="35"/>
      <c r="G849" s="58">
        <f t="shared" si="44"/>
        <v>2022</v>
      </c>
      <c r="H849" s="56"/>
      <c r="I849" s="24" t="e">
        <f>VLOOKUP($H849,CATEGORIAS!$I$4:$J$13,2,0)</f>
        <v>#N/A</v>
      </c>
      <c r="J849" s="24" t="e">
        <f t="shared" si="42"/>
        <v>#N/A</v>
      </c>
      <c r="K849" s="57" t="e">
        <f>VLOOKUP($J849,CATEGORIAS!$B$60:$C$318,2,0)</f>
        <v>#N/A</v>
      </c>
      <c r="L849" s="23">
        <f t="shared" si="43"/>
        <v>0</v>
      </c>
      <c r="M849" s="36"/>
      <c r="N849" s="37"/>
      <c r="O849" s="59"/>
      <c r="P849" s="59"/>
      <c r="Q849" s="59"/>
      <c r="R849" s="59"/>
      <c r="S849" s="36"/>
    </row>
    <row r="850" spans="2:19" s="19" customFormat="1" ht="12.75" customHeight="1">
      <c r="B850" s="35"/>
      <c r="C850" s="35"/>
      <c r="D850" s="36"/>
      <c r="E850" s="36"/>
      <c r="F850" s="35"/>
      <c r="G850" s="58">
        <f t="shared" si="44"/>
        <v>2022</v>
      </c>
      <c r="H850" s="56"/>
      <c r="I850" s="24" t="e">
        <f>VLOOKUP($H850,CATEGORIAS!$I$4:$J$13,2,0)</f>
        <v>#N/A</v>
      </c>
      <c r="J850" s="24" t="e">
        <f t="shared" si="42"/>
        <v>#N/A</v>
      </c>
      <c r="K850" s="57" t="e">
        <f>VLOOKUP($J850,CATEGORIAS!$B$60:$C$318,2,0)</f>
        <v>#N/A</v>
      </c>
      <c r="L850" s="23">
        <f t="shared" si="43"/>
        <v>0</v>
      </c>
      <c r="M850" s="36"/>
      <c r="N850" s="37"/>
      <c r="O850" s="59"/>
      <c r="P850" s="59"/>
      <c r="Q850" s="59"/>
      <c r="R850" s="59"/>
      <c r="S850" s="36"/>
    </row>
    <row r="851" spans="2:19" s="19" customFormat="1" ht="12.75" customHeight="1">
      <c r="B851" s="35"/>
      <c r="C851" s="35"/>
      <c r="D851" s="36"/>
      <c r="E851" s="36"/>
      <c r="F851" s="35"/>
      <c r="G851" s="58">
        <f t="shared" si="44"/>
        <v>2022</v>
      </c>
      <c r="H851" s="56"/>
      <c r="I851" s="24" t="e">
        <f>VLOOKUP($H851,CATEGORIAS!$I$4:$J$13,2,0)</f>
        <v>#N/A</v>
      </c>
      <c r="J851" s="24" t="e">
        <f t="shared" si="42"/>
        <v>#N/A</v>
      </c>
      <c r="K851" s="57" t="e">
        <f>VLOOKUP($J851,CATEGORIAS!$B$60:$C$318,2,0)</f>
        <v>#N/A</v>
      </c>
      <c r="L851" s="23">
        <f t="shared" si="43"/>
        <v>0</v>
      </c>
      <c r="M851" s="36"/>
      <c r="N851" s="37"/>
      <c r="O851" s="59"/>
      <c r="P851" s="59"/>
      <c r="Q851" s="59"/>
      <c r="R851" s="59"/>
      <c r="S851" s="36"/>
    </row>
    <row r="852" spans="2:19" s="19" customFormat="1" ht="12.75" customHeight="1">
      <c r="B852" s="35"/>
      <c r="C852" s="35"/>
      <c r="D852" s="36"/>
      <c r="E852" s="36"/>
      <c r="F852" s="35"/>
      <c r="G852" s="58">
        <f t="shared" si="44"/>
        <v>2022</v>
      </c>
      <c r="H852" s="56"/>
      <c r="I852" s="24" t="e">
        <f>VLOOKUP($H852,CATEGORIAS!$I$4:$J$13,2,0)</f>
        <v>#N/A</v>
      </c>
      <c r="J852" s="24" t="e">
        <f t="shared" si="42"/>
        <v>#N/A</v>
      </c>
      <c r="K852" s="57" t="e">
        <f>VLOOKUP($J852,CATEGORIAS!$B$60:$C$318,2,0)</f>
        <v>#N/A</v>
      </c>
      <c r="L852" s="23">
        <f t="shared" si="43"/>
        <v>0</v>
      </c>
      <c r="M852" s="36"/>
      <c r="N852" s="37"/>
      <c r="O852" s="59"/>
      <c r="P852" s="59"/>
      <c r="Q852" s="59"/>
      <c r="R852" s="59"/>
      <c r="S852" s="36"/>
    </row>
    <row r="853" spans="2:19" s="19" customFormat="1" ht="12.75" customHeight="1">
      <c r="B853" s="35"/>
      <c r="C853" s="35"/>
      <c r="D853" s="36"/>
      <c r="E853" s="36"/>
      <c r="F853" s="35"/>
      <c r="G853" s="58">
        <f t="shared" si="44"/>
        <v>2022</v>
      </c>
      <c r="H853" s="56"/>
      <c r="I853" s="24" t="e">
        <f>VLOOKUP($H853,CATEGORIAS!$I$4:$J$13,2,0)</f>
        <v>#N/A</v>
      </c>
      <c r="J853" s="24" t="e">
        <f t="shared" si="42"/>
        <v>#N/A</v>
      </c>
      <c r="K853" s="57" t="e">
        <f>VLOOKUP($J853,CATEGORIAS!$B$60:$C$318,2,0)</f>
        <v>#N/A</v>
      </c>
      <c r="L853" s="23">
        <f t="shared" si="43"/>
        <v>0</v>
      </c>
      <c r="M853" s="36"/>
      <c r="N853" s="37"/>
      <c r="O853" s="59"/>
      <c r="P853" s="59"/>
      <c r="Q853" s="59"/>
      <c r="R853" s="59"/>
      <c r="S853" s="36"/>
    </row>
    <row r="854" spans="2:19" s="19" customFormat="1" ht="12.75" customHeight="1">
      <c r="B854" s="35"/>
      <c r="C854" s="35"/>
      <c r="D854" s="36"/>
      <c r="E854" s="36"/>
      <c r="F854" s="35"/>
      <c r="G854" s="58">
        <f t="shared" si="44"/>
        <v>2022</v>
      </c>
      <c r="H854" s="56"/>
      <c r="I854" s="24" t="e">
        <f>VLOOKUP($H854,CATEGORIAS!$I$4:$J$13,2,0)</f>
        <v>#N/A</v>
      </c>
      <c r="J854" s="24" t="e">
        <f t="shared" si="42"/>
        <v>#N/A</v>
      </c>
      <c r="K854" s="57" t="e">
        <f>VLOOKUP($J854,CATEGORIAS!$B$60:$C$318,2,0)</f>
        <v>#N/A</v>
      </c>
      <c r="L854" s="23">
        <f t="shared" si="43"/>
        <v>0</v>
      </c>
      <c r="M854" s="36"/>
      <c r="N854" s="37"/>
      <c r="O854" s="59"/>
      <c r="P854" s="59"/>
      <c r="Q854" s="59"/>
      <c r="R854" s="59"/>
      <c r="S854" s="36"/>
    </row>
    <row r="855" spans="2:19" s="19" customFormat="1" ht="12.75" customHeight="1">
      <c r="B855" s="35"/>
      <c r="C855" s="35"/>
      <c r="D855" s="36"/>
      <c r="E855" s="36"/>
      <c r="F855" s="35"/>
      <c r="G855" s="58">
        <f t="shared" si="44"/>
        <v>2022</v>
      </c>
      <c r="H855" s="56"/>
      <c r="I855" s="24" t="e">
        <f>VLOOKUP($H855,CATEGORIAS!$I$4:$J$13,2,0)</f>
        <v>#N/A</v>
      </c>
      <c r="J855" s="24" t="e">
        <f t="shared" si="42"/>
        <v>#N/A</v>
      </c>
      <c r="K855" s="57" t="e">
        <f>VLOOKUP($J855,CATEGORIAS!$B$60:$C$318,2,0)</f>
        <v>#N/A</v>
      </c>
      <c r="L855" s="23">
        <f t="shared" si="43"/>
        <v>0</v>
      </c>
      <c r="M855" s="36"/>
      <c r="N855" s="37"/>
      <c r="O855" s="59"/>
      <c r="P855" s="59"/>
      <c r="Q855" s="59"/>
      <c r="R855" s="59"/>
      <c r="S855" s="36"/>
    </row>
    <row r="856" spans="2:19" s="19" customFormat="1" ht="12.75" customHeight="1">
      <c r="B856" s="35"/>
      <c r="C856" s="35"/>
      <c r="D856" s="36"/>
      <c r="E856" s="36"/>
      <c r="F856" s="35"/>
      <c r="G856" s="58">
        <f t="shared" si="44"/>
        <v>2022</v>
      </c>
      <c r="H856" s="56"/>
      <c r="I856" s="24" t="e">
        <f>VLOOKUP($H856,CATEGORIAS!$I$4:$J$13,2,0)</f>
        <v>#N/A</v>
      </c>
      <c r="J856" s="24" t="e">
        <f t="shared" si="42"/>
        <v>#N/A</v>
      </c>
      <c r="K856" s="57" t="e">
        <f>VLOOKUP($J856,CATEGORIAS!$B$60:$C$318,2,0)</f>
        <v>#N/A</v>
      </c>
      <c r="L856" s="23">
        <f t="shared" si="43"/>
        <v>0</v>
      </c>
      <c r="M856" s="36"/>
      <c r="N856" s="37"/>
      <c r="O856" s="59"/>
      <c r="P856" s="59"/>
      <c r="Q856" s="59"/>
      <c r="R856" s="59"/>
      <c r="S856" s="36"/>
    </row>
    <row r="857" spans="2:19" s="19" customFormat="1" ht="12.75" customHeight="1">
      <c r="B857" s="35"/>
      <c r="C857" s="35"/>
      <c r="D857" s="36"/>
      <c r="E857" s="36"/>
      <c r="F857" s="35"/>
      <c r="G857" s="58">
        <f t="shared" si="44"/>
        <v>2022</v>
      </c>
      <c r="H857" s="56"/>
      <c r="I857" s="24" t="e">
        <f>VLOOKUP($H857,CATEGORIAS!$I$4:$J$13,2,0)</f>
        <v>#N/A</v>
      </c>
      <c r="J857" s="24" t="e">
        <f t="shared" si="42"/>
        <v>#N/A</v>
      </c>
      <c r="K857" s="57" t="e">
        <f>VLOOKUP($J857,CATEGORIAS!$B$60:$C$318,2,0)</f>
        <v>#N/A</v>
      </c>
      <c r="L857" s="23">
        <f t="shared" si="43"/>
        <v>0</v>
      </c>
      <c r="M857" s="36"/>
      <c r="N857" s="37"/>
      <c r="O857" s="59"/>
      <c r="P857" s="59"/>
      <c r="Q857" s="59"/>
      <c r="R857" s="59"/>
      <c r="S857" s="36"/>
    </row>
    <row r="858" spans="2:19" s="19" customFormat="1" ht="12.75" customHeight="1">
      <c r="B858" s="35"/>
      <c r="C858" s="35"/>
      <c r="D858" s="36"/>
      <c r="E858" s="36"/>
      <c r="F858" s="35"/>
      <c r="G858" s="58">
        <f t="shared" si="44"/>
        <v>2022</v>
      </c>
      <c r="H858" s="56"/>
      <c r="I858" s="24" t="e">
        <f>VLOOKUP($H858,CATEGORIAS!$I$4:$J$13,2,0)</f>
        <v>#N/A</v>
      </c>
      <c r="J858" s="24" t="e">
        <f t="shared" si="42"/>
        <v>#N/A</v>
      </c>
      <c r="K858" s="57" t="e">
        <f>VLOOKUP($J858,CATEGORIAS!$B$60:$C$318,2,0)</f>
        <v>#N/A</v>
      </c>
      <c r="L858" s="23">
        <f t="shared" si="43"/>
        <v>0</v>
      </c>
      <c r="M858" s="36"/>
      <c r="N858" s="37"/>
      <c r="O858" s="59"/>
      <c r="P858" s="59"/>
      <c r="Q858" s="59"/>
      <c r="R858" s="59"/>
      <c r="S858" s="36"/>
    </row>
    <row r="859" spans="2:19" s="19" customFormat="1" ht="12.75" customHeight="1">
      <c r="B859" s="35"/>
      <c r="C859" s="35"/>
      <c r="D859" s="36"/>
      <c r="E859" s="36"/>
      <c r="F859" s="35"/>
      <c r="G859" s="58">
        <f t="shared" si="44"/>
        <v>2022</v>
      </c>
      <c r="H859" s="56"/>
      <c r="I859" s="24" t="e">
        <f>VLOOKUP($H859,CATEGORIAS!$I$4:$J$13,2,0)</f>
        <v>#N/A</v>
      </c>
      <c r="J859" s="24" t="e">
        <f t="shared" si="42"/>
        <v>#N/A</v>
      </c>
      <c r="K859" s="57" t="e">
        <f>VLOOKUP($J859,CATEGORIAS!$B$60:$C$318,2,0)</f>
        <v>#N/A</v>
      </c>
      <c r="L859" s="23">
        <f t="shared" si="43"/>
        <v>0</v>
      </c>
      <c r="M859" s="36"/>
      <c r="N859" s="37"/>
      <c r="O859" s="59"/>
      <c r="P859" s="59"/>
      <c r="Q859" s="59"/>
      <c r="R859" s="59"/>
      <c r="S859" s="36"/>
    </row>
    <row r="860" spans="2:19" s="19" customFormat="1" ht="12.75" customHeight="1">
      <c r="B860" s="35"/>
      <c r="C860" s="35"/>
      <c r="D860" s="36"/>
      <c r="E860" s="36"/>
      <c r="F860" s="35"/>
      <c r="G860" s="58">
        <f t="shared" si="44"/>
        <v>2022</v>
      </c>
      <c r="H860" s="56"/>
      <c r="I860" s="24" t="e">
        <f>VLOOKUP($H860,CATEGORIAS!$I$4:$J$13,2,0)</f>
        <v>#N/A</v>
      </c>
      <c r="J860" s="24" t="e">
        <f t="shared" si="42"/>
        <v>#N/A</v>
      </c>
      <c r="K860" s="57" t="e">
        <f>VLOOKUP($J860,CATEGORIAS!$B$60:$C$318,2,0)</f>
        <v>#N/A</v>
      </c>
      <c r="L860" s="23">
        <f t="shared" si="43"/>
        <v>0</v>
      </c>
      <c r="M860" s="36"/>
      <c r="N860" s="37"/>
      <c r="O860" s="59"/>
      <c r="P860" s="59"/>
      <c r="Q860" s="59"/>
      <c r="R860" s="59"/>
      <c r="S860" s="36"/>
    </row>
    <row r="861" spans="2:19" s="19" customFormat="1" ht="12.75" customHeight="1">
      <c r="B861" s="35"/>
      <c r="C861" s="35"/>
      <c r="D861" s="36"/>
      <c r="E861" s="36"/>
      <c r="F861" s="35"/>
      <c r="G861" s="58">
        <f t="shared" si="44"/>
        <v>2022</v>
      </c>
      <c r="H861" s="56"/>
      <c r="I861" s="24" t="e">
        <f>VLOOKUP($H861,CATEGORIAS!$I$4:$J$13,2,0)</f>
        <v>#N/A</v>
      </c>
      <c r="J861" s="24" t="e">
        <f t="shared" si="42"/>
        <v>#N/A</v>
      </c>
      <c r="K861" s="57" t="e">
        <f>VLOOKUP($J861,CATEGORIAS!$B$60:$C$318,2,0)</f>
        <v>#N/A</v>
      </c>
      <c r="L861" s="23">
        <f t="shared" si="43"/>
        <v>0</v>
      </c>
      <c r="M861" s="36"/>
      <c r="N861" s="37"/>
      <c r="O861" s="59"/>
      <c r="P861" s="59"/>
      <c r="Q861" s="59"/>
      <c r="R861" s="59"/>
      <c r="S861" s="36"/>
    </row>
    <row r="862" spans="2:19" s="19" customFormat="1" ht="12.75" customHeight="1">
      <c r="B862" s="35"/>
      <c r="C862" s="35"/>
      <c r="D862" s="36"/>
      <c r="E862" s="36"/>
      <c r="F862" s="35"/>
      <c r="G862" s="58">
        <f t="shared" si="44"/>
        <v>2022</v>
      </c>
      <c r="H862" s="56"/>
      <c r="I862" s="24" t="e">
        <f>VLOOKUP($H862,CATEGORIAS!$I$4:$J$13,2,0)</f>
        <v>#N/A</v>
      </c>
      <c r="J862" s="24" t="e">
        <f t="shared" si="42"/>
        <v>#N/A</v>
      </c>
      <c r="K862" s="57" t="e">
        <f>VLOOKUP($J862,CATEGORIAS!$B$60:$C$318,2,0)</f>
        <v>#N/A</v>
      </c>
      <c r="L862" s="23">
        <f t="shared" si="43"/>
        <v>0</v>
      </c>
      <c r="M862" s="36"/>
      <c r="N862" s="37"/>
      <c r="O862" s="59"/>
      <c r="P862" s="59"/>
      <c r="Q862" s="59"/>
      <c r="R862" s="59"/>
      <c r="S862" s="36"/>
    </row>
    <row r="863" spans="2:19" s="19" customFormat="1" ht="12.75" customHeight="1">
      <c r="B863" s="35"/>
      <c r="C863" s="35"/>
      <c r="D863" s="36"/>
      <c r="E863" s="36"/>
      <c r="F863" s="35"/>
      <c r="G863" s="58">
        <f t="shared" si="44"/>
        <v>2022</v>
      </c>
      <c r="H863" s="56"/>
      <c r="I863" s="24" t="e">
        <f>VLOOKUP($H863,CATEGORIAS!$I$4:$J$13,2,0)</f>
        <v>#N/A</v>
      </c>
      <c r="J863" s="24" t="e">
        <f t="shared" si="42"/>
        <v>#N/A</v>
      </c>
      <c r="K863" s="57" t="e">
        <f>VLOOKUP($J863,CATEGORIAS!$B$60:$C$318,2,0)</f>
        <v>#N/A</v>
      </c>
      <c r="L863" s="23">
        <f t="shared" si="43"/>
        <v>0</v>
      </c>
      <c r="M863" s="36"/>
      <c r="N863" s="37"/>
      <c r="O863" s="59"/>
      <c r="P863" s="59"/>
      <c r="Q863" s="59"/>
      <c r="R863" s="59"/>
      <c r="S863" s="36"/>
    </row>
    <row r="864" spans="2:19" s="19" customFormat="1" ht="12.75" customHeight="1">
      <c r="B864" s="35"/>
      <c r="C864" s="35"/>
      <c r="D864" s="36"/>
      <c r="E864" s="36"/>
      <c r="F864" s="35"/>
      <c r="G864" s="58">
        <f t="shared" si="44"/>
        <v>2022</v>
      </c>
      <c r="H864" s="56"/>
      <c r="I864" s="24" t="e">
        <f>VLOOKUP($H864,CATEGORIAS!$I$4:$J$13,2,0)</f>
        <v>#N/A</v>
      </c>
      <c r="J864" s="24" t="e">
        <f t="shared" si="42"/>
        <v>#N/A</v>
      </c>
      <c r="K864" s="57" t="e">
        <f>VLOOKUP($J864,CATEGORIAS!$B$60:$C$318,2,0)</f>
        <v>#N/A</v>
      </c>
      <c r="L864" s="23">
        <f t="shared" si="43"/>
        <v>0</v>
      </c>
      <c r="M864" s="36"/>
      <c r="N864" s="37"/>
      <c r="O864" s="59"/>
      <c r="P864" s="59"/>
      <c r="Q864" s="59"/>
      <c r="R864" s="59"/>
      <c r="S864" s="36"/>
    </row>
    <row r="865" spans="2:19" s="19" customFormat="1" ht="12.75" customHeight="1">
      <c r="B865" s="35"/>
      <c r="C865" s="35"/>
      <c r="D865" s="36"/>
      <c r="E865" s="36"/>
      <c r="F865" s="35"/>
      <c r="G865" s="58">
        <f t="shared" si="44"/>
        <v>2022</v>
      </c>
      <c r="H865" s="56"/>
      <c r="I865" s="24" t="e">
        <f>VLOOKUP($H865,CATEGORIAS!$I$4:$J$13,2,0)</f>
        <v>#N/A</v>
      </c>
      <c r="J865" s="24" t="e">
        <f t="shared" si="42"/>
        <v>#N/A</v>
      </c>
      <c r="K865" s="57" t="e">
        <f>VLOOKUP($J865,CATEGORIAS!$B$60:$C$318,2,0)</f>
        <v>#N/A</v>
      </c>
      <c r="L865" s="23">
        <f t="shared" si="43"/>
        <v>0</v>
      </c>
      <c r="M865" s="36"/>
      <c r="N865" s="37"/>
      <c r="O865" s="59"/>
      <c r="P865" s="59"/>
      <c r="Q865" s="59"/>
      <c r="R865" s="59"/>
      <c r="S865" s="36"/>
    </row>
    <row r="866" spans="2:19" s="19" customFormat="1" ht="12.75" customHeight="1">
      <c r="B866" s="35"/>
      <c r="C866" s="35"/>
      <c r="D866" s="36"/>
      <c r="E866" s="36"/>
      <c r="F866" s="35"/>
      <c r="G866" s="58">
        <f t="shared" si="44"/>
        <v>2022</v>
      </c>
      <c r="H866" s="56"/>
      <c r="I866" s="24" t="e">
        <f>VLOOKUP($H866,CATEGORIAS!$I$4:$J$13,2,0)</f>
        <v>#N/A</v>
      </c>
      <c r="J866" s="24" t="e">
        <f t="shared" si="42"/>
        <v>#N/A</v>
      </c>
      <c r="K866" s="57" t="e">
        <f>VLOOKUP($J866,CATEGORIAS!$B$60:$C$318,2,0)</f>
        <v>#N/A</v>
      </c>
      <c r="L866" s="23">
        <f t="shared" si="43"/>
        <v>0</v>
      </c>
      <c r="M866" s="36"/>
      <c r="N866" s="37"/>
      <c r="O866" s="59"/>
      <c r="P866" s="59"/>
      <c r="Q866" s="59"/>
      <c r="R866" s="59"/>
      <c r="S866" s="36"/>
    </row>
    <row r="867" spans="2:19" s="19" customFormat="1" ht="12.75" customHeight="1">
      <c r="B867" s="35"/>
      <c r="C867" s="35"/>
      <c r="D867" s="36"/>
      <c r="E867" s="36"/>
      <c r="F867" s="35"/>
      <c r="G867" s="58">
        <f t="shared" si="44"/>
        <v>2022</v>
      </c>
      <c r="H867" s="56"/>
      <c r="I867" s="24" t="e">
        <f>VLOOKUP($H867,CATEGORIAS!$I$4:$J$13,2,0)</f>
        <v>#N/A</v>
      </c>
      <c r="J867" s="24" t="e">
        <f t="shared" si="42"/>
        <v>#N/A</v>
      </c>
      <c r="K867" s="57" t="e">
        <f>VLOOKUP($J867,CATEGORIAS!$B$60:$C$318,2,0)</f>
        <v>#N/A</v>
      </c>
      <c r="L867" s="23">
        <f t="shared" si="43"/>
        <v>0</v>
      </c>
      <c r="M867" s="36"/>
      <c r="N867" s="37"/>
      <c r="O867" s="59"/>
      <c r="P867" s="59"/>
      <c r="Q867" s="59"/>
      <c r="R867" s="59"/>
      <c r="S867" s="36"/>
    </row>
    <row r="868" spans="2:19" s="19" customFormat="1" ht="12.75" customHeight="1">
      <c r="B868" s="35"/>
      <c r="C868" s="35"/>
      <c r="D868" s="36"/>
      <c r="E868" s="36"/>
      <c r="F868" s="35"/>
      <c r="G868" s="58">
        <f t="shared" si="44"/>
        <v>2022</v>
      </c>
      <c r="H868" s="56"/>
      <c r="I868" s="24" t="e">
        <f>VLOOKUP($H868,CATEGORIAS!$I$4:$J$13,2,0)</f>
        <v>#N/A</v>
      </c>
      <c r="J868" s="24" t="e">
        <f t="shared" si="42"/>
        <v>#N/A</v>
      </c>
      <c r="K868" s="57" t="e">
        <f>VLOOKUP($J868,CATEGORIAS!$B$60:$C$318,2,0)</f>
        <v>#N/A</v>
      </c>
      <c r="L868" s="23">
        <f t="shared" si="43"/>
        <v>0</v>
      </c>
      <c r="M868" s="36"/>
      <c r="N868" s="37"/>
      <c r="O868" s="59"/>
      <c r="P868" s="59"/>
      <c r="Q868" s="59"/>
      <c r="R868" s="59"/>
      <c r="S868" s="36"/>
    </row>
    <row r="869" spans="2:19" s="19" customFormat="1" ht="12.75" customHeight="1">
      <c r="B869" s="35"/>
      <c r="C869" s="35"/>
      <c r="D869" s="36"/>
      <c r="E869" s="36"/>
      <c r="F869" s="35"/>
      <c r="G869" s="58">
        <f t="shared" si="44"/>
        <v>2022</v>
      </c>
      <c r="H869" s="56"/>
      <c r="I869" s="24" t="e">
        <f>VLOOKUP($H869,CATEGORIAS!$I$4:$J$13,2,0)</f>
        <v>#N/A</v>
      </c>
      <c r="J869" s="24" t="e">
        <f t="shared" si="42"/>
        <v>#N/A</v>
      </c>
      <c r="K869" s="57" t="e">
        <f>VLOOKUP($J869,CATEGORIAS!$B$60:$C$318,2,0)</f>
        <v>#N/A</v>
      </c>
      <c r="L869" s="23">
        <f t="shared" si="43"/>
        <v>0</v>
      </c>
      <c r="M869" s="36"/>
      <c r="N869" s="37"/>
      <c r="O869" s="59"/>
      <c r="P869" s="59"/>
      <c r="Q869" s="59"/>
      <c r="R869" s="59"/>
      <c r="S869" s="36"/>
    </row>
    <row r="870" spans="2:19" s="19" customFormat="1" ht="12.75" customHeight="1">
      <c r="B870" s="35"/>
      <c r="C870" s="35"/>
      <c r="D870" s="36"/>
      <c r="E870" s="36"/>
      <c r="F870" s="35"/>
      <c r="G870" s="58">
        <f t="shared" si="44"/>
        <v>2022</v>
      </c>
      <c r="H870" s="56"/>
      <c r="I870" s="24" t="e">
        <f>VLOOKUP($H870,CATEGORIAS!$I$4:$J$13,2,0)</f>
        <v>#N/A</v>
      </c>
      <c r="J870" s="24" t="e">
        <f t="shared" si="42"/>
        <v>#N/A</v>
      </c>
      <c r="K870" s="57" t="e">
        <f>VLOOKUP($J870,CATEGORIAS!$B$60:$C$318,2,0)</f>
        <v>#N/A</v>
      </c>
      <c r="L870" s="23">
        <f t="shared" si="43"/>
        <v>0</v>
      </c>
      <c r="M870" s="36"/>
      <c r="N870" s="37"/>
      <c r="O870" s="59"/>
      <c r="P870" s="59"/>
      <c r="Q870" s="59"/>
      <c r="R870" s="59"/>
      <c r="S870" s="36"/>
    </row>
    <row r="871" spans="2:19" s="19" customFormat="1" ht="12.75" customHeight="1">
      <c r="B871" s="35"/>
      <c r="C871" s="35"/>
      <c r="D871" s="36"/>
      <c r="E871" s="36"/>
      <c r="F871" s="35"/>
      <c r="G871" s="58">
        <f t="shared" si="44"/>
        <v>2022</v>
      </c>
      <c r="H871" s="56"/>
      <c r="I871" s="24" t="e">
        <f>VLOOKUP($H871,CATEGORIAS!$I$4:$J$13,2,0)</f>
        <v>#N/A</v>
      </c>
      <c r="J871" s="24" t="e">
        <f t="shared" si="42"/>
        <v>#N/A</v>
      </c>
      <c r="K871" s="57" t="e">
        <f>VLOOKUP($J871,CATEGORIAS!$B$60:$C$318,2,0)</f>
        <v>#N/A</v>
      </c>
      <c r="L871" s="23">
        <f t="shared" si="43"/>
        <v>0</v>
      </c>
      <c r="M871" s="36"/>
      <c r="N871" s="37"/>
      <c r="O871" s="59"/>
      <c r="P871" s="59"/>
      <c r="Q871" s="59"/>
      <c r="R871" s="59"/>
      <c r="S871" s="36"/>
    </row>
    <row r="872" spans="2:19" s="19" customFormat="1" ht="12.75" customHeight="1">
      <c r="B872" s="35"/>
      <c r="C872" s="35"/>
      <c r="D872" s="36"/>
      <c r="E872" s="36"/>
      <c r="F872" s="35"/>
      <c r="G872" s="58">
        <f t="shared" si="44"/>
        <v>2022</v>
      </c>
      <c r="H872" s="56"/>
      <c r="I872" s="24" t="e">
        <f>VLOOKUP($H872,CATEGORIAS!$I$4:$J$13,2,0)</f>
        <v>#N/A</v>
      </c>
      <c r="J872" s="24" t="e">
        <f t="shared" si="42"/>
        <v>#N/A</v>
      </c>
      <c r="K872" s="57" t="e">
        <f>VLOOKUP($J872,CATEGORIAS!$B$60:$C$318,2,0)</f>
        <v>#N/A</v>
      </c>
      <c r="L872" s="23">
        <f t="shared" si="43"/>
        <v>0</v>
      </c>
      <c r="M872" s="36"/>
      <c r="N872" s="37"/>
      <c r="O872" s="59"/>
      <c r="P872" s="59"/>
      <c r="Q872" s="59"/>
      <c r="R872" s="59"/>
      <c r="S872" s="36"/>
    </row>
    <row r="873" spans="2:19" s="19" customFormat="1" ht="12.75" customHeight="1">
      <c r="B873" s="35"/>
      <c r="C873" s="35"/>
      <c r="D873" s="36"/>
      <c r="E873" s="36"/>
      <c r="F873" s="35"/>
      <c r="G873" s="58">
        <f t="shared" si="44"/>
        <v>2022</v>
      </c>
      <c r="H873" s="56"/>
      <c r="I873" s="24" t="e">
        <f>VLOOKUP($H873,CATEGORIAS!$I$4:$J$13,2,0)</f>
        <v>#N/A</v>
      </c>
      <c r="J873" s="24" t="e">
        <f t="shared" si="42"/>
        <v>#N/A</v>
      </c>
      <c r="K873" s="57" t="e">
        <f>VLOOKUP($J873,CATEGORIAS!$B$60:$C$318,2,0)</f>
        <v>#N/A</v>
      </c>
      <c r="L873" s="23">
        <f t="shared" si="43"/>
        <v>0</v>
      </c>
      <c r="M873" s="36"/>
      <c r="N873" s="37"/>
      <c r="O873" s="59"/>
      <c r="P873" s="59"/>
      <c r="Q873" s="59"/>
      <c r="R873" s="59"/>
      <c r="S873" s="36"/>
    </row>
    <row r="874" spans="2:19" s="19" customFormat="1" ht="12.75" customHeight="1">
      <c r="B874" s="35"/>
      <c r="C874" s="35"/>
      <c r="D874" s="36"/>
      <c r="E874" s="36"/>
      <c r="F874" s="35"/>
      <c r="G874" s="58">
        <f t="shared" si="44"/>
        <v>2022</v>
      </c>
      <c r="H874" s="56"/>
      <c r="I874" s="24" t="e">
        <f>VLOOKUP($H874,CATEGORIAS!$I$4:$J$13,2,0)</f>
        <v>#N/A</v>
      </c>
      <c r="J874" s="24" t="e">
        <f t="shared" si="42"/>
        <v>#N/A</v>
      </c>
      <c r="K874" s="57" t="e">
        <f>VLOOKUP($J874,CATEGORIAS!$B$60:$C$318,2,0)</f>
        <v>#N/A</v>
      </c>
      <c r="L874" s="23">
        <f t="shared" si="43"/>
        <v>0</v>
      </c>
      <c r="M874" s="36"/>
      <c r="N874" s="37"/>
      <c r="O874" s="59"/>
      <c r="P874" s="59"/>
      <c r="Q874" s="59"/>
      <c r="R874" s="59"/>
      <c r="S874" s="36"/>
    </row>
    <row r="875" spans="2:19" s="19" customFormat="1" ht="12.75" customHeight="1">
      <c r="B875" s="35"/>
      <c r="C875" s="35"/>
      <c r="D875" s="36"/>
      <c r="E875" s="36"/>
      <c r="F875" s="35"/>
      <c r="G875" s="58">
        <f t="shared" si="44"/>
        <v>2022</v>
      </c>
      <c r="H875" s="56"/>
      <c r="I875" s="24" t="e">
        <f>VLOOKUP($H875,CATEGORIAS!$I$4:$J$13,2,0)</f>
        <v>#N/A</v>
      </c>
      <c r="J875" s="24" t="e">
        <f t="shared" si="42"/>
        <v>#N/A</v>
      </c>
      <c r="K875" s="57" t="e">
        <f>VLOOKUP($J875,CATEGORIAS!$B$60:$C$318,2,0)</f>
        <v>#N/A</v>
      </c>
      <c r="L875" s="23">
        <f t="shared" si="43"/>
        <v>0</v>
      </c>
      <c r="M875" s="36"/>
      <c r="N875" s="37"/>
      <c r="O875" s="59"/>
      <c r="P875" s="59"/>
      <c r="Q875" s="59"/>
      <c r="R875" s="59"/>
      <c r="S875" s="36"/>
    </row>
    <row r="876" spans="2:19" s="19" customFormat="1" ht="12.75" customHeight="1">
      <c r="B876" s="35"/>
      <c r="C876" s="35"/>
      <c r="D876" s="36"/>
      <c r="E876" s="36"/>
      <c r="F876" s="35"/>
      <c r="G876" s="58">
        <f t="shared" si="44"/>
        <v>2022</v>
      </c>
      <c r="H876" s="56"/>
      <c r="I876" s="24" t="e">
        <f>VLOOKUP($H876,CATEGORIAS!$I$4:$J$13,2,0)</f>
        <v>#N/A</v>
      </c>
      <c r="J876" s="24" t="e">
        <f t="shared" si="42"/>
        <v>#N/A</v>
      </c>
      <c r="K876" s="57" t="e">
        <f>VLOOKUP($J876,CATEGORIAS!$B$60:$C$318,2,0)</f>
        <v>#N/A</v>
      </c>
      <c r="L876" s="23">
        <f t="shared" si="43"/>
        <v>0</v>
      </c>
      <c r="M876" s="36"/>
      <c r="N876" s="37"/>
      <c r="O876" s="59"/>
      <c r="P876" s="59"/>
      <c r="Q876" s="59"/>
      <c r="R876" s="59"/>
      <c r="S876" s="36"/>
    </row>
    <row r="877" spans="2:19" s="19" customFormat="1" ht="12.75" customHeight="1">
      <c r="B877" s="35"/>
      <c r="C877" s="35"/>
      <c r="D877" s="36"/>
      <c r="E877" s="36"/>
      <c r="F877" s="35"/>
      <c r="G877" s="58">
        <f t="shared" si="44"/>
        <v>2022</v>
      </c>
      <c r="H877" s="56"/>
      <c r="I877" s="24" t="e">
        <f>VLOOKUP($H877,CATEGORIAS!$I$4:$J$13,2,0)</f>
        <v>#N/A</v>
      </c>
      <c r="J877" s="24" t="e">
        <f t="shared" si="42"/>
        <v>#N/A</v>
      </c>
      <c r="K877" s="57" t="e">
        <f>VLOOKUP($J877,CATEGORIAS!$B$60:$C$318,2,0)</f>
        <v>#N/A</v>
      </c>
      <c r="L877" s="23">
        <f t="shared" si="43"/>
        <v>0</v>
      </c>
      <c r="M877" s="36"/>
      <c r="N877" s="37"/>
      <c r="O877" s="59"/>
      <c r="P877" s="59"/>
      <c r="Q877" s="59"/>
      <c r="R877" s="59"/>
      <c r="S877" s="36"/>
    </row>
    <row r="878" spans="2:19" s="19" customFormat="1" ht="12.75" customHeight="1">
      <c r="B878" s="35"/>
      <c r="C878" s="35"/>
      <c r="D878" s="36"/>
      <c r="E878" s="36"/>
      <c r="F878" s="35"/>
      <c r="G878" s="58">
        <f t="shared" si="44"/>
        <v>2022</v>
      </c>
      <c r="H878" s="56"/>
      <c r="I878" s="24" t="e">
        <f>VLOOKUP($H878,CATEGORIAS!$I$4:$J$13,2,0)</f>
        <v>#N/A</v>
      </c>
      <c r="J878" s="24" t="e">
        <f t="shared" si="42"/>
        <v>#N/A</v>
      </c>
      <c r="K878" s="57" t="e">
        <f>VLOOKUP($J878,CATEGORIAS!$B$60:$C$318,2,0)</f>
        <v>#N/A</v>
      </c>
      <c r="L878" s="23">
        <f t="shared" si="43"/>
        <v>0</v>
      </c>
      <c r="M878" s="36"/>
      <c r="N878" s="37"/>
      <c r="O878" s="59"/>
      <c r="P878" s="59"/>
      <c r="Q878" s="59"/>
      <c r="R878" s="59"/>
      <c r="S878" s="36"/>
    </row>
    <row r="879" spans="2:19" s="19" customFormat="1" ht="12.75" customHeight="1">
      <c r="B879" s="35"/>
      <c r="C879" s="35"/>
      <c r="D879" s="36"/>
      <c r="E879" s="36"/>
      <c r="F879" s="35"/>
      <c r="G879" s="58">
        <f t="shared" si="44"/>
        <v>2022</v>
      </c>
      <c r="H879" s="56"/>
      <c r="I879" s="24" t="e">
        <f>VLOOKUP($H879,CATEGORIAS!$I$4:$J$13,2,0)</f>
        <v>#N/A</v>
      </c>
      <c r="J879" s="24" t="e">
        <f t="shared" si="42"/>
        <v>#N/A</v>
      </c>
      <c r="K879" s="57" t="e">
        <f>VLOOKUP($J879,CATEGORIAS!$B$60:$C$318,2,0)</f>
        <v>#N/A</v>
      </c>
      <c r="L879" s="23">
        <f t="shared" si="43"/>
        <v>0</v>
      </c>
      <c r="M879" s="36"/>
      <c r="N879" s="37"/>
      <c r="O879" s="59"/>
      <c r="P879" s="59"/>
      <c r="Q879" s="59"/>
      <c r="R879" s="59"/>
      <c r="S879" s="36"/>
    </row>
    <row r="880" spans="2:19" s="19" customFormat="1" ht="12.75" customHeight="1">
      <c r="B880" s="35"/>
      <c r="C880" s="35"/>
      <c r="D880" s="36"/>
      <c r="E880" s="36"/>
      <c r="F880" s="35"/>
      <c r="G880" s="58">
        <f t="shared" si="44"/>
        <v>2022</v>
      </c>
      <c r="H880" s="56"/>
      <c r="I880" s="24" t="e">
        <f>VLOOKUP($H880,CATEGORIAS!$I$4:$J$13,2,0)</f>
        <v>#N/A</v>
      </c>
      <c r="J880" s="24" t="e">
        <f t="shared" si="42"/>
        <v>#N/A</v>
      </c>
      <c r="K880" s="57" t="e">
        <f>VLOOKUP($J880,CATEGORIAS!$B$60:$C$318,2,0)</f>
        <v>#N/A</v>
      </c>
      <c r="L880" s="23">
        <f t="shared" si="43"/>
        <v>0</v>
      </c>
      <c r="M880" s="36"/>
      <c r="N880" s="37"/>
      <c r="O880" s="59"/>
      <c r="P880" s="59"/>
      <c r="Q880" s="59"/>
      <c r="R880" s="59"/>
      <c r="S880" s="36"/>
    </row>
    <row r="881" spans="2:19" s="19" customFormat="1" ht="12.75" customHeight="1">
      <c r="B881" s="35"/>
      <c r="C881" s="35"/>
      <c r="D881" s="36"/>
      <c r="E881" s="36"/>
      <c r="F881" s="35"/>
      <c r="G881" s="58">
        <f t="shared" si="44"/>
        <v>2022</v>
      </c>
      <c r="H881" s="56"/>
      <c r="I881" s="24" t="e">
        <f>VLOOKUP($H881,CATEGORIAS!$I$4:$J$13,2,0)</f>
        <v>#N/A</v>
      </c>
      <c r="J881" s="24" t="e">
        <f t="shared" si="42"/>
        <v>#N/A</v>
      </c>
      <c r="K881" s="57" t="e">
        <f>VLOOKUP($J881,CATEGORIAS!$B$60:$C$318,2,0)</f>
        <v>#N/A</v>
      </c>
      <c r="L881" s="23">
        <f t="shared" si="43"/>
        <v>0</v>
      </c>
      <c r="M881" s="36"/>
      <c r="N881" s="37"/>
      <c r="O881" s="59"/>
      <c r="P881" s="59"/>
      <c r="Q881" s="59"/>
      <c r="R881" s="59"/>
      <c r="S881" s="36"/>
    </row>
    <row r="882" spans="2:19" s="19" customFormat="1" ht="12.75" customHeight="1">
      <c r="B882" s="35"/>
      <c r="C882" s="35"/>
      <c r="D882" s="36"/>
      <c r="E882" s="36"/>
      <c r="F882" s="35"/>
      <c r="G882" s="58">
        <f t="shared" si="44"/>
        <v>2022</v>
      </c>
      <c r="H882" s="56"/>
      <c r="I882" s="24" t="e">
        <f>VLOOKUP($H882,CATEGORIAS!$I$4:$J$13,2,0)</f>
        <v>#N/A</v>
      </c>
      <c r="J882" s="24" t="e">
        <f t="shared" si="42"/>
        <v>#N/A</v>
      </c>
      <c r="K882" s="57" t="e">
        <f>VLOOKUP($J882,CATEGORIAS!$B$60:$C$318,2,0)</f>
        <v>#N/A</v>
      </c>
      <c r="L882" s="23">
        <f t="shared" si="43"/>
        <v>0</v>
      </c>
      <c r="M882" s="36"/>
      <c r="N882" s="37"/>
      <c r="O882" s="59"/>
      <c r="P882" s="59"/>
      <c r="Q882" s="59"/>
      <c r="R882" s="59"/>
      <c r="S882" s="36"/>
    </row>
    <row r="883" spans="2:19" s="19" customFormat="1" ht="12.75" customHeight="1">
      <c r="B883" s="35"/>
      <c r="C883" s="35"/>
      <c r="D883" s="36"/>
      <c r="E883" s="36"/>
      <c r="F883" s="35"/>
      <c r="G883" s="58">
        <f t="shared" si="44"/>
        <v>2022</v>
      </c>
      <c r="H883" s="56"/>
      <c r="I883" s="24" t="e">
        <f>VLOOKUP($H883,CATEGORIAS!$I$4:$J$13,2,0)</f>
        <v>#N/A</v>
      </c>
      <c r="J883" s="24" t="e">
        <f t="shared" si="42"/>
        <v>#N/A</v>
      </c>
      <c r="K883" s="57" t="e">
        <f>VLOOKUP($J883,CATEGORIAS!$B$60:$C$318,2,0)</f>
        <v>#N/A</v>
      </c>
      <c r="L883" s="23">
        <f t="shared" si="43"/>
        <v>0</v>
      </c>
      <c r="M883" s="36"/>
      <c r="N883" s="37"/>
      <c r="O883" s="59"/>
      <c r="P883" s="59"/>
      <c r="Q883" s="59"/>
      <c r="R883" s="59"/>
      <c r="S883" s="36"/>
    </row>
    <row r="884" spans="2:19" s="19" customFormat="1" ht="12.75" customHeight="1">
      <c r="B884" s="35"/>
      <c r="C884" s="35"/>
      <c r="D884" s="36"/>
      <c r="E884" s="36"/>
      <c r="F884" s="35"/>
      <c r="G884" s="58">
        <f t="shared" si="44"/>
        <v>2022</v>
      </c>
      <c r="H884" s="56"/>
      <c r="I884" s="24" t="e">
        <f>VLOOKUP($H884,CATEGORIAS!$I$4:$J$13,2,0)</f>
        <v>#N/A</v>
      </c>
      <c r="J884" s="24" t="e">
        <f t="shared" si="42"/>
        <v>#N/A</v>
      </c>
      <c r="K884" s="57" t="e">
        <f>VLOOKUP($J884,CATEGORIAS!$B$60:$C$318,2,0)</f>
        <v>#N/A</v>
      </c>
      <c r="L884" s="23">
        <f t="shared" si="43"/>
        <v>0</v>
      </c>
      <c r="M884" s="36"/>
      <c r="N884" s="37"/>
      <c r="O884" s="59"/>
      <c r="P884" s="59"/>
      <c r="Q884" s="59"/>
      <c r="R884" s="59"/>
      <c r="S884" s="36"/>
    </row>
    <row r="885" spans="2:19" s="19" customFormat="1" ht="12.75" customHeight="1">
      <c r="B885" s="35"/>
      <c r="C885" s="35"/>
      <c r="D885" s="36"/>
      <c r="E885" s="36"/>
      <c r="F885" s="35"/>
      <c r="G885" s="58">
        <f t="shared" si="44"/>
        <v>2022</v>
      </c>
      <c r="H885" s="56"/>
      <c r="I885" s="24" t="e">
        <f>VLOOKUP($H885,CATEGORIAS!$I$4:$J$13,2,0)</f>
        <v>#N/A</v>
      </c>
      <c r="J885" s="24" t="e">
        <f t="shared" si="42"/>
        <v>#N/A</v>
      </c>
      <c r="K885" s="57" t="e">
        <f>VLOOKUP($J885,CATEGORIAS!$B$60:$C$318,2,0)</f>
        <v>#N/A</v>
      </c>
      <c r="L885" s="23">
        <f t="shared" si="43"/>
        <v>0</v>
      </c>
      <c r="M885" s="36"/>
      <c r="N885" s="37"/>
      <c r="O885" s="59"/>
      <c r="P885" s="59"/>
      <c r="Q885" s="59"/>
      <c r="R885" s="59"/>
      <c r="S885" s="36"/>
    </row>
    <row r="886" spans="2:19" s="19" customFormat="1" ht="12.75" customHeight="1">
      <c r="B886" s="35"/>
      <c r="C886" s="35"/>
      <c r="D886" s="36"/>
      <c r="E886" s="36"/>
      <c r="F886" s="35"/>
      <c r="G886" s="58">
        <f t="shared" si="44"/>
        <v>2022</v>
      </c>
      <c r="H886" s="56"/>
      <c r="I886" s="24" t="e">
        <f>VLOOKUP($H886,CATEGORIAS!$I$4:$J$13,2,0)</f>
        <v>#N/A</v>
      </c>
      <c r="J886" s="24" t="e">
        <f t="shared" si="42"/>
        <v>#N/A</v>
      </c>
      <c r="K886" s="57" t="e">
        <f>VLOOKUP($J886,CATEGORIAS!$B$60:$C$318,2,0)</f>
        <v>#N/A</v>
      </c>
      <c r="L886" s="23">
        <f t="shared" si="43"/>
        <v>0</v>
      </c>
      <c r="M886" s="36"/>
      <c r="N886" s="37"/>
      <c r="O886" s="59"/>
      <c r="P886" s="59"/>
      <c r="Q886" s="59"/>
      <c r="R886" s="59"/>
      <c r="S886" s="36"/>
    </row>
    <row r="887" spans="2:19" s="19" customFormat="1" ht="12.75" customHeight="1">
      <c r="B887" s="35"/>
      <c r="C887" s="35"/>
      <c r="D887" s="36"/>
      <c r="E887" s="36"/>
      <c r="F887" s="35"/>
      <c r="G887" s="58">
        <f t="shared" si="44"/>
        <v>2022</v>
      </c>
      <c r="H887" s="56"/>
      <c r="I887" s="24" t="e">
        <f>VLOOKUP($H887,CATEGORIAS!$I$4:$J$13,2,0)</f>
        <v>#N/A</v>
      </c>
      <c r="J887" s="24" t="e">
        <f t="shared" si="42"/>
        <v>#N/A</v>
      </c>
      <c r="K887" s="57" t="e">
        <f>VLOOKUP($J887,CATEGORIAS!$B$60:$C$318,2,0)</f>
        <v>#N/A</v>
      </c>
      <c r="L887" s="23">
        <f t="shared" si="43"/>
        <v>0</v>
      </c>
      <c r="M887" s="36"/>
      <c r="N887" s="37"/>
      <c r="O887" s="59"/>
      <c r="P887" s="59"/>
      <c r="Q887" s="59"/>
      <c r="R887" s="59"/>
      <c r="S887" s="36"/>
    </row>
    <row r="888" spans="2:19" s="19" customFormat="1" ht="12.75" customHeight="1">
      <c r="B888" s="35"/>
      <c r="C888" s="35"/>
      <c r="D888" s="36"/>
      <c r="E888" s="36"/>
      <c r="F888" s="35"/>
      <c r="G888" s="58">
        <f t="shared" si="44"/>
        <v>2022</v>
      </c>
      <c r="H888" s="56"/>
      <c r="I888" s="24" t="e">
        <f>VLOOKUP($H888,CATEGORIAS!$I$4:$J$13,2,0)</f>
        <v>#N/A</v>
      </c>
      <c r="J888" s="24" t="e">
        <f t="shared" si="42"/>
        <v>#N/A</v>
      </c>
      <c r="K888" s="57" t="e">
        <f>VLOOKUP($J888,CATEGORIAS!$B$60:$C$318,2,0)</f>
        <v>#N/A</v>
      </c>
      <c r="L888" s="23">
        <f t="shared" si="43"/>
        <v>0</v>
      </c>
      <c r="M888" s="36"/>
      <c r="N888" s="37"/>
      <c r="O888" s="59"/>
      <c r="P888" s="59"/>
      <c r="Q888" s="59"/>
      <c r="R888" s="59"/>
      <c r="S888" s="36"/>
    </row>
    <row r="889" spans="2:19" s="19" customFormat="1" ht="12.75" customHeight="1">
      <c r="B889" s="35"/>
      <c r="C889" s="35"/>
      <c r="D889" s="36"/>
      <c r="E889" s="36"/>
      <c r="F889" s="35"/>
      <c r="G889" s="58">
        <f t="shared" si="44"/>
        <v>2022</v>
      </c>
      <c r="H889" s="56"/>
      <c r="I889" s="24" t="e">
        <f>VLOOKUP($H889,CATEGORIAS!$I$4:$J$13,2,0)</f>
        <v>#N/A</v>
      </c>
      <c r="J889" s="24" t="e">
        <f t="shared" si="42"/>
        <v>#N/A</v>
      </c>
      <c r="K889" s="57" t="e">
        <f>VLOOKUP($J889,CATEGORIAS!$B$60:$C$318,2,0)</f>
        <v>#N/A</v>
      </c>
      <c r="L889" s="23">
        <f t="shared" si="43"/>
        <v>0</v>
      </c>
      <c r="M889" s="36"/>
      <c r="N889" s="37"/>
      <c r="O889" s="59"/>
      <c r="P889" s="59"/>
      <c r="Q889" s="59"/>
      <c r="R889" s="59"/>
      <c r="S889" s="36"/>
    </row>
    <row r="890" spans="2:19" s="19" customFormat="1" ht="12.75" customHeight="1">
      <c r="B890" s="35"/>
      <c r="C890" s="35"/>
      <c r="D890" s="36"/>
      <c r="E890" s="36"/>
      <c r="F890" s="35"/>
      <c r="G890" s="58">
        <f t="shared" si="44"/>
        <v>2022</v>
      </c>
      <c r="H890" s="56"/>
      <c r="I890" s="24" t="e">
        <f>VLOOKUP($H890,CATEGORIAS!$I$4:$J$13,2,0)</f>
        <v>#N/A</v>
      </c>
      <c r="J890" s="24" t="e">
        <f t="shared" si="42"/>
        <v>#N/A</v>
      </c>
      <c r="K890" s="57" t="e">
        <f>VLOOKUP($J890,CATEGORIAS!$B$60:$C$318,2,0)</f>
        <v>#N/A</v>
      </c>
      <c r="L890" s="23">
        <f t="shared" si="43"/>
        <v>0</v>
      </c>
      <c r="M890" s="36"/>
      <c r="N890" s="37"/>
      <c r="O890" s="59"/>
      <c r="P890" s="59"/>
      <c r="Q890" s="59"/>
      <c r="R890" s="59"/>
      <c r="S890" s="36"/>
    </row>
    <row r="891" spans="2:19" s="19" customFormat="1" ht="12.75" customHeight="1">
      <c r="B891" s="35"/>
      <c r="C891" s="35"/>
      <c r="D891" s="36"/>
      <c r="E891" s="36"/>
      <c r="F891" s="35"/>
      <c r="G891" s="58">
        <f t="shared" si="44"/>
        <v>2022</v>
      </c>
      <c r="H891" s="56"/>
      <c r="I891" s="24" t="e">
        <f>VLOOKUP($H891,CATEGORIAS!$I$4:$J$13,2,0)</f>
        <v>#N/A</v>
      </c>
      <c r="J891" s="24" t="e">
        <f t="shared" si="42"/>
        <v>#N/A</v>
      </c>
      <c r="K891" s="57" t="e">
        <f>VLOOKUP($J891,CATEGORIAS!$B$60:$C$318,2,0)</f>
        <v>#N/A</v>
      </c>
      <c r="L891" s="23">
        <f t="shared" si="43"/>
        <v>0</v>
      </c>
      <c r="M891" s="36"/>
      <c r="N891" s="37"/>
      <c r="O891" s="59"/>
      <c r="P891" s="59"/>
      <c r="Q891" s="59"/>
      <c r="R891" s="59"/>
      <c r="S891" s="36"/>
    </row>
    <row r="892" spans="2:19" s="19" customFormat="1" ht="12.75" customHeight="1">
      <c r="B892" s="35"/>
      <c r="C892" s="35"/>
      <c r="D892" s="36"/>
      <c r="E892" s="36"/>
      <c r="F892" s="35"/>
      <c r="G892" s="58">
        <f t="shared" si="44"/>
        <v>2022</v>
      </c>
      <c r="H892" s="56"/>
      <c r="I892" s="24" t="e">
        <f>VLOOKUP($H892,CATEGORIAS!$I$4:$J$13,2,0)</f>
        <v>#N/A</v>
      </c>
      <c r="J892" s="24" t="e">
        <f t="shared" si="42"/>
        <v>#N/A</v>
      </c>
      <c r="K892" s="57" t="e">
        <f>VLOOKUP($J892,CATEGORIAS!$B$60:$C$318,2,0)</f>
        <v>#N/A</v>
      </c>
      <c r="L892" s="23">
        <f t="shared" si="43"/>
        <v>0</v>
      </c>
      <c r="M892" s="36"/>
      <c r="N892" s="37"/>
      <c r="O892" s="59"/>
      <c r="P892" s="59"/>
      <c r="Q892" s="59"/>
      <c r="R892" s="59"/>
      <c r="S892" s="36"/>
    </row>
    <row r="893" spans="2:19" s="19" customFormat="1" ht="12.75" customHeight="1">
      <c r="B893" s="35"/>
      <c r="C893" s="35"/>
      <c r="D893" s="36"/>
      <c r="E893" s="36"/>
      <c r="F893" s="35"/>
      <c r="G893" s="58">
        <f t="shared" si="44"/>
        <v>2022</v>
      </c>
      <c r="H893" s="56"/>
      <c r="I893" s="24" t="e">
        <f>VLOOKUP($H893,CATEGORIAS!$I$4:$J$13,2,0)</f>
        <v>#N/A</v>
      </c>
      <c r="J893" s="24" t="e">
        <f t="shared" si="42"/>
        <v>#N/A</v>
      </c>
      <c r="K893" s="57" t="e">
        <f>VLOOKUP($J893,CATEGORIAS!$B$60:$C$318,2,0)</f>
        <v>#N/A</v>
      </c>
      <c r="L893" s="23">
        <f t="shared" si="43"/>
        <v>0</v>
      </c>
      <c r="M893" s="36"/>
      <c r="N893" s="37"/>
      <c r="O893" s="59"/>
      <c r="P893" s="59"/>
      <c r="Q893" s="59"/>
      <c r="R893" s="59"/>
      <c r="S893" s="36"/>
    </row>
    <row r="894" spans="2:19" s="19" customFormat="1" ht="12.75" customHeight="1">
      <c r="B894" s="35"/>
      <c r="C894" s="35"/>
      <c r="D894" s="36"/>
      <c r="E894" s="36"/>
      <c r="F894" s="35"/>
      <c r="G894" s="58">
        <f t="shared" si="44"/>
        <v>2022</v>
      </c>
      <c r="H894" s="56"/>
      <c r="I894" s="24" t="e">
        <f>VLOOKUP($H894,CATEGORIAS!$I$4:$J$13,2,0)</f>
        <v>#N/A</v>
      </c>
      <c r="J894" s="24" t="e">
        <f t="shared" si="42"/>
        <v>#N/A</v>
      </c>
      <c r="K894" s="57" t="e">
        <f>VLOOKUP($J894,CATEGORIAS!$B$60:$C$318,2,0)</f>
        <v>#N/A</v>
      </c>
      <c r="L894" s="23">
        <f t="shared" si="43"/>
        <v>0</v>
      </c>
      <c r="M894" s="36"/>
      <c r="N894" s="37"/>
      <c r="O894" s="59"/>
      <c r="P894" s="59"/>
      <c r="Q894" s="59"/>
      <c r="R894" s="59"/>
      <c r="S894" s="36"/>
    </row>
    <row r="895" spans="2:19" s="19" customFormat="1" ht="12.75" customHeight="1">
      <c r="B895" s="35"/>
      <c r="C895" s="35"/>
      <c r="D895" s="36"/>
      <c r="E895" s="36"/>
      <c r="F895" s="35"/>
      <c r="G895" s="58">
        <f t="shared" si="44"/>
        <v>2022</v>
      </c>
      <c r="H895" s="56"/>
      <c r="I895" s="24" t="e">
        <f>VLOOKUP($H895,CATEGORIAS!$I$4:$J$13,2,0)</f>
        <v>#N/A</v>
      </c>
      <c r="J895" s="24" t="e">
        <f t="shared" si="42"/>
        <v>#N/A</v>
      </c>
      <c r="K895" s="57" t="e">
        <f>VLOOKUP($J895,CATEGORIAS!$B$60:$C$318,2,0)</f>
        <v>#N/A</v>
      </c>
      <c r="L895" s="23">
        <f t="shared" si="43"/>
        <v>0</v>
      </c>
      <c r="M895" s="36"/>
      <c r="N895" s="37"/>
      <c r="O895" s="59"/>
      <c r="P895" s="59"/>
      <c r="Q895" s="59"/>
      <c r="R895" s="59"/>
      <c r="S895" s="36"/>
    </row>
    <row r="896" spans="2:19" s="19" customFormat="1" ht="12.75" customHeight="1">
      <c r="B896" s="35"/>
      <c r="C896" s="35"/>
      <c r="D896" s="36"/>
      <c r="E896" s="36"/>
      <c r="F896" s="35"/>
      <c r="G896" s="58">
        <f t="shared" si="44"/>
        <v>2022</v>
      </c>
      <c r="H896" s="56"/>
      <c r="I896" s="24" t="e">
        <f>VLOOKUP($H896,CATEGORIAS!$I$4:$J$13,2,0)</f>
        <v>#N/A</v>
      </c>
      <c r="J896" s="24" t="e">
        <f t="shared" si="42"/>
        <v>#N/A</v>
      </c>
      <c r="K896" s="57" t="e">
        <f>VLOOKUP($J896,CATEGORIAS!$B$60:$C$318,2,0)</f>
        <v>#N/A</v>
      </c>
      <c r="L896" s="23">
        <f t="shared" si="43"/>
        <v>0</v>
      </c>
      <c r="M896" s="36"/>
      <c r="N896" s="37"/>
      <c r="O896" s="59"/>
      <c r="P896" s="59"/>
      <c r="Q896" s="59"/>
      <c r="R896" s="59"/>
      <c r="S896" s="36"/>
    </row>
    <row r="897" spans="2:19" s="19" customFormat="1" ht="12.75" customHeight="1">
      <c r="B897" s="35"/>
      <c r="C897" s="35"/>
      <c r="D897" s="36"/>
      <c r="E897" s="36"/>
      <c r="F897" s="35"/>
      <c r="G897" s="58">
        <f t="shared" si="44"/>
        <v>2022</v>
      </c>
      <c r="H897" s="56"/>
      <c r="I897" s="24" t="e">
        <f>VLOOKUP($H897,CATEGORIAS!$I$4:$J$13,2,0)</f>
        <v>#N/A</v>
      </c>
      <c r="J897" s="24" t="e">
        <f t="shared" si="42"/>
        <v>#N/A</v>
      </c>
      <c r="K897" s="57" t="e">
        <f>VLOOKUP($J897,CATEGORIAS!$B$60:$C$318,2,0)</f>
        <v>#N/A</v>
      </c>
      <c r="L897" s="23">
        <f t="shared" si="43"/>
        <v>0</v>
      </c>
      <c r="M897" s="36"/>
      <c r="N897" s="37"/>
      <c r="O897" s="59"/>
      <c r="P897" s="59"/>
      <c r="Q897" s="59"/>
      <c r="R897" s="59"/>
      <c r="S897" s="36"/>
    </row>
    <row r="898" spans="2:19" s="19" customFormat="1" ht="12.75" customHeight="1">
      <c r="B898" s="35"/>
      <c r="C898" s="35"/>
      <c r="D898" s="36"/>
      <c r="E898" s="36"/>
      <c r="F898" s="35"/>
      <c r="G898" s="58">
        <f t="shared" si="44"/>
        <v>2022</v>
      </c>
      <c r="H898" s="56"/>
      <c r="I898" s="24" t="e">
        <f>VLOOKUP($H898,CATEGORIAS!$I$4:$J$13,2,0)</f>
        <v>#N/A</v>
      </c>
      <c r="J898" s="24" t="e">
        <f t="shared" si="42"/>
        <v>#N/A</v>
      </c>
      <c r="K898" s="57" t="e">
        <f>VLOOKUP($J898,CATEGORIAS!$B$60:$C$318,2,0)</f>
        <v>#N/A</v>
      </c>
      <c r="L898" s="23">
        <f t="shared" si="43"/>
        <v>0</v>
      </c>
      <c r="M898" s="36"/>
      <c r="N898" s="37"/>
      <c r="O898" s="59"/>
      <c r="P898" s="59"/>
      <c r="Q898" s="59"/>
      <c r="R898" s="59"/>
      <c r="S898" s="36"/>
    </row>
    <row r="899" spans="2:19" s="19" customFormat="1" ht="12.75" customHeight="1">
      <c r="B899" s="35"/>
      <c r="C899" s="35"/>
      <c r="D899" s="36"/>
      <c r="E899" s="36"/>
      <c r="F899" s="35"/>
      <c r="G899" s="58">
        <f t="shared" si="44"/>
        <v>2022</v>
      </c>
      <c r="H899" s="56"/>
      <c r="I899" s="24" t="e">
        <f>VLOOKUP($H899,CATEGORIAS!$I$4:$J$13,2,0)</f>
        <v>#N/A</v>
      </c>
      <c r="J899" s="24" t="e">
        <f t="shared" si="42"/>
        <v>#N/A</v>
      </c>
      <c r="K899" s="57" t="e">
        <f>VLOOKUP($J899,CATEGORIAS!$B$60:$C$318,2,0)</f>
        <v>#N/A</v>
      </c>
      <c r="L899" s="23">
        <f t="shared" si="43"/>
        <v>0</v>
      </c>
      <c r="M899" s="36"/>
      <c r="N899" s="37"/>
      <c r="O899" s="59"/>
      <c r="P899" s="59"/>
      <c r="Q899" s="59"/>
      <c r="R899" s="59"/>
      <c r="S899" s="36"/>
    </row>
    <row r="900" spans="2:19" s="19" customFormat="1" ht="12.75" customHeight="1">
      <c r="B900" s="35"/>
      <c r="C900" s="35"/>
      <c r="D900" s="36"/>
      <c r="E900" s="36"/>
      <c r="F900" s="35"/>
      <c r="G900" s="58">
        <f t="shared" si="44"/>
        <v>2022</v>
      </c>
      <c r="H900" s="56"/>
      <c r="I900" s="24" t="e">
        <f>VLOOKUP($H900,CATEGORIAS!$I$4:$J$13,2,0)</f>
        <v>#N/A</v>
      </c>
      <c r="J900" s="24" t="e">
        <f t="shared" si="42"/>
        <v>#N/A</v>
      </c>
      <c r="K900" s="57" t="e">
        <f>VLOOKUP($J900,CATEGORIAS!$B$60:$C$318,2,0)</f>
        <v>#N/A</v>
      </c>
      <c r="L900" s="23">
        <f t="shared" si="43"/>
        <v>0</v>
      </c>
      <c r="M900" s="36"/>
      <c r="N900" s="37"/>
      <c r="O900" s="59"/>
      <c r="P900" s="59"/>
      <c r="Q900" s="59"/>
      <c r="R900" s="59"/>
      <c r="S900" s="36"/>
    </row>
    <row r="901" spans="2:19" s="19" customFormat="1" ht="12.75" customHeight="1">
      <c r="B901" s="35"/>
      <c r="C901" s="35"/>
      <c r="D901" s="36"/>
      <c r="E901" s="36"/>
      <c r="F901" s="35"/>
      <c r="G901" s="58">
        <f t="shared" si="44"/>
        <v>2022</v>
      </c>
      <c r="H901" s="56"/>
      <c r="I901" s="24" t="e">
        <f>VLOOKUP($H901,CATEGORIAS!$I$4:$J$13,2,0)</f>
        <v>#N/A</v>
      </c>
      <c r="J901" s="24" t="e">
        <f t="shared" si="42"/>
        <v>#N/A</v>
      </c>
      <c r="K901" s="57" t="e">
        <f>VLOOKUP($J901,CATEGORIAS!$B$60:$C$318,2,0)</f>
        <v>#N/A</v>
      </c>
      <c r="L901" s="23">
        <f t="shared" si="43"/>
        <v>0</v>
      </c>
      <c r="M901" s="36"/>
      <c r="N901" s="37"/>
      <c r="O901" s="59"/>
      <c r="P901" s="59"/>
      <c r="Q901" s="59"/>
      <c r="R901" s="59"/>
      <c r="S901" s="36"/>
    </row>
    <row r="902" spans="2:19" s="19" customFormat="1" ht="12.75" customHeight="1">
      <c r="B902" s="35"/>
      <c r="C902" s="35"/>
      <c r="D902" s="36"/>
      <c r="E902" s="36"/>
      <c r="F902" s="35"/>
      <c r="G902" s="58">
        <f t="shared" si="44"/>
        <v>2022</v>
      </c>
      <c r="H902" s="56"/>
      <c r="I902" s="24" t="e">
        <f>VLOOKUP($H902,CATEGORIAS!$I$4:$J$13,2,0)</f>
        <v>#N/A</v>
      </c>
      <c r="J902" s="24" t="e">
        <f t="shared" si="42"/>
        <v>#N/A</v>
      </c>
      <c r="K902" s="57" t="e">
        <f>VLOOKUP($J902,CATEGORIAS!$B$60:$C$318,2,0)</f>
        <v>#N/A</v>
      </c>
      <c r="L902" s="23">
        <f t="shared" si="43"/>
        <v>0</v>
      </c>
      <c r="M902" s="36"/>
      <c r="N902" s="37"/>
      <c r="O902" s="59"/>
      <c r="P902" s="59"/>
      <c r="Q902" s="59"/>
      <c r="R902" s="59"/>
      <c r="S902" s="36"/>
    </row>
    <row r="903" spans="2:19" s="19" customFormat="1" ht="12.75" customHeight="1">
      <c r="B903" s="35"/>
      <c r="C903" s="35"/>
      <c r="D903" s="36"/>
      <c r="E903" s="36"/>
      <c r="F903" s="35"/>
      <c r="G903" s="58">
        <f t="shared" si="44"/>
        <v>2022</v>
      </c>
      <c r="H903" s="56"/>
      <c r="I903" s="24" t="e">
        <f>VLOOKUP($H903,CATEGORIAS!$I$4:$J$13,2,0)</f>
        <v>#N/A</v>
      </c>
      <c r="J903" s="24" t="e">
        <f t="shared" si="42"/>
        <v>#N/A</v>
      </c>
      <c r="K903" s="57" t="e">
        <f>VLOOKUP($J903,CATEGORIAS!$B$60:$C$318,2,0)</f>
        <v>#N/A</v>
      </c>
      <c r="L903" s="23">
        <f t="shared" si="43"/>
        <v>0</v>
      </c>
      <c r="M903" s="36"/>
      <c r="N903" s="37"/>
      <c r="O903" s="59"/>
      <c r="P903" s="59"/>
      <c r="Q903" s="59"/>
      <c r="R903" s="59"/>
      <c r="S903" s="36"/>
    </row>
    <row r="904" spans="2:19" s="19" customFormat="1" ht="12.75" customHeight="1">
      <c r="B904" s="35"/>
      <c r="C904" s="35"/>
      <c r="D904" s="36"/>
      <c r="E904" s="36"/>
      <c r="F904" s="35"/>
      <c r="G904" s="58">
        <f t="shared" si="44"/>
        <v>2022</v>
      </c>
      <c r="H904" s="56"/>
      <c r="I904" s="24" t="e">
        <f>VLOOKUP($H904,CATEGORIAS!$I$4:$J$13,2,0)</f>
        <v>#N/A</v>
      </c>
      <c r="J904" s="24" t="e">
        <f t="shared" si="42"/>
        <v>#N/A</v>
      </c>
      <c r="K904" s="57" t="e">
        <f>VLOOKUP($J904,CATEGORIAS!$B$60:$C$318,2,0)</f>
        <v>#N/A</v>
      </c>
      <c r="L904" s="23">
        <f t="shared" si="43"/>
        <v>0</v>
      </c>
      <c r="M904" s="36"/>
      <c r="N904" s="37"/>
      <c r="O904" s="59"/>
      <c r="P904" s="59"/>
      <c r="Q904" s="59"/>
      <c r="R904" s="59"/>
      <c r="S904" s="36"/>
    </row>
    <row r="905" spans="2:19" s="19" customFormat="1" ht="12.75" customHeight="1">
      <c r="B905" s="35"/>
      <c r="C905" s="35"/>
      <c r="D905" s="36"/>
      <c r="E905" s="36"/>
      <c r="F905" s="35"/>
      <c r="G905" s="58">
        <f t="shared" si="44"/>
        <v>2022</v>
      </c>
      <c r="H905" s="56"/>
      <c r="I905" s="24" t="e">
        <f>VLOOKUP($H905,CATEGORIAS!$I$4:$J$13,2,0)</f>
        <v>#N/A</v>
      </c>
      <c r="J905" s="24" t="e">
        <f t="shared" si="42"/>
        <v>#N/A</v>
      </c>
      <c r="K905" s="57" t="e">
        <f>VLOOKUP($J905,CATEGORIAS!$B$60:$C$318,2,0)</f>
        <v>#N/A</v>
      </c>
      <c r="L905" s="23">
        <f t="shared" si="43"/>
        <v>0</v>
      </c>
      <c r="M905" s="36"/>
      <c r="N905" s="37"/>
      <c r="O905" s="59"/>
      <c r="P905" s="59"/>
      <c r="Q905" s="59"/>
      <c r="R905" s="59"/>
      <c r="S905" s="36"/>
    </row>
    <row r="906" spans="2:19" s="19" customFormat="1" ht="12.75" customHeight="1">
      <c r="B906" s="35"/>
      <c r="C906" s="35"/>
      <c r="D906" s="36"/>
      <c r="E906" s="36"/>
      <c r="F906" s="35"/>
      <c r="G906" s="58">
        <f t="shared" si="44"/>
        <v>2022</v>
      </c>
      <c r="H906" s="56"/>
      <c r="I906" s="24" t="e">
        <f>VLOOKUP($H906,CATEGORIAS!$I$4:$J$13,2,0)</f>
        <v>#N/A</v>
      </c>
      <c r="J906" s="24" t="e">
        <f t="shared" si="42"/>
        <v>#N/A</v>
      </c>
      <c r="K906" s="57" t="e">
        <f>VLOOKUP($J906,CATEGORIAS!$B$60:$C$318,2,0)</f>
        <v>#N/A</v>
      </c>
      <c r="L906" s="23">
        <f t="shared" si="43"/>
        <v>0</v>
      </c>
      <c r="M906" s="36"/>
      <c r="N906" s="37"/>
      <c r="O906" s="59"/>
      <c r="P906" s="59"/>
      <c r="Q906" s="59"/>
      <c r="R906" s="59"/>
      <c r="S906" s="36"/>
    </row>
    <row r="907" spans="2:19" s="19" customFormat="1" ht="12.75" customHeight="1">
      <c r="B907" s="35"/>
      <c r="C907" s="35"/>
      <c r="D907" s="36"/>
      <c r="E907" s="36"/>
      <c r="F907" s="35"/>
      <c r="G907" s="58">
        <f t="shared" si="44"/>
        <v>2022</v>
      </c>
      <c r="H907" s="56"/>
      <c r="I907" s="24" t="e">
        <f>VLOOKUP($H907,CATEGORIAS!$I$4:$J$13,2,0)</f>
        <v>#N/A</v>
      </c>
      <c r="J907" s="24" t="e">
        <f t="shared" ref="J907:J970" si="45">$F907&amp;$I907</f>
        <v>#N/A</v>
      </c>
      <c r="K907" s="57" t="e">
        <f>VLOOKUP($J907,CATEGORIAS!$B$60:$C$318,2,0)</f>
        <v>#N/A</v>
      </c>
      <c r="L907" s="23">
        <f t="shared" ref="L907:L970" si="46">+$E$6</f>
        <v>0</v>
      </c>
      <c r="M907" s="36"/>
      <c r="N907" s="37"/>
      <c r="O907" s="59"/>
      <c r="P907" s="59"/>
      <c r="Q907" s="59"/>
      <c r="R907" s="59"/>
      <c r="S907" s="36"/>
    </row>
    <row r="908" spans="2:19" s="19" customFormat="1" ht="12.75" customHeight="1">
      <c r="B908" s="35"/>
      <c r="C908" s="35"/>
      <c r="D908" s="36"/>
      <c r="E908" s="36"/>
      <c r="F908" s="35"/>
      <c r="G908" s="58">
        <f t="shared" si="44"/>
        <v>2022</v>
      </c>
      <c r="H908" s="56"/>
      <c r="I908" s="24" t="e">
        <f>VLOOKUP($H908,CATEGORIAS!$I$4:$J$13,2,0)</f>
        <v>#N/A</v>
      </c>
      <c r="J908" s="24" t="e">
        <f t="shared" si="45"/>
        <v>#N/A</v>
      </c>
      <c r="K908" s="57" t="e">
        <f>VLOOKUP($J908,CATEGORIAS!$B$60:$C$318,2,0)</f>
        <v>#N/A</v>
      </c>
      <c r="L908" s="23">
        <f t="shared" si="46"/>
        <v>0</v>
      </c>
      <c r="M908" s="36"/>
      <c r="N908" s="37"/>
      <c r="O908" s="59"/>
      <c r="P908" s="59"/>
      <c r="Q908" s="59"/>
      <c r="R908" s="59"/>
      <c r="S908" s="36"/>
    </row>
    <row r="909" spans="2:19" s="19" customFormat="1" ht="12.75" customHeight="1">
      <c r="B909" s="35"/>
      <c r="C909" s="35"/>
      <c r="D909" s="36"/>
      <c r="E909" s="36"/>
      <c r="F909" s="35"/>
      <c r="G909" s="58">
        <f t="shared" ref="G909:G972" si="47">2022-F909</f>
        <v>2022</v>
      </c>
      <c r="H909" s="56"/>
      <c r="I909" s="24" t="e">
        <f>VLOOKUP($H909,CATEGORIAS!$I$4:$J$13,2,0)</f>
        <v>#N/A</v>
      </c>
      <c r="J909" s="24" t="e">
        <f t="shared" si="45"/>
        <v>#N/A</v>
      </c>
      <c r="K909" s="57" t="e">
        <f>VLOOKUP($J909,CATEGORIAS!$B$60:$C$318,2,0)</f>
        <v>#N/A</v>
      </c>
      <c r="L909" s="23">
        <f t="shared" si="46"/>
        <v>0</v>
      </c>
      <c r="M909" s="36"/>
      <c r="N909" s="37"/>
      <c r="O909" s="59"/>
      <c r="P909" s="59"/>
      <c r="Q909" s="59"/>
      <c r="R909" s="59"/>
      <c r="S909" s="36"/>
    </row>
    <row r="910" spans="2:19" s="19" customFormat="1" ht="12.75" customHeight="1">
      <c r="B910" s="35"/>
      <c r="C910" s="35"/>
      <c r="D910" s="36"/>
      <c r="E910" s="36"/>
      <c r="F910" s="35"/>
      <c r="G910" s="58">
        <f t="shared" si="47"/>
        <v>2022</v>
      </c>
      <c r="H910" s="56"/>
      <c r="I910" s="24" t="e">
        <f>VLOOKUP($H910,CATEGORIAS!$I$4:$J$13,2,0)</f>
        <v>#N/A</v>
      </c>
      <c r="J910" s="24" t="e">
        <f t="shared" si="45"/>
        <v>#N/A</v>
      </c>
      <c r="K910" s="57" t="e">
        <f>VLOOKUP($J910,CATEGORIAS!$B$60:$C$318,2,0)</f>
        <v>#N/A</v>
      </c>
      <c r="L910" s="23">
        <f t="shared" si="46"/>
        <v>0</v>
      </c>
      <c r="M910" s="36"/>
      <c r="N910" s="37"/>
      <c r="O910" s="59"/>
      <c r="P910" s="59"/>
      <c r="Q910" s="59"/>
      <c r="R910" s="59"/>
      <c r="S910" s="36"/>
    </row>
    <row r="911" spans="2:19" s="19" customFormat="1" ht="12.75" customHeight="1">
      <c r="B911" s="35"/>
      <c r="C911" s="35"/>
      <c r="D911" s="36"/>
      <c r="E911" s="36"/>
      <c r="F911" s="35"/>
      <c r="G911" s="58">
        <f t="shared" si="47"/>
        <v>2022</v>
      </c>
      <c r="H911" s="56"/>
      <c r="I911" s="24" t="e">
        <f>VLOOKUP($H911,CATEGORIAS!$I$4:$J$13,2,0)</f>
        <v>#N/A</v>
      </c>
      <c r="J911" s="24" t="e">
        <f t="shared" si="45"/>
        <v>#N/A</v>
      </c>
      <c r="K911" s="57" t="e">
        <f>VLOOKUP($J911,CATEGORIAS!$B$60:$C$318,2,0)</f>
        <v>#N/A</v>
      </c>
      <c r="L911" s="23">
        <f t="shared" si="46"/>
        <v>0</v>
      </c>
      <c r="M911" s="36"/>
      <c r="N911" s="37"/>
      <c r="O911" s="59"/>
      <c r="P911" s="59"/>
      <c r="Q911" s="59"/>
      <c r="R911" s="59"/>
      <c r="S911" s="36"/>
    </row>
    <row r="912" spans="2:19" s="19" customFormat="1" ht="12.75" customHeight="1">
      <c r="B912" s="35"/>
      <c r="C912" s="35"/>
      <c r="D912" s="36"/>
      <c r="E912" s="36"/>
      <c r="F912" s="35"/>
      <c r="G912" s="58">
        <f t="shared" si="47"/>
        <v>2022</v>
      </c>
      <c r="H912" s="56"/>
      <c r="I912" s="24" t="e">
        <f>VLOOKUP($H912,CATEGORIAS!$I$4:$J$13,2,0)</f>
        <v>#N/A</v>
      </c>
      <c r="J912" s="24" t="e">
        <f t="shared" si="45"/>
        <v>#N/A</v>
      </c>
      <c r="K912" s="57" t="e">
        <f>VLOOKUP($J912,CATEGORIAS!$B$60:$C$318,2,0)</f>
        <v>#N/A</v>
      </c>
      <c r="L912" s="23">
        <f t="shared" si="46"/>
        <v>0</v>
      </c>
      <c r="M912" s="36"/>
      <c r="N912" s="37"/>
      <c r="O912" s="59"/>
      <c r="P912" s="59"/>
      <c r="Q912" s="59"/>
      <c r="R912" s="59"/>
      <c r="S912" s="36"/>
    </row>
    <row r="913" spans="2:19" s="19" customFormat="1" ht="12.75" customHeight="1">
      <c r="B913" s="35"/>
      <c r="C913" s="35"/>
      <c r="D913" s="36"/>
      <c r="E913" s="36"/>
      <c r="F913" s="35"/>
      <c r="G913" s="58">
        <f t="shared" si="47"/>
        <v>2022</v>
      </c>
      <c r="H913" s="56"/>
      <c r="I913" s="24" t="e">
        <f>VLOOKUP($H913,CATEGORIAS!$I$4:$J$13,2,0)</f>
        <v>#N/A</v>
      </c>
      <c r="J913" s="24" t="e">
        <f t="shared" si="45"/>
        <v>#N/A</v>
      </c>
      <c r="K913" s="57" t="e">
        <f>VLOOKUP($J913,CATEGORIAS!$B$60:$C$318,2,0)</f>
        <v>#N/A</v>
      </c>
      <c r="L913" s="23">
        <f t="shared" si="46"/>
        <v>0</v>
      </c>
      <c r="M913" s="36"/>
      <c r="N913" s="37"/>
      <c r="O913" s="59"/>
      <c r="P913" s="59"/>
      <c r="Q913" s="59"/>
      <c r="R913" s="59"/>
      <c r="S913" s="36"/>
    </row>
    <row r="914" spans="2:19" s="19" customFormat="1" ht="12.75" customHeight="1">
      <c r="B914" s="35"/>
      <c r="C914" s="35"/>
      <c r="D914" s="36"/>
      <c r="E914" s="36"/>
      <c r="F914" s="35"/>
      <c r="G914" s="58">
        <f t="shared" si="47"/>
        <v>2022</v>
      </c>
      <c r="H914" s="56"/>
      <c r="I914" s="24" t="e">
        <f>VLOOKUP($H914,CATEGORIAS!$I$4:$J$13,2,0)</f>
        <v>#N/A</v>
      </c>
      <c r="J914" s="24" t="e">
        <f t="shared" si="45"/>
        <v>#N/A</v>
      </c>
      <c r="K914" s="57" t="e">
        <f>VLOOKUP($J914,CATEGORIAS!$B$60:$C$318,2,0)</f>
        <v>#N/A</v>
      </c>
      <c r="L914" s="23">
        <f t="shared" si="46"/>
        <v>0</v>
      </c>
      <c r="M914" s="36"/>
      <c r="N914" s="37"/>
      <c r="O914" s="59"/>
      <c r="P914" s="59"/>
      <c r="Q914" s="59"/>
      <c r="R914" s="59"/>
      <c r="S914" s="36"/>
    </row>
    <row r="915" spans="2:19" s="19" customFormat="1" ht="12.75" customHeight="1">
      <c r="B915" s="35"/>
      <c r="C915" s="35"/>
      <c r="D915" s="36"/>
      <c r="E915" s="36"/>
      <c r="F915" s="35"/>
      <c r="G915" s="58">
        <f t="shared" si="47"/>
        <v>2022</v>
      </c>
      <c r="H915" s="56"/>
      <c r="I915" s="24" t="e">
        <f>VLOOKUP($H915,CATEGORIAS!$I$4:$J$13,2,0)</f>
        <v>#N/A</v>
      </c>
      <c r="J915" s="24" t="e">
        <f t="shared" si="45"/>
        <v>#N/A</v>
      </c>
      <c r="K915" s="57" t="e">
        <f>VLOOKUP($J915,CATEGORIAS!$B$60:$C$318,2,0)</f>
        <v>#N/A</v>
      </c>
      <c r="L915" s="23">
        <f t="shared" si="46"/>
        <v>0</v>
      </c>
      <c r="M915" s="36"/>
      <c r="N915" s="37"/>
      <c r="O915" s="59"/>
      <c r="P915" s="59"/>
      <c r="Q915" s="59"/>
      <c r="R915" s="59"/>
      <c r="S915" s="36"/>
    </row>
    <row r="916" spans="2:19" s="19" customFormat="1" ht="12.75" customHeight="1">
      <c r="B916" s="35"/>
      <c r="C916" s="35"/>
      <c r="D916" s="36"/>
      <c r="E916" s="36"/>
      <c r="F916" s="35"/>
      <c r="G916" s="58">
        <f t="shared" si="47"/>
        <v>2022</v>
      </c>
      <c r="H916" s="56"/>
      <c r="I916" s="24" t="e">
        <f>VLOOKUP($H916,CATEGORIAS!$I$4:$J$13,2,0)</f>
        <v>#N/A</v>
      </c>
      <c r="J916" s="24" t="e">
        <f t="shared" si="45"/>
        <v>#N/A</v>
      </c>
      <c r="K916" s="57" t="e">
        <f>VLOOKUP($J916,CATEGORIAS!$B$60:$C$318,2,0)</f>
        <v>#N/A</v>
      </c>
      <c r="L916" s="23">
        <f t="shared" si="46"/>
        <v>0</v>
      </c>
      <c r="M916" s="36"/>
      <c r="N916" s="37"/>
      <c r="O916" s="59"/>
      <c r="P916" s="59"/>
      <c r="Q916" s="59"/>
      <c r="R916" s="59"/>
      <c r="S916" s="36"/>
    </row>
    <row r="917" spans="2:19" s="19" customFormat="1" ht="12.75" customHeight="1">
      <c r="B917" s="35"/>
      <c r="C917" s="35"/>
      <c r="D917" s="36"/>
      <c r="E917" s="36"/>
      <c r="F917" s="35"/>
      <c r="G917" s="58">
        <f t="shared" si="47"/>
        <v>2022</v>
      </c>
      <c r="H917" s="56"/>
      <c r="I917" s="24" t="e">
        <f>VLOOKUP($H917,CATEGORIAS!$I$4:$J$13,2,0)</f>
        <v>#N/A</v>
      </c>
      <c r="J917" s="24" t="e">
        <f t="shared" si="45"/>
        <v>#N/A</v>
      </c>
      <c r="K917" s="57" t="e">
        <f>VLOOKUP($J917,CATEGORIAS!$B$60:$C$318,2,0)</f>
        <v>#N/A</v>
      </c>
      <c r="L917" s="23">
        <f t="shared" si="46"/>
        <v>0</v>
      </c>
      <c r="M917" s="36"/>
      <c r="N917" s="37"/>
      <c r="O917" s="59"/>
      <c r="P917" s="59"/>
      <c r="Q917" s="59"/>
      <c r="R917" s="59"/>
      <c r="S917" s="36"/>
    </row>
    <row r="918" spans="2:19" s="19" customFormat="1" ht="12.75" customHeight="1">
      <c r="B918" s="35"/>
      <c r="C918" s="35"/>
      <c r="D918" s="36"/>
      <c r="E918" s="36"/>
      <c r="F918" s="35"/>
      <c r="G918" s="58">
        <f t="shared" si="47"/>
        <v>2022</v>
      </c>
      <c r="H918" s="56"/>
      <c r="I918" s="24" t="e">
        <f>VLOOKUP($H918,CATEGORIAS!$I$4:$J$13,2,0)</f>
        <v>#N/A</v>
      </c>
      <c r="J918" s="24" t="e">
        <f t="shared" si="45"/>
        <v>#N/A</v>
      </c>
      <c r="K918" s="57" t="e">
        <f>VLOOKUP($J918,CATEGORIAS!$B$60:$C$318,2,0)</f>
        <v>#N/A</v>
      </c>
      <c r="L918" s="23">
        <f t="shared" si="46"/>
        <v>0</v>
      </c>
      <c r="M918" s="36"/>
      <c r="N918" s="37"/>
      <c r="O918" s="59"/>
      <c r="P918" s="59"/>
      <c r="Q918" s="59"/>
      <c r="R918" s="59"/>
      <c r="S918" s="36"/>
    </row>
    <row r="919" spans="2:19" s="19" customFormat="1" ht="12.75" customHeight="1">
      <c r="B919" s="35"/>
      <c r="C919" s="35"/>
      <c r="D919" s="36"/>
      <c r="E919" s="36"/>
      <c r="F919" s="35"/>
      <c r="G919" s="58">
        <f t="shared" si="47"/>
        <v>2022</v>
      </c>
      <c r="H919" s="56"/>
      <c r="I919" s="24" t="e">
        <f>VLOOKUP($H919,CATEGORIAS!$I$4:$J$13,2,0)</f>
        <v>#N/A</v>
      </c>
      <c r="J919" s="24" t="e">
        <f t="shared" si="45"/>
        <v>#N/A</v>
      </c>
      <c r="K919" s="57" t="e">
        <f>VLOOKUP($J919,CATEGORIAS!$B$60:$C$318,2,0)</f>
        <v>#N/A</v>
      </c>
      <c r="L919" s="23">
        <f t="shared" si="46"/>
        <v>0</v>
      </c>
      <c r="M919" s="36"/>
      <c r="N919" s="37"/>
      <c r="O919" s="59"/>
      <c r="P919" s="59"/>
      <c r="Q919" s="59"/>
      <c r="R919" s="59"/>
      <c r="S919" s="36"/>
    </row>
    <row r="920" spans="2:19" s="19" customFormat="1" ht="12.75" customHeight="1">
      <c r="B920" s="35"/>
      <c r="C920" s="35"/>
      <c r="D920" s="36"/>
      <c r="E920" s="36"/>
      <c r="F920" s="35"/>
      <c r="G920" s="58">
        <f t="shared" si="47"/>
        <v>2022</v>
      </c>
      <c r="H920" s="56"/>
      <c r="I920" s="24" t="e">
        <f>VLOOKUP($H920,CATEGORIAS!$I$4:$J$13,2,0)</f>
        <v>#N/A</v>
      </c>
      <c r="J920" s="24" t="e">
        <f t="shared" si="45"/>
        <v>#N/A</v>
      </c>
      <c r="K920" s="57" t="e">
        <f>VLOOKUP($J920,CATEGORIAS!$B$60:$C$318,2,0)</f>
        <v>#N/A</v>
      </c>
      <c r="L920" s="23">
        <f t="shared" si="46"/>
        <v>0</v>
      </c>
      <c r="M920" s="36"/>
      <c r="N920" s="37"/>
      <c r="O920" s="59"/>
      <c r="P920" s="59"/>
      <c r="Q920" s="59"/>
      <c r="R920" s="59"/>
      <c r="S920" s="36"/>
    </row>
    <row r="921" spans="2:19" s="19" customFormat="1" ht="12.75" customHeight="1">
      <c r="B921" s="35"/>
      <c r="C921" s="35"/>
      <c r="D921" s="36"/>
      <c r="E921" s="36"/>
      <c r="F921" s="35"/>
      <c r="G921" s="58">
        <f t="shared" si="47"/>
        <v>2022</v>
      </c>
      <c r="H921" s="56"/>
      <c r="I921" s="24" t="e">
        <f>VLOOKUP($H921,CATEGORIAS!$I$4:$J$13,2,0)</f>
        <v>#N/A</v>
      </c>
      <c r="J921" s="24" t="e">
        <f t="shared" si="45"/>
        <v>#N/A</v>
      </c>
      <c r="K921" s="57" t="e">
        <f>VLOOKUP($J921,CATEGORIAS!$B$60:$C$318,2,0)</f>
        <v>#N/A</v>
      </c>
      <c r="L921" s="23">
        <f t="shared" si="46"/>
        <v>0</v>
      </c>
      <c r="M921" s="36"/>
      <c r="N921" s="37"/>
      <c r="O921" s="59"/>
      <c r="P921" s="59"/>
      <c r="Q921" s="59"/>
      <c r="R921" s="59"/>
      <c r="S921" s="36"/>
    </row>
    <row r="922" spans="2:19" s="19" customFormat="1" ht="12.75" customHeight="1">
      <c r="B922" s="35"/>
      <c r="C922" s="35"/>
      <c r="D922" s="36"/>
      <c r="E922" s="36"/>
      <c r="F922" s="35"/>
      <c r="G922" s="58">
        <f t="shared" si="47"/>
        <v>2022</v>
      </c>
      <c r="H922" s="56"/>
      <c r="I922" s="24" t="e">
        <f>VLOOKUP($H922,CATEGORIAS!$I$4:$J$13,2,0)</f>
        <v>#N/A</v>
      </c>
      <c r="J922" s="24" t="e">
        <f t="shared" si="45"/>
        <v>#N/A</v>
      </c>
      <c r="K922" s="57" t="e">
        <f>VLOOKUP($J922,CATEGORIAS!$B$60:$C$318,2,0)</f>
        <v>#N/A</v>
      </c>
      <c r="L922" s="23">
        <f t="shared" si="46"/>
        <v>0</v>
      </c>
      <c r="M922" s="36"/>
      <c r="N922" s="37"/>
      <c r="O922" s="59"/>
      <c r="P922" s="59"/>
      <c r="Q922" s="59"/>
      <c r="R922" s="59"/>
      <c r="S922" s="36"/>
    </row>
    <row r="923" spans="2:19" s="19" customFormat="1" ht="12.75" customHeight="1">
      <c r="B923" s="35"/>
      <c r="C923" s="35"/>
      <c r="D923" s="36"/>
      <c r="E923" s="36"/>
      <c r="F923" s="35"/>
      <c r="G923" s="58">
        <f t="shared" si="47"/>
        <v>2022</v>
      </c>
      <c r="H923" s="56"/>
      <c r="I923" s="24" t="e">
        <f>VLOOKUP($H923,CATEGORIAS!$I$4:$J$13,2,0)</f>
        <v>#N/A</v>
      </c>
      <c r="J923" s="24" t="e">
        <f t="shared" si="45"/>
        <v>#N/A</v>
      </c>
      <c r="K923" s="57" t="e">
        <f>VLOOKUP($J923,CATEGORIAS!$B$60:$C$318,2,0)</f>
        <v>#N/A</v>
      </c>
      <c r="L923" s="23">
        <f t="shared" si="46"/>
        <v>0</v>
      </c>
      <c r="M923" s="36"/>
      <c r="N923" s="37"/>
      <c r="O923" s="59"/>
      <c r="P923" s="59"/>
      <c r="Q923" s="59"/>
      <c r="R923" s="59"/>
      <c r="S923" s="36"/>
    </row>
    <row r="924" spans="2:19" s="19" customFormat="1" ht="12.75" customHeight="1">
      <c r="B924" s="35"/>
      <c r="C924" s="35"/>
      <c r="D924" s="36"/>
      <c r="E924" s="36"/>
      <c r="F924" s="35"/>
      <c r="G924" s="58">
        <f t="shared" si="47"/>
        <v>2022</v>
      </c>
      <c r="H924" s="56"/>
      <c r="I924" s="24" t="e">
        <f>VLOOKUP($H924,CATEGORIAS!$I$4:$J$13,2,0)</f>
        <v>#N/A</v>
      </c>
      <c r="J924" s="24" t="e">
        <f t="shared" si="45"/>
        <v>#N/A</v>
      </c>
      <c r="K924" s="57" t="e">
        <f>VLOOKUP($J924,CATEGORIAS!$B$60:$C$318,2,0)</f>
        <v>#N/A</v>
      </c>
      <c r="L924" s="23">
        <f t="shared" si="46"/>
        <v>0</v>
      </c>
      <c r="M924" s="36"/>
      <c r="N924" s="37"/>
      <c r="O924" s="59"/>
      <c r="P924" s="59"/>
      <c r="Q924" s="59"/>
      <c r="R924" s="59"/>
      <c r="S924" s="36"/>
    </row>
    <row r="925" spans="2:19" s="19" customFormat="1" ht="12.75" customHeight="1">
      <c r="B925" s="35"/>
      <c r="C925" s="35"/>
      <c r="D925" s="36"/>
      <c r="E925" s="36"/>
      <c r="F925" s="35"/>
      <c r="G925" s="58">
        <f t="shared" si="47"/>
        <v>2022</v>
      </c>
      <c r="H925" s="56"/>
      <c r="I925" s="24" t="e">
        <f>VLOOKUP($H925,CATEGORIAS!$I$4:$J$13,2,0)</f>
        <v>#N/A</v>
      </c>
      <c r="J925" s="24" t="e">
        <f t="shared" si="45"/>
        <v>#N/A</v>
      </c>
      <c r="K925" s="57" t="e">
        <f>VLOOKUP($J925,CATEGORIAS!$B$60:$C$318,2,0)</f>
        <v>#N/A</v>
      </c>
      <c r="L925" s="23">
        <f t="shared" si="46"/>
        <v>0</v>
      </c>
      <c r="M925" s="36"/>
      <c r="N925" s="37"/>
      <c r="O925" s="59"/>
      <c r="P925" s="59"/>
      <c r="Q925" s="59"/>
      <c r="R925" s="59"/>
      <c r="S925" s="36"/>
    </row>
    <row r="926" spans="2:19" s="19" customFormat="1" ht="12.75" customHeight="1">
      <c r="B926" s="35"/>
      <c r="C926" s="35"/>
      <c r="D926" s="36"/>
      <c r="E926" s="36"/>
      <c r="F926" s="35"/>
      <c r="G926" s="58">
        <f t="shared" si="47"/>
        <v>2022</v>
      </c>
      <c r="H926" s="56"/>
      <c r="I926" s="24" t="e">
        <f>VLOOKUP($H926,CATEGORIAS!$I$4:$J$13,2,0)</f>
        <v>#N/A</v>
      </c>
      <c r="J926" s="24" t="e">
        <f t="shared" si="45"/>
        <v>#N/A</v>
      </c>
      <c r="K926" s="57" t="e">
        <f>VLOOKUP($J926,CATEGORIAS!$B$60:$C$318,2,0)</f>
        <v>#N/A</v>
      </c>
      <c r="L926" s="23">
        <f t="shared" si="46"/>
        <v>0</v>
      </c>
      <c r="M926" s="36"/>
      <c r="N926" s="37"/>
      <c r="O926" s="59"/>
      <c r="P926" s="59"/>
      <c r="Q926" s="59"/>
      <c r="R926" s="59"/>
      <c r="S926" s="36"/>
    </row>
    <row r="927" spans="2:19" s="19" customFormat="1" ht="12.75" customHeight="1">
      <c r="B927" s="35"/>
      <c r="C927" s="35"/>
      <c r="D927" s="36"/>
      <c r="E927" s="36"/>
      <c r="F927" s="35"/>
      <c r="G927" s="58">
        <f t="shared" si="47"/>
        <v>2022</v>
      </c>
      <c r="H927" s="56"/>
      <c r="I927" s="24" t="e">
        <f>VLOOKUP($H927,CATEGORIAS!$I$4:$J$13,2,0)</f>
        <v>#N/A</v>
      </c>
      <c r="J927" s="24" t="e">
        <f t="shared" si="45"/>
        <v>#N/A</v>
      </c>
      <c r="K927" s="57" t="e">
        <f>VLOOKUP($J927,CATEGORIAS!$B$60:$C$318,2,0)</f>
        <v>#N/A</v>
      </c>
      <c r="L927" s="23">
        <f t="shared" si="46"/>
        <v>0</v>
      </c>
      <c r="M927" s="36"/>
      <c r="N927" s="37"/>
      <c r="O927" s="59"/>
      <c r="P927" s="59"/>
      <c r="Q927" s="59"/>
      <c r="R927" s="59"/>
      <c r="S927" s="36"/>
    </row>
    <row r="928" spans="2:19" s="19" customFormat="1" ht="12.75" customHeight="1">
      <c r="B928" s="35"/>
      <c r="C928" s="35"/>
      <c r="D928" s="36"/>
      <c r="E928" s="36"/>
      <c r="F928" s="35"/>
      <c r="G928" s="58">
        <f t="shared" si="47"/>
        <v>2022</v>
      </c>
      <c r="H928" s="56"/>
      <c r="I928" s="24" t="e">
        <f>VLOOKUP($H928,CATEGORIAS!$I$4:$J$13,2,0)</f>
        <v>#N/A</v>
      </c>
      <c r="J928" s="24" t="e">
        <f t="shared" si="45"/>
        <v>#N/A</v>
      </c>
      <c r="K928" s="57" t="e">
        <f>VLOOKUP($J928,CATEGORIAS!$B$60:$C$318,2,0)</f>
        <v>#N/A</v>
      </c>
      <c r="L928" s="23">
        <f t="shared" si="46"/>
        <v>0</v>
      </c>
      <c r="M928" s="36"/>
      <c r="N928" s="37"/>
      <c r="O928" s="59"/>
      <c r="P928" s="59"/>
      <c r="Q928" s="59"/>
      <c r="R928" s="59"/>
      <c r="S928" s="36"/>
    </row>
    <row r="929" spans="2:19" s="19" customFormat="1" ht="12.75" customHeight="1">
      <c r="B929" s="35"/>
      <c r="C929" s="35"/>
      <c r="D929" s="36"/>
      <c r="E929" s="36"/>
      <c r="F929" s="35"/>
      <c r="G929" s="58">
        <f t="shared" si="47"/>
        <v>2022</v>
      </c>
      <c r="H929" s="56"/>
      <c r="I929" s="24" t="e">
        <f>VLOOKUP($H929,CATEGORIAS!$I$4:$J$13,2,0)</f>
        <v>#N/A</v>
      </c>
      <c r="J929" s="24" t="e">
        <f t="shared" si="45"/>
        <v>#N/A</v>
      </c>
      <c r="K929" s="57" t="e">
        <f>VLOOKUP($J929,CATEGORIAS!$B$60:$C$318,2,0)</f>
        <v>#N/A</v>
      </c>
      <c r="L929" s="23">
        <f t="shared" si="46"/>
        <v>0</v>
      </c>
      <c r="M929" s="36"/>
      <c r="N929" s="37"/>
      <c r="O929" s="59"/>
      <c r="P929" s="59"/>
      <c r="Q929" s="59"/>
      <c r="R929" s="59"/>
      <c r="S929" s="36"/>
    </row>
    <row r="930" spans="2:19" s="19" customFormat="1" ht="12.75" customHeight="1">
      <c r="B930" s="35"/>
      <c r="C930" s="35"/>
      <c r="D930" s="36"/>
      <c r="E930" s="36"/>
      <c r="F930" s="35"/>
      <c r="G930" s="58">
        <f t="shared" si="47"/>
        <v>2022</v>
      </c>
      <c r="H930" s="56"/>
      <c r="I930" s="24" t="e">
        <f>VLOOKUP($H930,CATEGORIAS!$I$4:$J$13,2,0)</f>
        <v>#N/A</v>
      </c>
      <c r="J930" s="24" t="e">
        <f t="shared" si="45"/>
        <v>#N/A</v>
      </c>
      <c r="K930" s="57" t="e">
        <f>VLOOKUP($J930,CATEGORIAS!$B$60:$C$318,2,0)</f>
        <v>#N/A</v>
      </c>
      <c r="L930" s="23">
        <f t="shared" si="46"/>
        <v>0</v>
      </c>
      <c r="M930" s="36"/>
      <c r="N930" s="37"/>
      <c r="O930" s="59"/>
      <c r="P930" s="59"/>
      <c r="Q930" s="59"/>
      <c r="R930" s="59"/>
      <c r="S930" s="36"/>
    </row>
    <row r="931" spans="2:19" s="19" customFormat="1" ht="12.75" customHeight="1">
      <c r="B931" s="35"/>
      <c r="C931" s="35"/>
      <c r="D931" s="36"/>
      <c r="E931" s="36"/>
      <c r="F931" s="35"/>
      <c r="G931" s="58">
        <f t="shared" si="47"/>
        <v>2022</v>
      </c>
      <c r="H931" s="56"/>
      <c r="I931" s="24" t="e">
        <f>VLOOKUP($H931,CATEGORIAS!$I$4:$J$13,2,0)</f>
        <v>#N/A</v>
      </c>
      <c r="J931" s="24" t="e">
        <f t="shared" si="45"/>
        <v>#N/A</v>
      </c>
      <c r="K931" s="57" t="e">
        <f>VLOOKUP($J931,CATEGORIAS!$B$60:$C$318,2,0)</f>
        <v>#N/A</v>
      </c>
      <c r="L931" s="23">
        <f t="shared" si="46"/>
        <v>0</v>
      </c>
      <c r="M931" s="36"/>
      <c r="N931" s="37"/>
      <c r="O931" s="59"/>
      <c r="P931" s="59"/>
      <c r="Q931" s="59"/>
      <c r="R931" s="59"/>
      <c r="S931" s="36"/>
    </row>
    <row r="932" spans="2:19" s="19" customFormat="1" ht="12.75" customHeight="1">
      <c r="B932" s="35"/>
      <c r="C932" s="35"/>
      <c r="D932" s="36"/>
      <c r="E932" s="36"/>
      <c r="F932" s="35"/>
      <c r="G932" s="58">
        <f t="shared" si="47"/>
        <v>2022</v>
      </c>
      <c r="H932" s="56"/>
      <c r="I932" s="24" t="e">
        <f>VLOOKUP($H932,CATEGORIAS!$I$4:$J$13,2,0)</f>
        <v>#N/A</v>
      </c>
      <c r="J932" s="24" t="e">
        <f t="shared" si="45"/>
        <v>#N/A</v>
      </c>
      <c r="K932" s="57" t="e">
        <f>VLOOKUP($J932,CATEGORIAS!$B$60:$C$318,2,0)</f>
        <v>#N/A</v>
      </c>
      <c r="L932" s="23">
        <f t="shared" si="46"/>
        <v>0</v>
      </c>
      <c r="M932" s="36"/>
      <c r="N932" s="37"/>
      <c r="O932" s="59"/>
      <c r="P932" s="59"/>
      <c r="Q932" s="59"/>
      <c r="R932" s="59"/>
      <c r="S932" s="36"/>
    </row>
    <row r="933" spans="2:19" s="19" customFormat="1" ht="12.75" customHeight="1">
      <c r="B933" s="35"/>
      <c r="C933" s="35"/>
      <c r="D933" s="36"/>
      <c r="E933" s="36"/>
      <c r="F933" s="35"/>
      <c r="G933" s="58">
        <f t="shared" si="47"/>
        <v>2022</v>
      </c>
      <c r="H933" s="56"/>
      <c r="I933" s="24" t="e">
        <f>VLOOKUP($H933,CATEGORIAS!$I$4:$J$13,2,0)</f>
        <v>#N/A</v>
      </c>
      <c r="J933" s="24" t="e">
        <f t="shared" si="45"/>
        <v>#N/A</v>
      </c>
      <c r="K933" s="57" t="e">
        <f>VLOOKUP($J933,CATEGORIAS!$B$60:$C$318,2,0)</f>
        <v>#N/A</v>
      </c>
      <c r="L933" s="23">
        <f t="shared" si="46"/>
        <v>0</v>
      </c>
      <c r="M933" s="36"/>
      <c r="N933" s="37"/>
      <c r="O933" s="59"/>
      <c r="P933" s="59"/>
      <c r="Q933" s="59"/>
      <c r="R933" s="59"/>
      <c r="S933" s="36"/>
    </row>
    <row r="934" spans="2:19" s="19" customFormat="1" ht="12.75" customHeight="1">
      <c r="B934" s="35"/>
      <c r="C934" s="35"/>
      <c r="D934" s="36"/>
      <c r="E934" s="36"/>
      <c r="F934" s="35"/>
      <c r="G934" s="58">
        <f t="shared" si="47"/>
        <v>2022</v>
      </c>
      <c r="H934" s="56"/>
      <c r="I934" s="24" t="e">
        <f>VLOOKUP($H934,CATEGORIAS!$I$4:$J$13,2,0)</f>
        <v>#N/A</v>
      </c>
      <c r="J934" s="24" t="e">
        <f t="shared" si="45"/>
        <v>#N/A</v>
      </c>
      <c r="K934" s="57" t="e">
        <f>VLOOKUP($J934,CATEGORIAS!$B$60:$C$318,2,0)</f>
        <v>#N/A</v>
      </c>
      <c r="L934" s="23">
        <f t="shared" si="46"/>
        <v>0</v>
      </c>
      <c r="M934" s="36"/>
      <c r="N934" s="37"/>
      <c r="O934" s="59"/>
      <c r="P934" s="59"/>
      <c r="Q934" s="59"/>
      <c r="R934" s="59"/>
      <c r="S934" s="36"/>
    </row>
    <row r="935" spans="2:19" s="19" customFormat="1" ht="12.75" customHeight="1">
      <c r="B935" s="35"/>
      <c r="C935" s="35"/>
      <c r="D935" s="36"/>
      <c r="E935" s="36"/>
      <c r="F935" s="35"/>
      <c r="G935" s="58">
        <f t="shared" si="47"/>
        <v>2022</v>
      </c>
      <c r="H935" s="56"/>
      <c r="I935" s="24" t="e">
        <f>VLOOKUP($H935,CATEGORIAS!$I$4:$J$13,2,0)</f>
        <v>#N/A</v>
      </c>
      <c r="J935" s="24" t="e">
        <f t="shared" si="45"/>
        <v>#N/A</v>
      </c>
      <c r="K935" s="57" t="e">
        <f>VLOOKUP($J935,CATEGORIAS!$B$60:$C$318,2,0)</f>
        <v>#N/A</v>
      </c>
      <c r="L935" s="23">
        <f t="shared" si="46"/>
        <v>0</v>
      </c>
      <c r="M935" s="36"/>
      <c r="N935" s="37"/>
      <c r="O935" s="59"/>
      <c r="P935" s="59"/>
      <c r="Q935" s="59"/>
      <c r="R935" s="59"/>
      <c r="S935" s="36"/>
    </row>
    <row r="936" spans="2:19" s="19" customFormat="1" ht="12.75" customHeight="1">
      <c r="B936" s="35"/>
      <c r="C936" s="35"/>
      <c r="D936" s="36"/>
      <c r="E936" s="36"/>
      <c r="F936" s="35"/>
      <c r="G936" s="58">
        <f t="shared" si="47"/>
        <v>2022</v>
      </c>
      <c r="H936" s="56"/>
      <c r="I936" s="24" t="e">
        <f>VLOOKUP($H936,CATEGORIAS!$I$4:$J$13,2,0)</f>
        <v>#N/A</v>
      </c>
      <c r="J936" s="24" t="e">
        <f t="shared" si="45"/>
        <v>#N/A</v>
      </c>
      <c r="K936" s="57" t="e">
        <f>VLOOKUP($J936,CATEGORIAS!$B$60:$C$318,2,0)</f>
        <v>#N/A</v>
      </c>
      <c r="L936" s="23">
        <f t="shared" si="46"/>
        <v>0</v>
      </c>
      <c r="M936" s="36"/>
      <c r="N936" s="37"/>
      <c r="O936" s="59"/>
      <c r="P936" s="59"/>
      <c r="Q936" s="59"/>
      <c r="R936" s="59"/>
      <c r="S936" s="36"/>
    </row>
    <row r="937" spans="2:19" s="19" customFormat="1" ht="12.75" customHeight="1">
      <c r="B937" s="35"/>
      <c r="C937" s="35"/>
      <c r="D937" s="36"/>
      <c r="E937" s="36"/>
      <c r="F937" s="35"/>
      <c r="G937" s="58">
        <f t="shared" si="47"/>
        <v>2022</v>
      </c>
      <c r="H937" s="56"/>
      <c r="I937" s="24" t="e">
        <f>VLOOKUP($H937,CATEGORIAS!$I$4:$J$13,2,0)</f>
        <v>#N/A</v>
      </c>
      <c r="J937" s="24" t="e">
        <f t="shared" si="45"/>
        <v>#N/A</v>
      </c>
      <c r="K937" s="57" t="e">
        <f>VLOOKUP($J937,CATEGORIAS!$B$60:$C$318,2,0)</f>
        <v>#N/A</v>
      </c>
      <c r="L937" s="23">
        <f t="shared" si="46"/>
        <v>0</v>
      </c>
      <c r="M937" s="36"/>
      <c r="N937" s="37"/>
      <c r="O937" s="59"/>
      <c r="P937" s="59"/>
      <c r="Q937" s="59"/>
      <c r="R937" s="59"/>
      <c r="S937" s="36"/>
    </row>
    <row r="938" spans="2:19" s="19" customFormat="1" ht="12.75" customHeight="1">
      <c r="B938" s="35"/>
      <c r="C938" s="35"/>
      <c r="D938" s="36"/>
      <c r="E938" s="36"/>
      <c r="F938" s="35"/>
      <c r="G938" s="58">
        <f t="shared" si="47"/>
        <v>2022</v>
      </c>
      <c r="H938" s="56"/>
      <c r="I938" s="24" t="e">
        <f>VLOOKUP($H938,CATEGORIAS!$I$4:$J$13,2,0)</f>
        <v>#N/A</v>
      </c>
      <c r="J938" s="24" t="e">
        <f t="shared" si="45"/>
        <v>#N/A</v>
      </c>
      <c r="K938" s="57" t="e">
        <f>VLOOKUP($J938,CATEGORIAS!$B$60:$C$318,2,0)</f>
        <v>#N/A</v>
      </c>
      <c r="L938" s="23">
        <f t="shared" si="46"/>
        <v>0</v>
      </c>
      <c r="M938" s="36"/>
      <c r="N938" s="37"/>
      <c r="O938" s="59"/>
      <c r="P938" s="59"/>
      <c r="Q938" s="59"/>
      <c r="R938" s="59"/>
      <c r="S938" s="36"/>
    </row>
    <row r="939" spans="2:19" s="19" customFormat="1" ht="12.75" customHeight="1">
      <c r="B939" s="35"/>
      <c r="C939" s="35"/>
      <c r="D939" s="36"/>
      <c r="E939" s="36"/>
      <c r="F939" s="35"/>
      <c r="G939" s="58">
        <f t="shared" si="47"/>
        <v>2022</v>
      </c>
      <c r="H939" s="56"/>
      <c r="I939" s="24" t="e">
        <f>VLOOKUP($H939,CATEGORIAS!$I$4:$J$13,2,0)</f>
        <v>#N/A</v>
      </c>
      <c r="J939" s="24" t="e">
        <f t="shared" si="45"/>
        <v>#N/A</v>
      </c>
      <c r="K939" s="57" t="e">
        <f>VLOOKUP($J939,CATEGORIAS!$B$60:$C$318,2,0)</f>
        <v>#N/A</v>
      </c>
      <c r="L939" s="23">
        <f t="shared" si="46"/>
        <v>0</v>
      </c>
      <c r="M939" s="36"/>
      <c r="N939" s="37"/>
      <c r="O939" s="59"/>
      <c r="P939" s="59"/>
      <c r="Q939" s="59"/>
      <c r="R939" s="59"/>
      <c r="S939" s="36"/>
    </row>
    <row r="940" spans="2:19" s="19" customFormat="1" ht="12.75" customHeight="1">
      <c r="B940" s="35"/>
      <c r="C940" s="35"/>
      <c r="D940" s="36"/>
      <c r="E940" s="36"/>
      <c r="F940" s="35"/>
      <c r="G940" s="58">
        <f t="shared" si="47"/>
        <v>2022</v>
      </c>
      <c r="H940" s="56"/>
      <c r="I940" s="24" t="e">
        <f>VLOOKUP($H940,CATEGORIAS!$I$4:$J$13,2,0)</f>
        <v>#N/A</v>
      </c>
      <c r="J940" s="24" t="e">
        <f t="shared" si="45"/>
        <v>#N/A</v>
      </c>
      <c r="K940" s="57" t="e">
        <f>VLOOKUP($J940,CATEGORIAS!$B$60:$C$318,2,0)</f>
        <v>#N/A</v>
      </c>
      <c r="L940" s="23">
        <f t="shared" si="46"/>
        <v>0</v>
      </c>
      <c r="M940" s="36"/>
      <c r="N940" s="37"/>
      <c r="O940" s="59"/>
      <c r="P940" s="59"/>
      <c r="Q940" s="59"/>
      <c r="R940" s="59"/>
      <c r="S940" s="36"/>
    </row>
    <row r="941" spans="2:19" s="19" customFormat="1" ht="12.75" customHeight="1">
      <c r="B941" s="35"/>
      <c r="C941" s="35"/>
      <c r="D941" s="36"/>
      <c r="E941" s="36"/>
      <c r="F941" s="35"/>
      <c r="G941" s="58">
        <f t="shared" si="47"/>
        <v>2022</v>
      </c>
      <c r="H941" s="56"/>
      <c r="I941" s="24" t="e">
        <f>VLOOKUP($H941,CATEGORIAS!$I$4:$J$13,2,0)</f>
        <v>#N/A</v>
      </c>
      <c r="J941" s="24" t="e">
        <f t="shared" si="45"/>
        <v>#N/A</v>
      </c>
      <c r="K941" s="57" t="e">
        <f>VLOOKUP($J941,CATEGORIAS!$B$60:$C$318,2,0)</f>
        <v>#N/A</v>
      </c>
      <c r="L941" s="23">
        <f t="shared" si="46"/>
        <v>0</v>
      </c>
      <c r="M941" s="36"/>
      <c r="N941" s="37"/>
      <c r="O941" s="59"/>
      <c r="P941" s="59"/>
      <c r="Q941" s="59"/>
      <c r="R941" s="59"/>
      <c r="S941" s="36"/>
    </row>
    <row r="942" spans="2:19" s="19" customFormat="1" ht="12.75" customHeight="1">
      <c r="B942" s="35"/>
      <c r="C942" s="35"/>
      <c r="D942" s="36"/>
      <c r="E942" s="36"/>
      <c r="F942" s="35"/>
      <c r="G942" s="58">
        <f t="shared" si="47"/>
        <v>2022</v>
      </c>
      <c r="H942" s="56"/>
      <c r="I942" s="24" t="e">
        <f>VLOOKUP($H942,CATEGORIAS!$I$4:$J$13,2,0)</f>
        <v>#N/A</v>
      </c>
      <c r="J942" s="24" t="e">
        <f t="shared" si="45"/>
        <v>#N/A</v>
      </c>
      <c r="K942" s="57" t="e">
        <f>VLOOKUP($J942,CATEGORIAS!$B$60:$C$318,2,0)</f>
        <v>#N/A</v>
      </c>
      <c r="L942" s="23">
        <f t="shared" si="46"/>
        <v>0</v>
      </c>
      <c r="M942" s="36"/>
      <c r="N942" s="37"/>
      <c r="O942" s="59"/>
      <c r="P942" s="59"/>
      <c r="Q942" s="59"/>
      <c r="R942" s="59"/>
      <c r="S942" s="36"/>
    </row>
    <row r="943" spans="2:19" s="19" customFormat="1" ht="12.75" customHeight="1">
      <c r="B943" s="35"/>
      <c r="C943" s="35"/>
      <c r="D943" s="36"/>
      <c r="E943" s="36"/>
      <c r="F943" s="35"/>
      <c r="G943" s="58">
        <f t="shared" si="47"/>
        <v>2022</v>
      </c>
      <c r="H943" s="56"/>
      <c r="I943" s="24" t="e">
        <f>VLOOKUP($H943,CATEGORIAS!$I$4:$J$13,2,0)</f>
        <v>#N/A</v>
      </c>
      <c r="J943" s="24" t="e">
        <f t="shared" si="45"/>
        <v>#N/A</v>
      </c>
      <c r="K943" s="57" t="e">
        <f>VLOOKUP($J943,CATEGORIAS!$B$60:$C$318,2,0)</f>
        <v>#N/A</v>
      </c>
      <c r="L943" s="23">
        <f t="shared" si="46"/>
        <v>0</v>
      </c>
      <c r="M943" s="36"/>
      <c r="N943" s="37"/>
      <c r="O943" s="59"/>
      <c r="P943" s="59"/>
      <c r="Q943" s="59"/>
      <c r="R943" s="59"/>
      <c r="S943" s="36"/>
    </row>
    <row r="944" spans="2:19" s="19" customFormat="1" ht="12.75" customHeight="1">
      <c r="B944" s="35"/>
      <c r="C944" s="35"/>
      <c r="D944" s="36"/>
      <c r="E944" s="36"/>
      <c r="F944" s="35"/>
      <c r="G944" s="58">
        <f t="shared" si="47"/>
        <v>2022</v>
      </c>
      <c r="H944" s="56"/>
      <c r="I944" s="24" t="e">
        <f>VLOOKUP($H944,CATEGORIAS!$I$4:$J$13,2,0)</f>
        <v>#N/A</v>
      </c>
      <c r="J944" s="24" t="e">
        <f t="shared" si="45"/>
        <v>#N/A</v>
      </c>
      <c r="K944" s="57" t="e">
        <f>VLOOKUP($J944,CATEGORIAS!$B$60:$C$318,2,0)</f>
        <v>#N/A</v>
      </c>
      <c r="L944" s="23">
        <f t="shared" si="46"/>
        <v>0</v>
      </c>
      <c r="M944" s="36"/>
      <c r="N944" s="37"/>
      <c r="O944" s="59"/>
      <c r="P944" s="59"/>
      <c r="Q944" s="59"/>
      <c r="R944" s="59"/>
      <c r="S944" s="36"/>
    </row>
    <row r="945" spans="2:19" s="19" customFormat="1" ht="12.75" customHeight="1">
      <c r="B945" s="35"/>
      <c r="C945" s="35"/>
      <c r="D945" s="36"/>
      <c r="E945" s="36"/>
      <c r="F945" s="35"/>
      <c r="G945" s="58">
        <f t="shared" si="47"/>
        <v>2022</v>
      </c>
      <c r="H945" s="56"/>
      <c r="I945" s="24" t="e">
        <f>VLOOKUP($H945,CATEGORIAS!$I$4:$J$13,2,0)</f>
        <v>#N/A</v>
      </c>
      <c r="J945" s="24" t="e">
        <f t="shared" si="45"/>
        <v>#N/A</v>
      </c>
      <c r="K945" s="57" t="e">
        <f>VLOOKUP($J945,CATEGORIAS!$B$60:$C$318,2,0)</f>
        <v>#N/A</v>
      </c>
      <c r="L945" s="23">
        <f t="shared" si="46"/>
        <v>0</v>
      </c>
      <c r="M945" s="36"/>
      <c r="N945" s="37"/>
      <c r="O945" s="59"/>
      <c r="P945" s="59"/>
      <c r="Q945" s="59"/>
      <c r="R945" s="59"/>
      <c r="S945" s="36"/>
    </row>
    <row r="946" spans="2:19" s="19" customFormat="1" ht="12.75" customHeight="1">
      <c r="B946" s="35"/>
      <c r="C946" s="35"/>
      <c r="D946" s="36"/>
      <c r="E946" s="36"/>
      <c r="F946" s="35"/>
      <c r="G946" s="58">
        <f t="shared" si="47"/>
        <v>2022</v>
      </c>
      <c r="H946" s="56"/>
      <c r="I946" s="24" t="e">
        <f>VLOOKUP($H946,CATEGORIAS!$I$4:$J$13,2,0)</f>
        <v>#N/A</v>
      </c>
      <c r="J946" s="24" t="e">
        <f t="shared" si="45"/>
        <v>#N/A</v>
      </c>
      <c r="K946" s="57" t="e">
        <f>VLOOKUP($J946,CATEGORIAS!$B$60:$C$318,2,0)</f>
        <v>#N/A</v>
      </c>
      <c r="L946" s="23">
        <f t="shared" si="46"/>
        <v>0</v>
      </c>
      <c r="M946" s="36"/>
      <c r="N946" s="37"/>
      <c r="O946" s="59"/>
      <c r="P946" s="59"/>
      <c r="Q946" s="59"/>
      <c r="R946" s="59"/>
      <c r="S946" s="36"/>
    </row>
    <row r="947" spans="2:19" s="19" customFormat="1" ht="12.75" customHeight="1">
      <c r="B947" s="35"/>
      <c r="C947" s="35"/>
      <c r="D947" s="36"/>
      <c r="E947" s="36"/>
      <c r="F947" s="35"/>
      <c r="G947" s="58">
        <f t="shared" si="47"/>
        <v>2022</v>
      </c>
      <c r="H947" s="56"/>
      <c r="I947" s="24" t="e">
        <f>VLOOKUP($H947,CATEGORIAS!$I$4:$J$13,2,0)</f>
        <v>#N/A</v>
      </c>
      <c r="J947" s="24" t="e">
        <f t="shared" si="45"/>
        <v>#N/A</v>
      </c>
      <c r="K947" s="57" t="e">
        <f>VLOOKUP($J947,CATEGORIAS!$B$60:$C$318,2,0)</f>
        <v>#N/A</v>
      </c>
      <c r="L947" s="23">
        <f t="shared" si="46"/>
        <v>0</v>
      </c>
      <c r="M947" s="36"/>
      <c r="N947" s="37"/>
      <c r="O947" s="59"/>
      <c r="P947" s="59"/>
      <c r="Q947" s="59"/>
      <c r="R947" s="59"/>
      <c r="S947" s="36"/>
    </row>
    <row r="948" spans="2:19" s="19" customFormat="1" ht="12.75" customHeight="1">
      <c r="B948" s="35"/>
      <c r="C948" s="35"/>
      <c r="D948" s="36"/>
      <c r="E948" s="36"/>
      <c r="F948" s="35"/>
      <c r="G948" s="58">
        <f t="shared" si="47"/>
        <v>2022</v>
      </c>
      <c r="H948" s="56"/>
      <c r="I948" s="24" t="e">
        <f>VLOOKUP($H948,CATEGORIAS!$I$4:$J$13,2,0)</f>
        <v>#N/A</v>
      </c>
      <c r="J948" s="24" t="e">
        <f t="shared" si="45"/>
        <v>#N/A</v>
      </c>
      <c r="K948" s="57" t="e">
        <f>VLOOKUP($J948,CATEGORIAS!$B$60:$C$318,2,0)</f>
        <v>#N/A</v>
      </c>
      <c r="L948" s="23">
        <f t="shared" si="46"/>
        <v>0</v>
      </c>
      <c r="M948" s="36"/>
      <c r="N948" s="37"/>
      <c r="O948" s="59"/>
      <c r="P948" s="59"/>
      <c r="Q948" s="59"/>
      <c r="R948" s="59"/>
      <c r="S948" s="36"/>
    </row>
    <row r="949" spans="2:19" s="19" customFormat="1" ht="12.75" customHeight="1">
      <c r="B949" s="35"/>
      <c r="C949" s="35"/>
      <c r="D949" s="36"/>
      <c r="E949" s="36"/>
      <c r="F949" s="35"/>
      <c r="G949" s="58">
        <f t="shared" si="47"/>
        <v>2022</v>
      </c>
      <c r="H949" s="56"/>
      <c r="I949" s="24" t="e">
        <f>VLOOKUP($H949,CATEGORIAS!$I$4:$J$13,2,0)</f>
        <v>#N/A</v>
      </c>
      <c r="J949" s="24" t="e">
        <f t="shared" si="45"/>
        <v>#N/A</v>
      </c>
      <c r="K949" s="57" t="e">
        <f>VLOOKUP($J949,CATEGORIAS!$B$60:$C$318,2,0)</f>
        <v>#N/A</v>
      </c>
      <c r="L949" s="23">
        <f t="shared" si="46"/>
        <v>0</v>
      </c>
      <c r="M949" s="36"/>
      <c r="N949" s="37"/>
      <c r="O949" s="59"/>
      <c r="P949" s="59"/>
      <c r="Q949" s="59"/>
      <c r="R949" s="59"/>
      <c r="S949" s="36"/>
    </row>
    <row r="950" spans="2:19" s="19" customFormat="1" ht="12.75" customHeight="1">
      <c r="B950" s="35"/>
      <c r="C950" s="35"/>
      <c r="D950" s="36"/>
      <c r="E950" s="36"/>
      <c r="F950" s="35"/>
      <c r="G950" s="58">
        <f t="shared" si="47"/>
        <v>2022</v>
      </c>
      <c r="H950" s="56"/>
      <c r="I950" s="24" t="e">
        <f>VLOOKUP($H950,CATEGORIAS!$I$4:$J$13,2,0)</f>
        <v>#N/A</v>
      </c>
      <c r="J950" s="24" t="e">
        <f t="shared" si="45"/>
        <v>#N/A</v>
      </c>
      <c r="K950" s="57" t="e">
        <f>VLOOKUP($J950,CATEGORIAS!$B$60:$C$318,2,0)</f>
        <v>#N/A</v>
      </c>
      <c r="L950" s="23">
        <f t="shared" si="46"/>
        <v>0</v>
      </c>
      <c r="M950" s="36"/>
      <c r="N950" s="37"/>
      <c r="O950" s="59"/>
      <c r="P950" s="59"/>
      <c r="Q950" s="59"/>
      <c r="R950" s="59"/>
      <c r="S950" s="36"/>
    </row>
    <row r="951" spans="2:19" s="19" customFormat="1" ht="12.75" customHeight="1">
      <c r="B951" s="35"/>
      <c r="C951" s="35"/>
      <c r="D951" s="36"/>
      <c r="E951" s="36"/>
      <c r="F951" s="35"/>
      <c r="G951" s="58">
        <f t="shared" si="47"/>
        <v>2022</v>
      </c>
      <c r="H951" s="56"/>
      <c r="I951" s="24" t="e">
        <f>VLOOKUP($H951,CATEGORIAS!$I$4:$J$13,2,0)</f>
        <v>#N/A</v>
      </c>
      <c r="J951" s="24" t="e">
        <f t="shared" si="45"/>
        <v>#N/A</v>
      </c>
      <c r="K951" s="57" t="e">
        <f>VLOOKUP($J951,CATEGORIAS!$B$60:$C$318,2,0)</f>
        <v>#N/A</v>
      </c>
      <c r="L951" s="23">
        <f t="shared" si="46"/>
        <v>0</v>
      </c>
      <c r="M951" s="36"/>
      <c r="N951" s="37"/>
      <c r="O951" s="59"/>
      <c r="P951" s="59"/>
      <c r="Q951" s="59"/>
      <c r="R951" s="59"/>
      <c r="S951" s="36"/>
    </row>
    <row r="952" spans="2:19" s="19" customFormat="1" ht="12.75" customHeight="1">
      <c r="B952" s="35"/>
      <c r="C952" s="35"/>
      <c r="D952" s="36"/>
      <c r="E952" s="36"/>
      <c r="F952" s="35"/>
      <c r="G952" s="58">
        <f t="shared" si="47"/>
        <v>2022</v>
      </c>
      <c r="H952" s="56"/>
      <c r="I952" s="24" t="e">
        <f>VLOOKUP($H952,CATEGORIAS!$I$4:$J$13,2,0)</f>
        <v>#N/A</v>
      </c>
      <c r="J952" s="24" t="e">
        <f t="shared" si="45"/>
        <v>#N/A</v>
      </c>
      <c r="K952" s="57" t="e">
        <f>VLOOKUP($J952,CATEGORIAS!$B$60:$C$318,2,0)</f>
        <v>#N/A</v>
      </c>
      <c r="L952" s="23">
        <f t="shared" si="46"/>
        <v>0</v>
      </c>
      <c r="M952" s="36"/>
      <c r="N952" s="37"/>
      <c r="O952" s="59"/>
      <c r="P952" s="59"/>
      <c r="Q952" s="59"/>
      <c r="R952" s="59"/>
      <c r="S952" s="36"/>
    </row>
    <row r="953" spans="2:19" s="19" customFormat="1" ht="12.75" customHeight="1">
      <c r="B953" s="35"/>
      <c r="C953" s="35"/>
      <c r="D953" s="36"/>
      <c r="E953" s="36"/>
      <c r="F953" s="35"/>
      <c r="G953" s="58">
        <f t="shared" si="47"/>
        <v>2022</v>
      </c>
      <c r="H953" s="56"/>
      <c r="I953" s="24" t="e">
        <f>VLOOKUP($H953,CATEGORIAS!$I$4:$J$13,2,0)</f>
        <v>#N/A</v>
      </c>
      <c r="J953" s="24" t="e">
        <f t="shared" si="45"/>
        <v>#N/A</v>
      </c>
      <c r="K953" s="57" t="e">
        <f>VLOOKUP($J953,CATEGORIAS!$B$60:$C$318,2,0)</f>
        <v>#N/A</v>
      </c>
      <c r="L953" s="23">
        <f t="shared" si="46"/>
        <v>0</v>
      </c>
      <c r="M953" s="36"/>
      <c r="N953" s="37"/>
      <c r="O953" s="59"/>
      <c r="P953" s="59"/>
      <c r="Q953" s="59"/>
      <c r="R953" s="59"/>
      <c r="S953" s="36"/>
    </row>
    <row r="954" spans="2:19" s="19" customFormat="1" ht="12.75" customHeight="1">
      <c r="B954" s="35"/>
      <c r="C954" s="35"/>
      <c r="D954" s="36"/>
      <c r="E954" s="36"/>
      <c r="F954" s="35"/>
      <c r="G954" s="58">
        <f t="shared" si="47"/>
        <v>2022</v>
      </c>
      <c r="H954" s="56"/>
      <c r="I954" s="24" t="e">
        <f>VLOOKUP($H954,CATEGORIAS!$I$4:$J$13,2,0)</f>
        <v>#N/A</v>
      </c>
      <c r="J954" s="24" t="e">
        <f t="shared" si="45"/>
        <v>#N/A</v>
      </c>
      <c r="K954" s="57" t="e">
        <f>VLOOKUP($J954,CATEGORIAS!$B$60:$C$318,2,0)</f>
        <v>#N/A</v>
      </c>
      <c r="L954" s="23">
        <f t="shared" si="46"/>
        <v>0</v>
      </c>
      <c r="M954" s="36"/>
      <c r="N954" s="37"/>
      <c r="O954" s="59"/>
      <c r="P954" s="59"/>
      <c r="Q954" s="59"/>
      <c r="R954" s="59"/>
      <c r="S954" s="36"/>
    </row>
    <row r="955" spans="2:19" s="19" customFormat="1" ht="12.75" customHeight="1">
      <c r="B955" s="35"/>
      <c r="C955" s="35"/>
      <c r="D955" s="36"/>
      <c r="E955" s="36"/>
      <c r="F955" s="35"/>
      <c r="G955" s="58">
        <f t="shared" si="47"/>
        <v>2022</v>
      </c>
      <c r="H955" s="56"/>
      <c r="I955" s="24" t="e">
        <f>VLOOKUP($H955,CATEGORIAS!$I$4:$J$13,2,0)</f>
        <v>#N/A</v>
      </c>
      <c r="J955" s="24" t="e">
        <f t="shared" si="45"/>
        <v>#N/A</v>
      </c>
      <c r="K955" s="57" t="e">
        <f>VLOOKUP($J955,CATEGORIAS!$B$60:$C$318,2,0)</f>
        <v>#N/A</v>
      </c>
      <c r="L955" s="23">
        <f t="shared" si="46"/>
        <v>0</v>
      </c>
      <c r="M955" s="36"/>
      <c r="N955" s="37"/>
      <c r="O955" s="59"/>
      <c r="P955" s="59"/>
      <c r="Q955" s="59"/>
      <c r="R955" s="59"/>
      <c r="S955" s="36"/>
    </row>
    <row r="956" spans="2:19" s="19" customFormat="1" ht="12.75" customHeight="1">
      <c r="B956" s="35"/>
      <c r="C956" s="35"/>
      <c r="D956" s="36"/>
      <c r="E956" s="36"/>
      <c r="F956" s="35"/>
      <c r="G956" s="58">
        <f t="shared" si="47"/>
        <v>2022</v>
      </c>
      <c r="H956" s="56"/>
      <c r="I956" s="24" t="e">
        <f>VLOOKUP($H956,CATEGORIAS!$I$4:$J$13,2,0)</f>
        <v>#N/A</v>
      </c>
      <c r="J956" s="24" t="e">
        <f t="shared" si="45"/>
        <v>#N/A</v>
      </c>
      <c r="K956" s="57" t="e">
        <f>VLOOKUP($J956,CATEGORIAS!$B$60:$C$318,2,0)</f>
        <v>#N/A</v>
      </c>
      <c r="L956" s="23">
        <f t="shared" si="46"/>
        <v>0</v>
      </c>
      <c r="M956" s="36"/>
      <c r="N956" s="37"/>
      <c r="O956" s="59"/>
      <c r="P956" s="59"/>
      <c r="Q956" s="59"/>
      <c r="R956" s="59"/>
      <c r="S956" s="36"/>
    </row>
    <row r="957" spans="2:19" s="19" customFormat="1" ht="12.75" customHeight="1">
      <c r="B957" s="35"/>
      <c r="C957" s="35"/>
      <c r="D957" s="36"/>
      <c r="E957" s="36"/>
      <c r="F957" s="35"/>
      <c r="G957" s="58">
        <f t="shared" si="47"/>
        <v>2022</v>
      </c>
      <c r="H957" s="56"/>
      <c r="I957" s="24" t="e">
        <f>VLOOKUP($H957,CATEGORIAS!$I$4:$J$13,2,0)</f>
        <v>#N/A</v>
      </c>
      <c r="J957" s="24" t="e">
        <f t="shared" si="45"/>
        <v>#N/A</v>
      </c>
      <c r="K957" s="57" t="e">
        <f>VLOOKUP($J957,CATEGORIAS!$B$60:$C$318,2,0)</f>
        <v>#N/A</v>
      </c>
      <c r="L957" s="23">
        <f t="shared" si="46"/>
        <v>0</v>
      </c>
      <c r="M957" s="36"/>
      <c r="N957" s="37"/>
      <c r="O957" s="59"/>
      <c r="P957" s="59"/>
      <c r="Q957" s="59"/>
      <c r="R957" s="59"/>
      <c r="S957" s="36"/>
    </row>
    <row r="958" spans="2:19" s="19" customFormat="1" ht="12.75" customHeight="1">
      <c r="B958" s="35"/>
      <c r="C958" s="35"/>
      <c r="D958" s="36"/>
      <c r="E958" s="36"/>
      <c r="F958" s="35"/>
      <c r="G958" s="58">
        <f t="shared" si="47"/>
        <v>2022</v>
      </c>
      <c r="H958" s="56"/>
      <c r="I958" s="24" t="e">
        <f>VLOOKUP($H958,CATEGORIAS!$I$4:$J$13,2,0)</f>
        <v>#N/A</v>
      </c>
      <c r="J958" s="24" t="e">
        <f t="shared" si="45"/>
        <v>#N/A</v>
      </c>
      <c r="K958" s="57" t="e">
        <f>VLOOKUP($J958,CATEGORIAS!$B$60:$C$318,2,0)</f>
        <v>#N/A</v>
      </c>
      <c r="L958" s="23">
        <f t="shared" si="46"/>
        <v>0</v>
      </c>
      <c r="M958" s="36"/>
      <c r="N958" s="37"/>
      <c r="O958" s="59"/>
      <c r="P958" s="59"/>
      <c r="Q958" s="59"/>
      <c r="R958" s="59"/>
      <c r="S958" s="36"/>
    </row>
    <row r="959" spans="2:19" s="19" customFormat="1" ht="12.75" customHeight="1">
      <c r="B959" s="35"/>
      <c r="C959" s="35"/>
      <c r="D959" s="36"/>
      <c r="E959" s="36"/>
      <c r="F959" s="35"/>
      <c r="G959" s="58">
        <f t="shared" si="47"/>
        <v>2022</v>
      </c>
      <c r="H959" s="56"/>
      <c r="I959" s="24" t="e">
        <f>VLOOKUP($H959,CATEGORIAS!$I$4:$J$13,2,0)</f>
        <v>#N/A</v>
      </c>
      <c r="J959" s="24" t="e">
        <f t="shared" si="45"/>
        <v>#N/A</v>
      </c>
      <c r="K959" s="57" t="e">
        <f>VLOOKUP($J959,CATEGORIAS!$B$60:$C$318,2,0)</f>
        <v>#N/A</v>
      </c>
      <c r="L959" s="23">
        <f t="shared" si="46"/>
        <v>0</v>
      </c>
      <c r="M959" s="36"/>
      <c r="N959" s="37"/>
      <c r="O959" s="59"/>
      <c r="P959" s="59"/>
      <c r="Q959" s="59"/>
      <c r="R959" s="59"/>
      <c r="S959" s="36"/>
    </row>
    <row r="960" spans="2:19" s="19" customFormat="1" ht="12.75" customHeight="1">
      <c r="B960" s="35"/>
      <c r="C960" s="35"/>
      <c r="D960" s="36"/>
      <c r="E960" s="36"/>
      <c r="F960" s="35"/>
      <c r="G960" s="58">
        <f t="shared" si="47"/>
        <v>2022</v>
      </c>
      <c r="H960" s="56"/>
      <c r="I960" s="24" t="e">
        <f>VLOOKUP($H960,CATEGORIAS!$I$4:$J$13,2,0)</f>
        <v>#N/A</v>
      </c>
      <c r="J960" s="24" t="e">
        <f t="shared" si="45"/>
        <v>#N/A</v>
      </c>
      <c r="K960" s="57" t="e">
        <f>VLOOKUP($J960,CATEGORIAS!$B$60:$C$318,2,0)</f>
        <v>#N/A</v>
      </c>
      <c r="L960" s="23">
        <f t="shared" si="46"/>
        <v>0</v>
      </c>
      <c r="M960" s="36"/>
      <c r="N960" s="37"/>
      <c r="O960" s="59"/>
      <c r="P960" s="59"/>
      <c r="Q960" s="59"/>
      <c r="R960" s="59"/>
      <c r="S960" s="36"/>
    </row>
    <row r="961" spans="2:19" s="19" customFormat="1" ht="12.75" customHeight="1">
      <c r="B961" s="35"/>
      <c r="C961" s="35"/>
      <c r="D961" s="36"/>
      <c r="E961" s="36"/>
      <c r="F961" s="35"/>
      <c r="G961" s="58">
        <f t="shared" si="47"/>
        <v>2022</v>
      </c>
      <c r="H961" s="56"/>
      <c r="I961" s="24" t="e">
        <f>VLOOKUP($H961,CATEGORIAS!$I$4:$J$13,2,0)</f>
        <v>#N/A</v>
      </c>
      <c r="J961" s="24" t="e">
        <f t="shared" si="45"/>
        <v>#N/A</v>
      </c>
      <c r="K961" s="57" t="e">
        <f>VLOOKUP($J961,CATEGORIAS!$B$60:$C$318,2,0)</f>
        <v>#N/A</v>
      </c>
      <c r="L961" s="23">
        <f t="shared" si="46"/>
        <v>0</v>
      </c>
      <c r="M961" s="36"/>
      <c r="N961" s="37"/>
      <c r="O961" s="59"/>
      <c r="P961" s="59"/>
      <c r="Q961" s="59"/>
      <c r="R961" s="59"/>
      <c r="S961" s="36"/>
    </row>
    <row r="962" spans="2:19" s="19" customFormat="1" ht="12.75" customHeight="1">
      <c r="B962" s="35"/>
      <c r="C962" s="35"/>
      <c r="D962" s="36"/>
      <c r="E962" s="36"/>
      <c r="F962" s="35"/>
      <c r="G962" s="58">
        <f t="shared" si="47"/>
        <v>2022</v>
      </c>
      <c r="H962" s="56"/>
      <c r="I962" s="24" t="e">
        <f>VLOOKUP($H962,CATEGORIAS!$I$4:$J$13,2,0)</f>
        <v>#N/A</v>
      </c>
      <c r="J962" s="24" t="e">
        <f t="shared" si="45"/>
        <v>#N/A</v>
      </c>
      <c r="K962" s="57" t="e">
        <f>VLOOKUP($J962,CATEGORIAS!$B$60:$C$318,2,0)</f>
        <v>#N/A</v>
      </c>
      <c r="L962" s="23">
        <f t="shared" si="46"/>
        <v>0</v>
      </c>
      <c r="M962" s="36"/>
      <c r="N962" s="37"/>
      <c r="O962" s="59"/>
      <c r="P962" s="59"/>
      <c r="Q962" s="59"/>
      <c r="R962" s="59"/>
      <c r="S962" s="36"/>
    </row>
    <row r="963" spans="2:19" s="19" customFormat="1" ht="12.75" customHeight="1">
      <c r="B963" s="35"/>
      <c r="C963" s="35"/>
      <c r="D963" s="36"/>
      <c r="E963" s="36"/>
      <c r="F963" s="35"/>
      <c r="G963" s="58">
        <f t="shared" si="47"/>
        <v>2022</v>
      </c>
      <c r="H963" s="56"/>
      <c r="I963" s="24" t="e">
        <f>VLOOKUP($H963,CATEGORIAS!$I$4:$J$13,2,0)</f>
        <v>#N/A</v>
      </c>
      <c r="J963" s="24" t="e">
        <f t="shared" si="45"/>
        <v>#N/A</v>
      </c>
      <c r="K963" s="57" t="e">
        <f>VLOOKUP($J963,CATEGORIAS!$B$60:$C$318,2,0)</f>
        <v>#N/A</v>
      </c>
      <c r="L963" s="23">
        <f t="shared" si="46"/>
        <v>0</v>
      </c>
      <c r="M963" s="36"/>
      <c r="N963" s="37"/>
      <c r="O963" s="59"/>
      <c r="P963" s="59"/>
      <c r="Q963" s="59"/>
      <c r="R963" s="59"/>
      <c r="S963" s="36"/>
    </row>
    <row r="964" spans="2:19" s="19" customFormat="1" ht="12.75" customHeight="1">
      <c r="B964" s="35"/>
      <c r="C964" s="35"/>
      <c r="D964" s="36"/>
      <c r="E964" s="36"/>
      <c r="F964" s="35"/>
      <c r="G964" s="58">
        <f t="shared" si="47"/>
        <v>2022</v>
      </c>
      <c r="H964" s="56"/>
      <c r="I964" s="24" t="e">
        <f>VLOOKUP($H964,CATEGORIAS!$I$4:$J$13,2,0)</f>
        <v>#N/A</v>
      </c>
      <c r="J964" s="24" t="e">
        <f t="shared" si="45"/>
        <v>#N/A</v>
      </c>
      <c r="K964" s="57" t="e">
        <f>VLOOKUP($J964,CATEGORIAS!$B$60:$C$318,2,0)</f>
        <v>#N/A</v>
      </c>
      <c r="L964" s="23">
        <f t="shared" si="46"/>
        <v>0</v>
      </c>
      <c r="M964" s="36"/>
      <c r="N964" s="37"/>
      <c r="O964" s="59"/>
      <c r="P964" s="59"/>
      <c r="Q964" s="59"/>
      <c r="R964" s="59"/>
      <c r="S964" s="36"/>
    </row>
    <row r="965" spans="2:19" s="19" customFormat="1" ht="12.75" customHeight="1">
      <c r="B965" s="35"/>
      <c r="C965" s="35"/>
      <c r="D965" s="36"/>
      <c r="E965" s="36"/>
      <c r="F965" s="35"/>
      <c r="G965" s="58">
        <f t="shared" si="47"/>
        <v>2022</v>
      </c>
      <c r="H965" s="56"/>
      <c r="I965" s="24" t="e">
        <f>VLOOKUP($H965,CATEGORIAS!$I$4:$J$13,2,0)</f>
        <v>#N/A</v>
      </c>
      <c r="J965" s="24" t="e">
        <f t="shared" si="45"/>
        <v>#N/A</v>
      </c>
      <c r="K965" s="57" t="e">
        <f>VLOOKUP($J965,CATEGORIAS!$B$60:$C$318,2,0)</f>
        <v>#N/A</v>
      </c>
      <c r="L965" s="23">
        <f t="shared" si="46"/>
        <v>0</v>
      </c>
      <c r="M965" s="36"/>
      <c r="N965" s="37"/>
      <c r="O965" s="59"/>
      <c r="P965" s="59"/>
      <c r="Q965" s="59"/>
      <c r="R965" s="59"/>
      <c r="S965" s="36"/>
    </row>
    <row r="966" spans="2:19" s="19" customFormat="1" ht="12.75" customHeight="1">
      <c r="B966" s="35"/>
      <c r="C966" s="35"/>
      <c r="D966" s="36"/>
      <c r="E966" s="36"/>
      <c r="F966" s="35"/>
      <c r="G966" s="58">
        <f t="shared" si="47"/>
        <v>2022</v>
      </c>
      <c r="H966" s="56"/>
      <c r="I966" s="24" t="e">
        <f>VLOOKUP($H966,CATEGORIAS!$I$4:$J$13,2,0)</f>
        <v>#N/A</v>
      </c>
      <c r="J966" s="24" t="e">
        <f t="shared" si="45"/>
        <v>#N/A</v>
      </c>
      <c r="K966" s="57" t="e">
        <f>VLOOKUP($J966,CATEGORIAS!$B$60:$C$318,2,0)</f>
        <v>#N/A</v>
      </c>
      <c r="L966" s="23">
        <f t="shared" si="46"/>
        <v>0</v>
      </c>
      <c r="M966" s="36"/>
      <c r="N966" s="37"/>
      <c r="O966" s="59"/>
      <c r="P966" s="59"/>
      <c r="Q966" s="59"/>
      <c r="R966" s="59"/>
      <c r="S966" s="36"/>
    </row>
    <row r="967" spans="2:19" s="19" customFormat="1" ht="12.75" customHeight="1">
      <c r="B967" s="35"/>
      <c r="C967" s="35"/>
      <c r="D967" s="36"/>
      <c r="E967" s="36"/>
      <c r="F967" s="35"/>
      <c r="G967" s="58">
        <f t="shared" si="47"/>
        <v>2022</v>
      </c>
      <c r="H967" s="56"/>
      <c r="I967" s="24" t="e">
        <f>VLOOKUP($H967,CATEGORIAS!$I$4:$J$13,2,0)</f>
        <v>#N/A</v>
      </c>
      <c r="J967" s="24" t="e">
        <f t="shared" si="45"/>
        <v>#N/A</v>
      </c>
      <c r="K967" s="57" t="e">
        <f>VLOOKUP($J967,CATEGORIAS!$B$60:$C$318,2,0)</f>
        <v>#N/A</v>
      </c>
      <c r="L967" s="23">
        <f t="shared" si="46"/>
        <v>0</v>
      </c>
      <c r="M967" s="36"/>
      <c r="N967" s="37"/>
      <c r="O967" s="59"/>
      <c r="P967" s="59"/>
      <c r="Q967" s="59"/>
      <c r="R967" s="59"/>
      <c r="S967" s="36"/>
    </row>
    <row r="968" spans="2:19" s="19" customFormat="1" ht="12.75" customHeight="1">
      <c r="B968" s="35"/>
      <c r="C968" s="35"/>
      <c r="D968" s="36"/>
      <c r="E968" s="36"/>
      <c r="F968" s="35"/>
      <c r="G968" s="58">
        <f t="shared" si="47"/>
        <v>2022</v>
      </c>
      <c r="H968" s="56"/>
      <c r="I968" s="24" t="e">
        <f>VLOOKUP($H968,CATEGORIAS!$I$4:$J$13,2,0)</f>
        <v>#N/A</v>
      </c>
      <c r="J968" s="24" t="e">
        <f t="shared" si="45"/>
        <v>#N/A</v>
      </c>
      <c r="K968" s="57" t="e">
        <f>VLOOKUP($J968,CATEGORIAS!$B$60:$C$318,2,0)</f>
        <v>#N/A</v>
      </c>
      <c r="L968" s="23">
        <f t="shared" si="46"/>
        <v>0</v>
      </c>
      <c r="M968" s="36"/>
      <c r="N968" s="37"/>
      <c r="O968" s="59"/>
      <c r="P968" s="59"/>
      <c r="Q968" s="59"/>
      <c r="R968" s="59"/>
      <c r="S968" s="36"/>
    </row>
    <row r="969" spans="2:19" s="19" customFormat="1" ht="12.75" customHeight="1">
      <c r="B969" s="35"/>
      <c r="C969" s="35"/>
      <c r="D969" s="36"/>
      <c r="E969" s="36"/>
      <c r="F969" s="35"/>
      <c r="G969" s="58">
        <f t="shared" si="47"/>
        <v>2022</v>
      </c>
      <c r="H969" s="56"/>
      <c r="I969" s="24" t="e">
        <f>VLOOKUP($H969,CATEGORIAS!$I$4:$J$13,2,0)</f>
        <v>#N/A</v>
      </c>
      <c r="J969" s="24" t="e">
        <f t="shared" si="45"/>
        <v>#N/A</v>
      </c>
      <c r="K969" s="57" t="e">
        <f>VLOOKUP($J969,CATEGORIAS!$B$60:$C$318,2,0)</f>
        <v>#N/A</v>
      </c>
      <c r="L969" s="23">
        <f t="shared" si="46"/>
        <v>0</v>
      </c>
      <c r="M969" s="36"/>
      <c r="N969" s="37"/>
      <c r="O969" s="59"/>
      <c r="P969" s="59"/>
      <c r="Q969" s="59"/>
      <c r="R969" s="59"/>
      <c r="S969" s="36"/>
    </row>
    <row r="970" spans="2:19" s="19" customFormat="1" ht="12.75" customHeight="1">
      <c r="B970" s="35"/>
      <c r="C970" s="35"/>
      <c r="D970" s="36"/>
      <c r="E970" s="36"/>
      <c r="F970" s="35"/>
      <c r="G970" s="58">
        <f t="shared" si="47"/>
        <v>2022</v>
      </c>
      <c r="H970" s="56"/>
      <c r="I970" s="24" t="e">
        <f>VLOOKUP($H970,CATEGORIAS!$I$4:$J$13,2,0)</f>
        <v>#N/A</v>
      </c>
      <c r="J970" s="24" t="e">
        <f t="shared" si="45"/>
        <v>#N/A</v>
      </c>
      <c r="K970" s="57" t="e">
        <f>VLOOKUP($J970,CATEGORIAS!$B$60:$C$318,2,0)</f>
        <v>#N/A</v>
      </c>
      <c r="L970" s="23">
        <f t="shared" si="46"/>
        <v>0</v>
      </c>
      <c r="M970" s="36"/>
      <c r="N970" s="37"/>
      <c r="O970" s="59"/>
      <c r="P970" s="59"/>
      <c r="Q970" s="59"/>
      <c r="R970" s="59"/>
      <c r="S970" s="36"/>
    </row>
    <row r="971" spans="2:19" s="19" customFormat="1" ht="12.75" customHeight="1">
      <c r="B971" s="35"/>
      <c r="C971" s="35"/>
      <c r="D971" s="36"/>
      <c r="E971" s="36"/>
      <c r="F971" s="35"/>
      <c r="G971" s="58">
        <f t="shared" si="47"/>
        <v>2022</v>
      </c>
      <c r="H971" s="56"/>
      <c r="I971" s="24" t="e">
        <f>VLOOKUP($H971,CATEGORIAS!$I$4:$J$13,2,0)</f>
        <v>#N/A</v>
      </c>
      <c r="J971" s="24" t="e">
        <f t="shared" ref="J971:J1004" si="48">$F971&amp;$I971</f>
        <v>#N/A</v>
      </c>
      <c r="K971" s="57" t="e">
        <f>VLOOKUP($J971,CATEGORIAS!$B$60:$C$318,2,0)</f>
        <v>#N/A</v>
      </c>
      <c r="L971" s="23">
        <f t="shared" ref="L971:L1004" si="49">+$E$6</f>
        <v>0</v>
      </c>
      <c r="M971" s="36"/>
      <c r="N971" s="37"/>
      <c r="O971" s="59"/>
      <c r="P971" s="59"/>
      <c r="Q971" s="59"/>
      <c r="R971" s="59"/>
      <c r="S971" s="36"/>
    </row>
    <row r="972" spans="2:19" s="19" customFormat="1" ht="12.75" customHeight="1">
      <c r="B972" s="35"/>
      <c r="C972" s="35"/>
      <c r="D972" s="36"/>
      <c r="E972" s="36"/>
      <c r="F972" s="35"/>
      <c r="G972" s="58">
        <f t="shared" si="47"/>
        <v>2022</v>
      </c>
      <c r="H972" s="56"/>
      <c r="I972" s="24" t="e">
        <f>VLOOKUP($H972,CATEGORIAS!$I$4:$J$13,2,0)</f>
        <v>#N/A</v>
      </c>
      <c r="J972" s="24" t="e">
        <f t="shared" si="48"/>
        <v>#N/A</v>
      </c>
      <c r="K972" s="57" t="e">
        <f>VLOOKUP($J972,CATEGORIAS!$B$60:$C$318,2,0)</f>
        <v>#N/A</v>
      </c>
      <c r="L972" s="23">
        <f t="shared" si="49"/>
        <v>0</v>
      </c>
      <c r="M972" s="36"/>
      <c r="N972" s="37"/>
      <c r="O972" s="59"/>
      <c r="P972" s="59"/>
      <c r="Q972" s="59"/>
      <c r="R972" s="59"/>
      <c r="S972" s="36"/>
    </row>
    <row r="973" spans="2:19" s="19" customFormat="1" ht="12.75" customHeight="1">
      <c r="B973" s="35"/>
      <c r="C973" s="35"/>
      <c r="D973" s="36"/>
      <c r="E973" s="36"/>
      <c r="F973" s="35"/>
      <c r="G973" s="58">
        <f t="shared" ref="G973:G1004" si="50">2022-F973</f>
        <v>2022</v>
      </c>
      <c r="H973" s="56"/>
      <c r="I973" s="24" t="e">
        <f>VLOOKUP($H973,CATEGORIAS!$I$4:$J$13,2,0)</f>
        <v>#N/A</v>
      </c>
      <c r="J973" s="24" t="e">
        <f t="shared" si="48"/>
        <v>#N/A</v>
      </c>
      <c r="K973" s="57" t="e">
        <f>VLOOKUP($J973,CATEGORIAS!$B$60:$C$318,2,0)</f>
        <v>#N/A</v>
      </c>
      <c r="L973" s="23">
        <f t="shared" si="49"/>
        <v>0</v>
      </c>
      <c r="M973" s="36"/>
      <c r="N973" s="37"/>
      <c r="O973" s="59"/>
      <c r="P973" s="59"/>
      <c r="Q973" s="59"/>
      <c r="R973" s="59"/>
      <c r="S973" s="36"/>
    </row>
    <row r="974" spans="2:19" s="19" customFormat="1" ht="12.75" customHeight="1">
      <c r="B974" s="35"/>
      <c r="C974" s="35"/>
      <c r="D974" s="36"/>
      <c r="E974" s="36"/>
      <c r="F974" s="35"/>
      <c r="G974" s="58">
        <f t="shared" si="50"/>
        <v>2022</v>
      </c>
      <c r="H974" s="56"/>
      <c r="I974" s="24" t="e">
        <f>VLOOKUP($H974,CATEGORIAS!$I$4:$J$13,2,0)</f>
        <v>#N/A</v>
      </c>
      <c r="J974" s="24" t="e">
        <f t="shared" si="48"/>
        <v>#N/A</v>
      </c>
      <c r="K974" s="57" t="e">
        <f>VLOOKUP($J974,CATEGORIAS!$B$60:$C$318,2,0)</f>
        <v>#N/A</v>
      </c>
      <c r="L974" s="23">
        <f t="shared" si="49"/>
        <v>0</v>
      </c>
      <c r="M974" s="36"/>
      <c r="N974" s="37"/>
      <c r="O974" s="59"/>
      <c r="P974" s="59"/>
      <c r="Q974" s="59"/>
      <c r="R974" s="59"/>
      <c r="S974" s="36"/>
    </row>
    <row r="975" spans="2:19" s="19" customFormat="1" ht="12.75" customHeight="1">
      <c r="B975" s="35"/>
      <c r="C975" s="35"/>
      <c r="D975" s="36"/>
      <c r="E975" s="36"/>
      <c r="F975" s="35"/>
      <c r="G975" s="58">
        <f t="shared" si="50"/>
        <v>2022</v>
      </c>
      <c r="H975" s="56"/>
      <c r="I975" s="24" t="e">
        <f>VLOOKUP($H975,CATEGORIAS!$I$4:$J$13,2,0)</f>
        <v>#N/A</v>
      </c>
      <c r="J975" s="24" t="e">
        <f t="shared" si="48"/>
        <v>#N/A</v>
      </c>
      <c r="K975" s="57" t="e">
        <f>VLOOKUP($J975,CATEGORIAS!$B$60:$C$318,2,0)</f>
        <v>#N/A</v>
      </c>
      <c r="L975" s="23">
        <f t="shared" si="49"/>
        <v>0</v>
      </c>
      <c r="M975" s="36"/>
      <c r="N975" s="37"/>
      <c r="O975" s="59"/>
      <c r="P975" s="59"/>
      <c r="Q975" s="59"/>
      <c r="R975" s="59"/>
      <c r="S975" s="36"/>
    </row>
    <row r="976" spans="2:19" s="19" customFormat="1" ht="12.75" customHeight="1">
      <c r="B976" s="35"/>
      <c r="C976" s="35"/>
      <c r="D976" s="36"/>
      <c r="E976" s="36"/>
      <c r="F976" s="35"/>
      <c r="G976" s="58">
        <f t="shared" si="50"/>
        <v>2022</v>
      </c>
      <c r="H976" s="56"/>
      <c r="I976" s="24" t="e">
        <f>VLOOKUP($H976,CATEGORIAS!$I$4:$J$13,2,0)</f>
        <v>#N/A</v>
      </c>
      <c r="J976" s="24" t="e">
        <f t="shared" si="48"/>
        <v>#N/A</v>
      </c>
      <c r="K976" s="57" t="e">
        <f>VLOOKUP($J976,CATEGORIAS!$B$60:$C$318,2,0)</f>
        <v>#N/A</v>
      </c>
      <c r="L976" s="23">
        <f t="shared" si="49"/>
        <v>0</v>
      </c>
      <c r="M976" s="36"/>
      <c r="N976" s="37"/>
      <c r="O976" s="59"/>
      <c r="P976" s="59"/>
      <c r="Q976" s="59"/>
      <c r="R976" s="59"/>
      <c r="S976" s="36"/>
    </row>
    <row r="977" spans="2:19" s="19" customFormat="1" ht="12.75" customHeight="1">
      <c r="B977" s="35"/>
      <c r="C977" s="35"/>
      <c r="D977" s="36"/>
      <c r="E977" s="36"/>
      <c r="F977" s="35"/>
      <c r="G977" s="58">
        <f t="shared" si="50"/>
        <v>2022</v>
      </c>
      <c r="H977" s="56"/>
      <c r="I977" s="24" t="e">
        <f>VLOOKUP($H977,CATEGORIAS!$I$4:$J$13,2,0)</f>
        <v>#N/A</v>
      </c>
      <c r="J977" s="24" t="e">
        <f t="shared" si="48"/>
        <v>#N/A</v>
      </c>
      <c r="K977" s="57" t="e">
        <f>VLOOKUP($J977,CATEGORIAS!$B$60:$C$318,2,0)</f>
        <v>#N/A</v>
      </c>
      <c r="L977" s="23">
        <f t="shared" si="49"/>
        <v>0</v>
      </c>
      <c r="M977" s="36"/>
      <c r="N977" s="37"/>
      <c r="O977" s="59"/>
      <c r="P977" s="59"/>
      <c r="Q977" s="59"/>
      <c r="R977" s="59"/>
      <c r="S977" s="36"/>
    </row>
    <row r="978" spans="2:19" s="19" customFormat="1" ht="12.75" customHeight="1">
      <c r="B978" s="35"/>
      <c r="C978" s="35"/>
      <c r="D978" s="36"/>
      <c r="E978" s="36"/>
      <c r="F978" s="35"/>
      <c r="G978" s="58">
        <f t="shared" si="50"/>
        <v>2022</v>
      </c>
      <c r="H978" s="56"/>
      <c r="I978" s="24" t="e">
        <f>VLOOKUP($H978,CATEGORIAS!$I$4:$J$13,2,0)</f>
        <v>#N/A</v>
      </c>
      <c r="J978" s="24" t="e">
        <f t="shared" si="48"/>
        <v>#N/A</v>
      </c>
      <c r="K978" s="57" t="e">
        <f>VLOOKUP($J978,CATEGORIAS!$B$60:$C$318,2,0)</f>
        <v>#N/A</v>
      </c>
      <c r="L978" s="23">
        <f t="shared" si="49"/>
        <v>0</v>
      </c>
      <c r="M978" s="36"/>
      <c r="N978" s="37"/>
      <c r="O978" s="59"/>
      <c r="P978" s="59"/>
      <c r="Q978" s="59"/>
      <c r="R978" s="59"/>
      <c r="S978" s="36"/>
    </row>
    <row r="979" spans="2:19" s="19" customFormat="1" ht="12.75" customHeight="1">
      <c r="B979" s="35"/>
      <c r="C979" s="35"/>
      <c r="D979" s="36"/>
      <c r="E979" s="36"/>
      <c r="F979" s="35"/>
      <c r="G979" s="58">
        <f t="shared" si="50"/>
        <v>2022</v>
      </c>
      <c r="H979" s="56"/>
      <c r="I979" s="24" t="e">
        <f>VLOOKUP($H979,CATEGORIAS!$I$4:$J$13,2,0)</f>
        <v>#N/A</v>
      </c>
      <c r="J979" s="24" t="e">
        <f t="shared" si="48"/>
        <v>#N/A</v>
      </c>
      <c r="K979" s="57" t="e">
        <f>VLOOKUP($J979,CATEGORIAS!$B$60:$C$318,2,0)</f>
        <v>#N/A</v>
      </c>
      <c r="L979" s="23">
        <f t="shared" si="49"/>
        <v>0</v>
      </c>
      <c r="M979" s="36"/>
      <c r="N979" s="37"/>
      <c r="O979" s="59"/>
      <c r="P979" s="59"/>
      <c r="Q979" s="59"/>
      <c r="R979" s="59"/>
      <c r="S979" s="36"/>
    </row>
    <row r="980" spans="2:19" s="19" customFormat="1" ht="12.75" customHeight="1">
      <c r="B980" s="35"/>
      <c r="C980" s="35"/>
      <c r="D980" s="36"/>
      <c r="E980" s="36"/>
      <c r="F980" s="35"/>
      <c r="G980" s="58">
        <f t="shared" si="50"/>
        <v>2022</v>
      </c>
      <c r="H980" s="56"/>
      <c r="I980" s="24" t="e">
        <f>VLOOKUP($H980,CATEGORIAS!$I$4:$J$13,2,0)</f>
        <v>#N/A</v>
      </c>
      <c r="J980" s="24" t="e">
        <f t="shared" si="48"/>
        <v>#N/A</v>
      </c>
      <c r="K980" s="57" t="e">
        <f>VLOOKUP($J980,CATEGORIAS!$B$60:$C$318,2,0)</f>
        <v>#N/A</v>
      </c>
      <c r="L980" s="23">
        <f t="shared" si="49"/>
        <v>0</v>
      </c>
      <c r="M980" s="36"/>
      <c r="N980" s="37"/>
      <c r="O980" s="59"/>
      <c r="P980" s="59"/>
      <c r="Q980" s="59"/>
      <c r="R980" s="59"/>
      <c r="S980" s="36"/>
    </row>
    <row r="981" spans="2:19" s="19" customFormat="1" ht="12.75" customHeight="1">
      <c r="B981" s="35"/>
      <c r="C981" s="35"/>
      <c r="D981" s="36"/>
      <c r="E981" s="36"/>
      <c r="F981" s="35"/>
      <c r="G981" s="58">
        <f t="shared" si="50"/>
        <v>2022</v>
      </c>
      <c r="H981" s="56"/>
      <c r="I981" s="24" t="e">
        <f>VLOOKUP($H981,CATEGORIAS!$I$4:$J$13,2,0)</f>
        <v>#N/A</v>
      </c>
      <c r="J981" s="24" t="e">
        <f t="shared" si="48"/>
        <v>#N/A</v>
      </c>
      <c r="K981" s="57" t="e">
        <f>VLOOKUP($J981,CATEGORIAS!$B$60:$C$318,2,0)</f>
        <v>#N/A</v>
      </c>
      <c r="L981" s="23">
        <f t="shared" si="49"/>
        <v>0</v>
      </c>
      <c r="M981" s="36"/>
      <c r="N981" s="37"/>
      <c r="O981" s="59"/>
      <c r="P981" s="59"/>
      <c r="Q981" s="59"/>
      <c r="R981" s="59"/>
      <c r="S981" s="36"/>
    </row>
    <row r="982" spans="2:19" s="19" customFormat="1" ht="12.75" customHeight="1">
      <c r="B982" s="35"/>
      <c r="C982" s="35"/>
      <c r="D982" s="36"/>
      <c r="E982" s="36"/>
      <c r="F982" s="35"/>
      <c r="G982" s="58">
        <f t="shared" si="50"/>
        <v>2022</v>
      </c>
      <c r="H982" s="56"/>
      <c r="I982" s="24" t="e">
        <f>VLOOKUP($H982,CATEGORIAS!$I$4:$J$13,2,0)</f>
        <v>#N/A</v>
      </c>
      <c r="J982" s="24" t="e">
        <f t="shared" si="48"/>
        <v>#N/A</v>
      </c>
      <c r="K982" s="57" t="e">
        <f>VLOOKUP($J982,CATEGORIAS!$B$60:$C$318,2,0)</f>
        <v>#N/A</v>
      </c>
      <c r="L982" s="23">
        <f t="shared" si="49"/>
        <v>0</v>
      </c>
      <c r="M982" s="36"/>
      <c r="N982" s="37"/>
      <c r="O982" s="59"/>
      <c r="P982" s="59"/>
      <c r="Q982" s="59"/>
      <c r="R982" s="59"/>
      <c r="S982" s="36"/>
    </row>
    <row r="983" spans="2:19" s="19" customFormat="1" ht="12.75" customHeight="1">
      <c r="B983" s="35"/>
      <c r="C983" s="35"/>
      <c r="D983" s="36"/>
      <c r="E983" s="36"/>
      <c r="F983" s="35"/>
      <c r="G983" s="58">
        <f t="shared" si="50"/>
        <v>2022</v>
      </c>
      <c r="H983" s="56"/>
      <c r="I983" s="24" t="e">
        <f>VLOOKUP($H983,CATEGORIAS!$I$4:$J$13,2,0)</f>
        <v>#N/A</v>
      </c>
      <c r="J983" s="24" t="e">
        <f t="shared" si="48"/>
        <v>#N/A</v>
      </c>
      <c r="K983" s="57" t="e">
        <f>VLOOKUP($J983,CATEGORIAS!$B$60:$C$318,2,0)</f>
        <v>#N/A</v>
      </c>
      <c r="L983" s="23">
        <f t="shared" si="49"/>
        <v>0</v>
      </c>
      <c r="M983" s="36"/>
      <c r="N983" s="37"/>
      <c r="O983" s="59"/>
      <c r="P983" s="59"/>
      <c r="Q983" s="59"/>
      <c r="R983" s="59"/>
      <c r="S983" s="36"/>
    </row>
    <row r="984" spans="2:19" s="19" customFormat="1" ht="12.75" customHeight="1">
      <c r="B984" s="35"/>
      <c r="C984" s="35"/>
      <c r="D984" s="36"/>
      <c r="E984" s="36"/>
      <c r="F984" s="35"/>
      <c r="G984" s="58">
        <f t="shared" si="50"/>
        <v>2022</v>
      </c>
      <c r="H984" s="56"/>
      <c r="I984" s="24" t="e">
        <f>VLOOKUP($H984,CATEGORIAS!$I$4:$J$13,2,0)</f>
        <v>#N/A</v>
      </c>
      <c r="J984" s="24" t="e">
        <f t="shared" si="48"/>
        <v>#N/A</v>
      </c>
      <c r="K984" s="57" t="e">
        <f>VLOOKUP($J984,CATEGORIAS!$B$60:$C$318,2,0)</f>
        <v>#N/A</v>
      </c>
      <c r="L984" s="23">
        <f t="shared" si="49"/>
        <v>0</v>
      </c>
      <c r="M984" s="36"/>
      <c r="N984" s="37"/>
      <c r="O984" s="59"/>
      <c r="P984" s="59"/>
      <c r="Q984" s="59"/>
      <c r="R984" s="59"/>
      <c r="S984" s="36"/>
    </row>
    <row r="985" spans="2:19" s="19" customFormat="1" ht="12.75" customHeight="1">
      <c r="B985" s="35"/>
      <c r="C985" s="35"/>
      <c r="D985" s="36"/>
      <c r="E985" s="36"/>
      <c r="F985" s="35"/>
      <c r="G985" s="58">
        <f t="shared" si="50"/>
        <v>2022</v>
      </c>
      <c r="H985" s="56"/>
      <c r="I985" s="24" t="e">
        <f>VLOOKUP($H985,CATEGORIAS!$I$4:$J$13,2,0)</f>
        <v>#N/A</v>
      </c>
      <c r="J985" s="24" t="e">
        <f t="shared" si="48"/>
        <v>#N/A</v>
      </c>
      <c r="K985" s="57" t="e">
        <f>VLOOKUP($J985,CATEGORIAS!$B$60:$C$318,2,0)</f>
        <v>#N/A</v>
      </c>
      <c r="L985" s="23">
        <f t="shared" si="49"/>
        <v>0</v>
      </c>
      <c r="M985" s="36"/>
      <c r="N985" s="37"/>
      <c r="O985" s="59"/>
      <c r="P985" s="59"/>
      <c r="Q985" s="59"/>
      <c r="R985" s="59"/>
      <c r="S985" s="36"/>
    </row>
    <row r="986" spans="2:19" s="19" customFormat="1" ht="12.75" customHeight="1">
      <c r="B986" s="35"/>
      <c r="C986" s="35"/>
      <c r="D986" s="36"/>
      <c r="E986" s="36"/>
      <c r="F986" s="35"/>
      <c r="G986" s="58">
        <f t="shared" si="50"/>
        <v>2022</v>
      </c>
      <c r="H986" s="56"/>
      <c r="I986" s="24" t="e">
        <f>VLOOKUP($H986,CATEGORIAS!$I$4:$J$13,2,0)</f>
        <v>#N/A</v>
      </c>
      <c r="J986" s="24" t="e">
        <f t="shared" si="48"/>
        <v>#N/A</v>
      </c>
      <c r="K986" s="57" t="e">
        <f>VLOOKUP($J986,CATEGORIAS!$B$60:$C$318,2,0)</f>
        <v>#N/A</v>
      </c>
      <c r="L986" s="23">
        <f t="shared" si="49"/>
        <v>0</v>
      </c>
      <c r="M986" s="36"/>
      <c r="N986" s="37"/>
      <c r="O986" s="59"/>
      <c r="P986" s="59"/>
      <c r="Q986" s="59"/>
      <c r="R986" s="59"/>
      <c r="S986" s="36"/>
    </row>
    <row r="987" spans="2:19" s="19" customFormat="1" ht="12.75" customHeight="1">
      <c r="B987" s="35"/>
      <c r="C987" s="35"/>
      <c r="D987" s="36"/>
      <c r="E987" s="36"/>
      <c r="F987" s="35"/>
      <c r="G987" s="58">
        <f t="shared" si="50"/>
        <v>2022</v>
      </c>
      <c r="H987" s="56"/>
      <c r="I987" s="24" t="e">
        <f>VLOOKUP($H987,CATEGORIAS!$I$4:$J$13,2,0)</f>
        <v>#N/A</v>
      </c>
      <c r="J987" s="24" t="e">
        <f t="shared" si="48"/>
        <v>#N/A</v>
      </c>
      <c r="K987" s="57" t="e">
        <f>VLOOKUP($J987,CATEGORIAS!$B$60:$C$318,2,0)</f>
        <v>#N/A</v>
      </c>
      <c r="L987" s="23">
        <f t="shared" si="49"/>
        <v>0</v>
      </c>
      <c r="M987" s="36"/>
      <c r="N987" s="37"/>
      <c r="O987" s="59"/>
      <c r="P987" s="59"/>
      <c r="Q987" s="59"/>
      <c r="R987" s="59"/>
      <c r="S987" s="36"/>
    </row>
    <row r="988" spans="2:19" s="19" customFormat="1" ht="12.75" customHeight="1">
      <c r="B988" s="35"/>
      <c r="C988" s="35"/>
      <c r="D988" s="36"/>
      <c r="E988" s="36"/>
      <c r="F988" s="35"/>
      <c r="G988" s="58">
        <f t="shared" si="50"/>
        <v>2022</v>
      </c>
      <c r="H988" s="56"/>
      <c r="I988" s="24" t="e">
        <f>VLOOKUP($H988,CATEGORIAS!$I$4:$J$13,2,0)</f>
        <v>#N/A</v>
      </c>
      <c r="J988" s="24" t="e">
        <f t="shared" si="48"/>
        <v>#N/A</v>
      </c>
      <c r="K988" s="57" t="e">
        <f>VLOOKUP($J988,CATEGORIAS!$B$60:$C$318,2,0)</f>
        <v>#N/A</v>
      </c>
      <c r="L988" s="23">
        <f t="shared" si="49"/>
        <v>0</v>
      </c>
      <c r="M988" s="36"/>
      <c r="N988" s="37"/>
      <c r="O988" s="59"/>
      <c r="P988" s="59"/>
      <c r="Q988" s="59"/>
      <c r="R988" s="59"/>
      <c r="S988" s="36"/>
    </row>
    <row r="989" spans="2:19" s="19" customFormat="1" ht="12.75" customHeight="1">
      <c r="B989" s="35"/>
      <c r="C989" s="35"/>
      <c r="D989" s="36"/>
      <c r="E989" s="36"/>
      <c r="F989" s="35"/>
      <c r="G989" s="58">
        <f t="shared" si="50"/>
        <v>2022</v>
      </c>
      <c r="H989" s="56"/>
      <c r="I989" s="24" t="e">
        <f>VLOOKUP($H989,CATEGORIAS!$I$4:$J$13,2,0)</f>
        <v>#N/A</v>
      </c>
      <c r="J989" s="24" t="e">
        <f t="shared" si="48"/>
        <v>#N/A</v>
      </c>
      <c r="K989" s="57" t="e">
        <f>VLOOKUP($J989,CATEGORIAS!$B$60:$C$318,2,0)</f>
        <v>#N/A</v>
      </c>
      <c r="L989" s="23">
        <f t="shared" si="49"/>
        <v>0</v>
      </c>
      <c r="M989" s="36"/>
      <c r="N989" s="37"/>
      <c r="O989" s="59"/>
      <c r="P989" s="59"/>
      <c r="Q989" s="59"/>
      <c r="R989" s="59"/>
      <c r="S989" s="36"/>
    </row>
    <row r="990" spans="2:19" s="19" customFormat="1" ht="12.75" customHeight="1">
      <c r="B990" s="35"/>
      <c r="C990" s="35"/>
      <c r="D990" s="36"/>
      <c r="E990" s="36"/>
      <c r="F990" s="35"/>
      <c r="G990" s="58">
        <f t="shared" si="50"/>
        <v>2022</v>
      </c>
      <c r="H990" s="56"/>
      <c r="I990" s="24" t="e">
        <f>VLOOKUP($H990,CATEGORIAS!$I$4:$J$13,2,0)</f>
        <v>#N/A</v>
      </c>
      <c r="J990" s="24" t="e">
        <f t="shared" si="48"/>
        <v>#N/A</v>
      </c>
      <c r="K990" s="57" t="e">
        <f>VLOOKUP($J990,CATEGORIAS!$B$60:$C$318,2,0)</f>
        <v>#N/A</v>
      </c>
      <c r="L990" s="23">
        <f t="shared" si="49"/>
        <v>0</v>
      </c>
      <c r="M990" s="36"/>
      <c r="N990" s="37"/>
      <c r="O990" s="59"/>
      <c r="P990" s="59"/>
      <c r="Q990" s="59"/>
      <c r="R990" s="59"/>
      <c r="S990" s="36"/>
    </row>
    <row r="991" spans="2:19" s="19" customFormat="1" ht="12.75" customHeight="1">
      <c r="B991" s="35"/>
      <c r="C991" s="35"/>
      <c r="D991" s="36"/>
      <c r="E991" s="36"/>
      <c r="F991" s="35"/>
      <c r="G991" s="58">
        <f t="shared" si="50"/>
        <v>2022</v>
      </c>
      <c r="H991" s="56"/>
      <c r="I991" s="24" t="e">
        <f>VLOOKUP($H991,CATEGORIAS!$I$4:$J$13,2,0)</f>
        <v>#N/A</v>
      </c>
      <c r="J991" s="24" t="e">
        <f t="shared" si="48"/>
        <v>#N/A</v>
      </c>
      <c r="K991" s="57" t="e">
        <f>VLOOKUP($J991,CATEGORIAS!$B$60:$C$318,2,0)</f>
        <v>#N/A</v>
      </c>
      <c r="L991" s="23">
        <f t="shared" si="49"/>
        <v>0</v>
      </c>
      <c r="M991" s="36"/>
      <c r="N991" s="37"/>
      <c r="O991" s="59"/>
      <c r="P991" s="59"/>
      <c r="Q991" s="59"/>
      <c r="R991" s="59"/>
      <c r="S991" s="36"/>
    </row>
    <row r="992" spans="2:19" s="19" customFormat="1" ht="12.75" customHeight="1">
      <c r="B992" s="35"/>
      <c r="C992" s="35"/>
      <c r="D992" s="36"/>
      <c r="E992" s="36"/>
      <c r="F992" s="35"/>
      <c r="G992" s="58">
        <f t="shared" si="50"/>
        <v>2022</v>
      </c>
      <c r="H992" s="56"/>
      <c r="I992" s="24" t="e">
        <f>VLOOKUP($H992,CATEGORIAS!$I$4:$J$13,2,0)</f>
        <v>#N/A</v>
      </c>
      <c r="J992" s="24" t="e">
        <f t="shared" si="48"/>
        <v>#N/A</v>
      </c>
      <c r="K992" s="57" t="e">
        <f>VLOOKUP($J992,CATEGORIAS!$B$60:$C$318,2,0)</f>
        <v>#N/A</v>
      </c>
      <c r="L992" s="23">
        <f t="shared" si="49"/>
        <v>0</v>
      </c>
      <c r="M992" s="36"/>
      <c r="N992" s="37"/>
      <c r="O992" s="59"/>
      <c r="P992" s="59"/>
      <c r="Q992" s="59"/>
      <c r="R992" s="59"/>
      <c r="S992" s="36"/>
    </row>
    <row r="993" spans="2:19" s="19" customFormat="1" ht="12.75" customHeight="1">
      <c r="B993" s="35"/>
      <c r="C993" s="35"/>
      <c r="D993" s="36"/>
      <c r="E993" s="36"/>
      <c r="F993" s="35"/>
      <c r="G993" s="58">
        <f t="shared" si="50"/>
        <v>2022</v>
      </c>
      <c r="H993" s="56"/>
      <c r="I993" s="24" t="e">
        <f>VLOOKUP($H993,CATEGORIAS!$I$4:$J$13,2,0)</f>
        <v>#N/A</v>
      </c>
      <c r="J993" s="24" t="e">
        <f t="shared" si="48"/>
        <v>#N/A</v>
      </c>
      <c r="K993" s="57" t="e">
        <f>VLOOKUP($J993,CATEGORIAS!$B$60:$C$318,2,0)</f>
        <v>#N/A</v>
      </c>
      <c r="L993" s="23">
        <f t="shared" si="49"/>
        <v>0</v>
      </c>
      <c r="M993" s="36"/>
      <c r="N993" s="37"/>
      <c r="O993" s="59"/>
      <c r="P993" s="59"/>
      <c r="Q993" s="59"/>
      <c r="R993" s="59"/>
      <c r="S993" s="36"/>
    </row>
    <row r="994" spans="2:19" s="19" customFormat="1" ht="12.75" customHeight="1">
      <c r="B994" s="35"/>
      <c r="C994" s="35"/>
      <c r="D994" s="36"/>
      <c r="E994" s="36"/>
      <c r="F994" s="35"/>
      <c r="G994" s="58">
        <f t="shared" si="50"/>
        <v>2022</v>
      </c>
      <c r="H994" s="56"/>
      <c r="I994" s="24" t="e">
        <f>VLOOKUP($H994,CATEGORIAS!$I$4:$J$13,2,0)</f>
        <v>#N/A</v>
      </c>
      <c r="J994" s="24" t="e">
        <f t="shared" si="48"/>
        <v>#N/A</v>
      </c>
      <c r="K994" s="57" t="e">
        <f>VLOOKUP($J994,CATEGORIAS!$B$60:$C$318,2,0)</f>
        <v>#N/A</v>
      </c>
      <c r="L994" s="23">
        <f t="shared" si="49"/>
        <v>0</v>
      </c>
      <c r="M994" s="36"/>
      <c r="N994" s="37"/>
      <c r="O994" s="59"/>
      <c r="P994" s="59"/>
      <c r="Q994" s="59"/>
      <c r="R994" s="59"/>
      <c r="S994" s="36"/>
    </row>
    <row r="995" spans="2:19" s="19" customFormat="1" ht="12.75" customHeight="1">
      <c r="B995" s="35"/>
      <c r="C995" s="35"/>
      <c r="D995" s="36"/>
      <c r="E995" s="36"/>
      <c r="F995" s="35"/>
      <c r="G995" s="58">
        <f t="shared" si="50"/>
        <v>2022</v>
      </c>
      <c r="H995" s="56"/>
      <c r="I995" s="24" t="e">
        <f>VLOOKUP($H995,CATEGORIAS!$I$4:$J$13,2,0)</f>
        <v>#N/A</v>
      </c>
      <c r="J995" s="24" t="e">
        <f t="shared" si="48"/>
        <v>#N/A</v>
      </c>
      <c r="K995" s="57" t="e">
        <f>VLOOKUP($J995,CATEGORIAS!$B$60:$C$318,2,0)</f>
        <v>#N/A</v>
      </c>
      <c r="L995" s="23">
        <f t="shared" si="49"/>
        <v>0</v>
      </c>
      <c r="M995" s="36"/>
      <c r="N995" s="36"/>
      <c r="O995" s="36"/>
      <c r="P995" s="36"/>
      <c r="Q995" s="36"/>
      <c r="R995" s="36"/>
      <c r="S995" s="36"/>
    </row>
    <row r="996" spans="2:19" s="19" customFormat="1" ht="12.75" customHeight="1">
      <c r="B996" s="35"/>
      <c r="C996" s="35"/>
      <c r="D996" s="36"/>
      <c r="E996" s="36"/>
      <c r="F996" s="35"/>
      <c r="G996" s="58">
        <f t="shared" si="50"/>
        <v>2022</v>
      </c>
      <c r="H996" s="56"/>
      <c r="I996" s="24" t="e">
        <f>VLOOKUP($H996,CATEGORIAS!$I$4:$J$13,2,0)</f>
        <v>#N/A</v>
      </c>
      <c r="J996" s="24" t="e">
        <f t="shared" si="48"/>
        <v>#N/A</v>
      </c>
      <c r="K996" s="57" t="e">
        <f>VLOOKUP($J996,CATEGORIAS!$B$60:$C$318,2,0)</f>
        <v>#N/A</v>
      </c>
      <c r="L996" s="23">
        <f t="shared" si="49"/>
        <v>0</v>
      </c>
      <c r="M996" s="36"/>
      <c r="N996" s="36"/>
      <c r="O996" s="36"/>
      <c r="P996" s="36"/>
      <c r="Q996" s="36"/>
      <c r="R996" s="36"/>
      <c r="S996" s="36"/>
    </row>
    <row r="997" spans="2:19" s="19" customFormat="1" ht="12.75" customHeight="1">
      <c r="B997" s="35"/>
      <c r="C997" s="35"/>
      <c r="D997" s="36"/>
      <c r="E997" s="36"/>
      <c r="F997" s="35"/>
      <c r="G997" s="58">
        <f t="shared" si="50"/>
        <v>2022</v>
      </c>
      <c r="H997" s="56"/>
      <c r="I997" s="24" t="e">
        <f>VLOOKUP($H997,CATEGORIAS!$I$4:$J$13,2,0)</f>
        <v>#N/A</v>
      </c>
      <c r="J997" s="24" t="e">
        <f t="shared" si="48"/>
        <v>#N/A</v>
      </c>
      <c r="K997" s="57" t="e">
        <f>VLOOKUP($J997,CATEGORIAS!$B$60:$C$318,2,0)</f>
        <v>#N/A</v>
      </c>
      <c r="L997" s="23">
        <f t="shared" si="49"/>
        <v>0</v>
      </c>
      <c r="M997" s="36"/>
      <c r="N997" s="36"/>
      <c r="O997" s="36"/>
      <c r="P997" s="36"/>
      <c r="Q997" s="36"/>
      <c r="R997" s="36"/>
      <c r="S997" s="36"/>
    </row>
    <row r="998" spans="2:19" s="19" customFormat="1" ht="12.75" customHeight="1">
      <c r="B998" s="35"/>
      <c r="C998" s="35"/>
      <c r="D998" s="36"/>
      <c r="E998" s="36"/>
      <c r="F998" s="35"/>
      <c r="G998" s="58">
        <f t="shared" si="50"/>
        <v>2022</v>
      </c>
      <c r="H998" s="56"/>
      <c r="I998" s="24" t="e">
        <f>VLOOKUP($H998,CATEGORIAS!$I$4:$J$13,2,0)</f>
        <v>#N/A</v>
      </c>
      <c r="J998" s="24" t="e">
        <f t="shared" si="48"/>
        <v>#N/A</v>
      </c>
      <c r="K998" s="57" t="e">
        <f>VLOOKUP($J998,CATEGORIAS!$B$60:$C$318,2,0)</f>
        <v>#N/A</v>
      </c>
      <c r="L998" s="23">
        <f t="shared" si="49"/>
        <v>0</v>
      </c>
      <c r="M998" s="36"/>
      <c r="N998" s="36"/>
      <c r="O998" s="36"/>
      <c r="P998" s="36"/>
      <c r="Q998" s="36"/>
      <c r="R998" s="36"/>
      <c r="S998" s="36"/>
    </row>
    <row r="999" spans="2:19" s="19" customFormat="1" ht="12.75" customHeight="1">
      <c r="B999" s="35"/>
      <c r="C999" s="35"/>
      <c r="D999" s="36"/>
      <c r="E999" s="36"/>
      <c r="F999" s="35"/>
      <c r="G999" s="58">
        <f t="shared" si="50"/>
        <v>2022</v>
      </c>
      <c r="H999" s="56"/>
      <c r="I999" s="24" t="e">
        <f>VLOOKUP($H999,CATEGORIAS!$I$4:$J$13,2,0)</f>
        <v>#N/A</v>
      </c>
      <c r="J999" s="24" t="e">
        <f t="shared" si="48"/>
        <v>#N/A</v>
      </c>
      <c r="K999" s="57" t="e">
        <f>VLOOKUP($J999,CATEGORIAS!$B$60:$C$318,2,0)</f>
        <v>#N/A</v>
      </c>
      <c r="L999" s="23">
        <f t="shared" si="49"/>
        <v>0</v>
      </c>
      <c r="M999" s="36"/>
      <c r="N999" s="36"/>
      <c r="O999" s="36"/>
      <c r="P999" s="36"/>
      <c r="Q999" s="36"/>
      <c r="R999" s="36"/>
      <c r="S999" s="36"/>
    </row>
    <row r="1000" spans="2:19" s="19" customFormat="1" ht="12.75" customHeight="1">
      <c r="B1000" s="35"/>
      <c r="C1000" s="35"/>
      <c r="D1000" s="36"/>
      <c r="E1000" s="36"/>
      <c r="F1000" s="35"/>
      <c r="G1000" s="58">
        <f t="shared" si="50"/>
        <v>2022</v>
      </c>
      <c r="H1000" s="56"/>
      <c r="I1000" s="24" t="e">
        <f>VLOOKUP($H1000,CATEGORIAS!$I$4:$J$13,2,0)</f>
        <v>#N/A</v>
      </c>
      <c r="J1000" s="24" t="e">
        <f t="shared" si="48"/>
        <v>#N/A</v>
      </c>
      <c r="K1000" s="57" t="e">
        <f>VLOOKUP($J1000,CATEGORIAS!$B$60:$C$318,2,0)</f>
        <v>#N/A</v>
      </c>
      <c r="L1000" s="23">
        <f t="shared" si="49"/>
        <v>0</v>
      </c>
      <c r="M1000" s="36"/>
      <c r="N1000" s="36"/>
      <c r="O1000" s="36"/>
      <c r="P1000" s="36"/>
      <c r="Q1000" s="36"/>
      <c r="R1000" s="36"/>
      <c r="S1000" s="36"/>
    </row>
    <row r="1001" spans="2:19" s="19" customFormat="1" ht="12.75" customHeight="1">
      <c r="B1001" s="35"/>
      <c r="C1001" s="35"/>
      <c r="D1001" s="36"/>
      <c r="E1001" s="36"/>
      <c r="F1001" s="35"/>
      <c r="G1001" s="58">
        <f t="shared" si="50"/>
        <v>2022</v>
      </c>
      <c r="H1001" s="56"/>
      <c r="I1001" s="24" t="e">
        <f>VLOOKUP($H1001,CATEGORIAS!$I$4:$J$13,2,0)</f>
        <v>#N/A</v>
      </c>
      <c r="J1001" s="24" t="e">
        <f t="shared" si="48"/>
        <v>#N/A</v>
      </c>
      <c r="K1001" s="57" t="e">
        <f>VLOOKUP($J1001,CATEGORIAS!$B$60:$C$318,2,0)</f>
        <v>#N/A</v>
      </c>
      <c r="L1001" s="23">
        <f t="shared" si="49"/>
        <v>0</v>
      </c>
      <c r="M1001" s="36"/>
      <c r="N1001" s="36"/>
      <c r="O1001" s="36"/>
      <c r="P1001" s="36"/>
      <c r="Q1001" s="36"/>
      <c r="R1001" s="36"/>
      <c r="S1001" s="36"/>
    </row>
    <row r="1002" spans="2:19" s="19" customFormat="1" ht="12.75" customHeight="1">
      <c r="B1002" s="35"/>
      <c r="C1002" s="35"/>
      <c r="D1002" s="36"/>
      <c r="E1002" s="36"/>
      <c r="F1002" s="35"/>
      <c r="G1002" s="58">
        <f t="shared" si="50"/>
        <v>2022</v>
      </c>
      <c r="H1002" s="56"/>
      <c r="I1002" s="24" t="e">
        <f>VLOOKUP($H1002,CATEGORIAS!$I$4:$J$13,2,0)</f>
        <v>#N/A</v>
      </c>
      <c r="J1002" s="24" t="e">
        <f t="shared" si="48"/>
        <v>#N/A</v>
      </c>
      <c r="K1002" s="57" t="e">
        <f>VLOOKUP($J1002,CATEGORIAS!$B$60:$C$318,2,0)</f>
        <v>#N/A</v>
      </c>
      <c r="L1002" s="23">
        <f t="shared" si="49"/>
        <v>0</v>
      </c>
      <c r="M1002" s="36"/>
      <c r="N1002" s="36"/>
      <c r="O1002" s="36"/>
      <c r="P1002" s="36"/>
      <c r="Q1002" s="36"/>
      <c r="R1002" s="36"/>
      <c r="S1002" s="36"/>
    </row>
    <row r="1003" spans="2:19" s="19" customFormat="1" ht="12.75" customHeight="1">
      <c r="B1003" s="35"/>
      <c r="C1003" s="35"/>
      <c r="D1003" s="36"/>
      <c r="E1003" s="36"/>
      <c r="F1003" s="35"/>
      <c r="G1003" s="58">
        <f t="shared" si="50"/>
        <v>2022</v>
      </c>
      <c r="H1003" s="56"/>
      <c r="I1003" s="24" t="e">
        <f>VLOOKUP($H1003,CATEGORIAS!$I$4:$J$13,2,0)</f>
        <v>#N/A</v>
      </c>
      <c r="J1003" s="24" t="e">
        <f t="shared" si="48"/>
        <v>#N/A</v>
      </c>
      <c r="K1003" s="57" t="e">
        <f>VLOOKUP($J1003,CATEGORIAS!$B$60:$C$318,2,0)</f>
        <v>#N/A</v>
      </c>
      <c r="L1003" s="23">
        <f t="shared" si="49"/>
        <v>0</v>
      </c>
      <c r="M1003" s="36"/>
      <c r="N1003" s="36"/>
      <c r="O1003" s="36"/>
      <c r="P1003" s="36"/>
      <c r="Q1003" s="36"/>
      <c r="R1003" s="36"/>
      <c r="S1003" s="36"/>
    </row>
    <row r="1004" spans="2:19" s="19" customFormat="1" ht="12.75" customHeight="1">
      <c r="B1004" s="35"/>
      <c r="C1004" s="35"/>
      <c r="D1004" s="36"/>
      <c r="E1004" s="36"/>
      <c r="F1004" s="35"/>
      <c r="G1004" s="58">
        <f t="shared" si="50"/>
        <v>2022</v>
      </c>
      <c r="H1004" s="56"/>
      <c r="I1004" s="24" t="e">
        <f>VLOOKUP($H1004,CATEGORIAS!$I$4:$J$13,2,0)</f>
        <v>#N/A</v>
      </c>
      <c r="J1004" s="24" t="e">
        <f t="shared" si="48"/>
        <v>#N/A</v>
      </c>
      <c r="K1004" s="57" t="e">
        <f>VLOOKUP($J1004,CATEGORIAS!$B$60:$C$318,2,0)</f>
        <v>#N/A</v>
      </c>
      <c r="L1004" s="23">
        <f t="shared" si="49"/>
        <v>0</v>
      </c>
      <c r="M1004" s="36"/>
      <c r="N1004" s="36"/>
      <c r="O1004" s="36"/>
      <c r="P1004" s="36"/>
      <c r="Q1004" s="36"/>
      <c r="R1004" s="36"/>
      <c r="S1004" s="36"/>
    </row>
    <row r="1005" spans="2:19" s="19" customFormat="1" ht="12.75" customHeight="1">
      <c r="B1005" s="16"/>
      <c r="C1005" s="16"/>
      <c r="D1005" s="13"/>
      <c r="E1005" s="13"/>
      <c r="F1005" s="16"/>
      <c r="G1005" s="16"/>
      <c r="H1005" s="13"/>
      <c r="I1005" s="16"/>
      <c r="J1005" s="16"/>
      <c r="K1005" s="13"/>
      <c r="L1005" s="13"/>
      <c r="M1005" s="13"/>
      <c r="N1005" s="13"/>
      <c r="O1005" s="63"/>
      <c r="P1005" s="63"/>
      <c r="Q1005" s="63"/>
      <c r="R1005" s="63"/>
      <c r="S1005" s="13"/>
    </row>
    <row r="1006" spans="2:19" s="19" customFormat="1" ht="12.75" customHeight="1">
      <c r="B1006" s="16"/>
      <c r="C1006" s="16"/>
      <c r="D1006" s="13"/>
      <c r="E1006" s="13"/>
      <c r="F1006" s="16"/>
      <c r="G1006" s="16"/>
      <c r="H1006" s="13"/>
      <c r="I1006" s="16"/>
      <c r="J1006" s="16"/>
      <c r="K1006" s="13"/>
      <c r="L1006" s="13"/>
      <c r="M1006" s="13"/>
      <c r="N1006" s="13"/>
      <c r="O1006" s="63"/>
      <c r="P1006" s="63"/>
      <c r="Q1006" s="63"/>
      <c r="R1006" s="63"/>
      <c r="S1006" s="13"/>
    </row>
  </sheetData>
  <sheetProtection selectLockedCells="1"/>
  <autoFilter ref="B11:S1004"/>
  <mergeCells count="6">
    <mergeCell ref="E8:F8"/>
    <mergeCell ref="E5:F5"/>
    <mergeCell ref="E6:F6"/>
    <mergeCell ref="E7:F7"/>
    <mergeCell ref="B2:S2"/>
    <mergeCell ref="B3:S3"/>
  </mergeCells>
  <dataValidations count="2">
    <dataValidation type="list" allowBlank="1" showInputMessage="1" showErrorMessage="1" sqref="E6:F6">
      <formula1>Departamento</formula1>
    </dataValidation>
    <dataValidation type="list" allowBlank="1" showInputMessage="1" showErrorMessage="1" sqref="X10">
      <formula1>NivelDeHabilidad</formula1>
    </dataValidation>
  </dataValidations>
  <hyperlinks>
    <hyperlink ref="S37" r:id="rId1"/>
    <hyperlink ref="S36" r:id="rId2"/>
  </hyperlinks>
  <pageMargins left="0.23622047244094491" right="0.23622047244094491" top="0.74803149606299213" bottom="0.74803149606299213" header="0.31496062992125984" footer="0.31496062992125984"/>
  <pageSetup scale="70" orientation="landscape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K318"/>
  <sheetViews>
    <sheetView showGridLines="0" topLeftCell="A177" zoomScaleNormal="100" workbookViewId="0">
      <selection activeCell="F182" sqref="F182"/>
    </sheetView>
  </sheetViews>
  <sheetFormatPr baseColWidth="10" defaultColWidth="11.42578125" defaultRowHeight="12.75"/>
  <cols>
    <col min="1" max="1" width="6.7109375" style="19" customWidth="1"/>
    <col min="2" max="2" width="11.42578125" style="19" customWidth="1"/>
    <col min="3" max="3" width="36.28515625" style="19" customWidth="1"/>
    <col min="4" max="4" width="20.7109375" style="19" customWidth="1"/>
    <col min="5" max="5" width="11.42578125" style="19"/>
    <col min="6" max="6" width="18.28515625" style="19" bestFit="1" customWidth="1"/>
    <col min="7" max="7" width="33.140625" style="19" bestFit="1" customWidth="1"/>
    <col min="8" max="8" width="11.42578125" style="19"/>
    <col min="9" max="9" width="16.7109375" style="19" bestFit="1" customWidth="1"/>
    <col min="10" max="10" width="11.42578125" style="19"/>
    <col min="11" max="11" width="18.7109375" style="19" bestFit="1" customWidth="1"/>
    <col min="12" max="16384" width="11.42578125" style="19"/>
  </cols>
  <sheetData>
    <row r="2" spans="2:11">
      <c r="B2" s="1"/>
      <c r="C2" s="1"/>
      <c r="D2" s="1"/>
      <c r="E2" s="1"/>
      <c r="F2" s="1"/>
      <c r="G2" s="1"/>
      <c r="H2" s="1"/>
    </row>
    <row r="3" spans="2:11">
      <c r="B3" s="1"/>
      <c r="C3" s="633" t="s">
        <v>44</v>
      </c>
      <c r="D3" s="634"/>
      <c r="E3" s="634"/>
      <c r="F3" s="634"/>
      <c r="G3" s="1"/>
      <c r="H3" s="1"/>
      <c r="I3" s="632" t="s">
        <v>7</v>
      </c>
      <c r="J3" s="632"/>
      <c r="K3" s="632"/>
    </row>
    <row r="4" spans="2:11">
      <c r="B4" s="1"/>
      <c r="C4" s="2" t="s">
        <v>27</v>
      </c>
      <c r="D4" s="2" t="s">
        <v>144</v>
      </c>
      <c r="E4" s="3" t="s">
        <v>45</v>
      </c>
      <c r="F4" s="2" t="s">
        <v>129</v>
      </c>
      <c r="G4" s="10" t="s">
        <v>143</v>
      </c>
      <c r="H4" s="1"/>
      <c r="I4" s="2" t="s">
        <v>27</v>
      </c>
      <c r="J4" s="3" t="s">
        <v>45</v>
      </c>
      <c r="K4" s="2" t="s">
        <v>27</v>
      </c>
    </row>
    <row r="5" spans="2:11">
      <c r="B5" s="1"/>
      <c r="C5" s="2" t="s">
        <v>27</v>
      </c>
      <c r="D5" s="2" t="s">
        <v>130</v>
      </c>
      <c r="E5" s="3" t="s">
        <v>45</v>
      </c>
      <c r="F5" s="2" t="s">
        <v>130</v>
      </c>
      <c r="G5" s="10" t="s">
        <v>145</v>
      </c>
      <c r="H5" s="1"/>
      <c r="I5" s="2" t="s">
        <v>28</v>
      </c>
      <c r="J5" s="3" t="s">
        <v>48</v>
      </c>
      <c r="K5" s="2" t="s">
        <v>28</v>
      </c>
    </row>
    <row r="6" spans="2:11">
      <c r="B6" s="1"/>
      <c r="C6" s="2" t="s">
        <v>27</v>
      </c>
      <c r="D6" s="2" t="s">
        <v>68</v>
      </c>
      <c r="E6" s="3" t="s">
        <v>45</v>
      </c>
      <c r="F6" s="2" t="s">
        <v>68</v>
      </c>
      <c r="G6" s="10" t="s">
        <v>146</v>
      </c>
      <c r="H6" s="1"/>
      <c r="I6" s="5" t="s">
        <v>29</v>
      </c>
      <c r="J6" s="8" t="s">
        <v>30</v>
      </c>
      <c r="K6" s="5" t="s">
        <v>29</v>
      </c>
    </row>
    <row r="7" spans="2:11">
      <c r="B7" s="1"/>
      <c r="C7" s="2" t="s">
        <v>27</v>
      </c>
      <c r="D7" s="2" t="s">
        <v>69</v>
      </c>
      <c r="E7" s="3" t="s">
        <v>45</v>
      </c>
      <c r="F7" s="2" t="s">
        <v>69</v>
      </c>
      <c r="G7" s="10" t="s">
        <v>147</v>
      </c>
      <c r="H7" s="1"/>
      <c r="I7" s="2" t="s">
        <v>32</v>
      </c>
      <c r="J7" s="3" t="s">
        <v>51</v>
      </c>
      <c r="K7" s="2" t="s">
        <v>32</v>
      </c>
    </row>
    <row r="8" spans="2:11">
      <c r="B8" s="1"/>
      <c r="C8" s="2" t="s">
        <v>27</v>
      </c>
      <c r="D8" s="2" t="s">
        <v>71</v>
      </c>
      <c r="E8" s="3" t="s">
        <v>45</v>
      </c>
      <c r="F8" s="2" t="s">
        <v>71</v>
      </c>
      <c r="G8" s="10" t="s">
        <v>148</v>
      </c>
      <c r="H8" s="1"/>
      <c r="I8" s="2" t="s">
        <v>31</v>
      </c>
      <c r="J8" s="3" t="s">
        <v>54</v>
      </c>
      <c r="K8" s="2" t="s">
        <v>31</v>
      </c>
    </row>
    <row r="9" spans="2:11">
      <c r="B9" s="1"/>
      <c r="C9" s="2" t="s">
        <v>27</v>
      </c>
      <c r="D9" s="2" t="s">
        <v>72</v>
      </c>
      <c r="E9" s="3" t="s">
        <v>45</v>
      </c>
      <c r="F9" s="2" t="s">
        <v>72</v>
      </c>
      <c r="G9" s="10" t="s">
        <v>149</v>
      </c>
      <c r="H9" s="1"/>
      <c r="I9" s="2" t="s">
        <v>22</v>
      </c>
      <c r="J9" s="3" t="s">
        <v>57</v>
      </c>
      <c r="K9" s="2" t="s">
        <v>22</v>
      </c>
    </row>
    <row r="10" spans="2:11">
      <c r="B10" s="1"/>
      <c r="C10" s="2" t="s">
        <v>27</v>
      </c>
      <c r="D10" s="2" t="s">
        <v>73</v>
      </c>
      <c r="E10" s="3" t="s">
        <v>45</v>
      </c>
      <c r="F10" s="2" t="s">
        <v>73</v>
      </c>
      <c r="G10" s="10" t="s">
        <v>150</v>
      </c>
      <c r="H10" s="1"/>
      <c r="I10" s="2" t="s">
        <v>177</v>
      </c>
      <c r="J10" s="3" t="s">
        <v>64</v>
      </c>
      <c r="K10" s="2" t="s">
        <v>174</v>
      </c>
    </row>
    <row r="11" spans="2:11">
      <c r="B11" s="1"/>
      <c r="C11" s="2" t="s">
        <v>27</v>
      </c>
      <c r="D11" s="2" t="s">
        <v>74</v>
      </c>
      <c r="E11" s="3" t="s">
        <v>45</v>
      </c>
      <c r="F11" s="2" t="s">
        <v>74</v>
      </c>
      <c r="G11" s="10" t="s">
        <v>151</v>
      </c>
      <c r="H11" s="1"/>
      <c r="I11" s="2" t="s">
        <v>178</v>
      </c>
      <c r="J11" s="3" t="s">
        <v>65</v>
      </c>
      <c r="K11" s="2" t="s">
        <v>175</v>
      </c>
    </row>
    <row r="12" spans="2:11">
      <c r="B12" s="1"/>
      <c r="C12" s="2" t="s">
        <v>27</v>
      </c>
      <c r="D12" s="2" t="s">
        <v>75</v>
      </c>
      <c r="E12" s="3" t="s">
        <v>45</v>
      </c>
      <c r="F12" s="2" t="s">
        <v>75</v>
      </c>
      <c r="G12" s="10" t="s">
        <v>152</v>
      </c>
      <c r="H12" s="1"/>
      <c r="I12" s="4"/>
      <c r="J12" s="28"/>
      <c r="K12" s="4"/>
    </row>
    <row r="13" spans="2:11">
      <c r="B13" s="1"/>
      <c r="C13" s="2" t="s">
        <v>27</v>
      </c>
      <c r="D13" s="2" t="s">
        <v>76</v>
      </c>
      <c r="E13" s="3" t="s">
        <v>45</v>
      </c>
      <c r="F13" s="2" t="s">
        <v>76</v>
      </c>
      <c r="G13" s="10" t="s">
        <v>153</v>
      </c>
      <c r="H13" s="1"/>
      <c r="I13" s="4"/>
      <c r="J13" s="28"/>
      <c r="K13" s="4"/>
    </row>
    <row r="14" spans="2:11">
      <c r="B14" s="1"/>
      <c r="C14" s="2" t="s">
        <v>27</v>
      </c>
      <c r="D14" s="2" t="s">
        <v>138</v>
      </c>
      <c r="E14" s="3" t="s">
        <v>45</v>
      </c>
      <c r="F14" s="2" t="s">
        <v>66</v>
      </c>
      <c r="G14" s="10" t="s">
        <v>154</v>
      </c>
      <c r="H14" s="1"/>
    </row>
    <row r="15" spans="2:11">
      <c r="B15" s="1"/>
      <c r="C15" s="2" t="s">
        <v>27</v>
      </c>
      <c r="D15" s="2" t="s">
        <v>168</v>
      </c>
      <c r="E15" s="3" t="s">
        <v>45</v>
      </c>
      <c r="F15" s="2" t="s">
        <v>167</v>
      </c>
      <c r="G15" s="10" t="s">
        <v>166</v>
      </c>
      <c r="H15" s="1"/>
      <c r="I15" s="30"/>
      <c r="J15" s="30"/>
      <c r="K15" s="30"/>
    </row>
    <row r="16" spans="2:11">
      <c r="B16" s="1"/>
      <c r="C16" s="2" t="s">
        <v>32</v>
      </c>
      <c r="D16" s="2" t="s">
        <v>55</v>
      </c>
      <c r="E16" s="3" t="s">
        <v>51</v>
      </c>
      <c r="F16" s="2" t="s">
        <v>56</v>
      </c>
      <c r="G16" s="10" t="s">
        <v>86</v>
      </c>
      <c r="H16" s="1"/>
      <c r="I16" s="1"/>
      <c r="J16" s="1"/>
      <c r="K16" s="1"/>
    </row>
    <row r="17" spans="2:11">
      <c r="B17" s="1"/>
      <c r="C17" s="2" t="s">
        <v>32</v>
      </c>
      <c r="D17" s="2" t="s">
        <v>58</v>
      </c>
      <c r="E17" s="3" t="s">
        <v>51</v>
      </c>
      <c r="F17" s="2" t="s">
        <v>59</v>
      </c>
      <c r="G17" s="10" t="s">
        <v>87</v>
      </c>
      <c r="H17" s="1"/>
    </row>
    <row r="18" spans="2:11">
      <c r="B18" s="1"/>
      <c r="C18" s="2" t="s">
        <v>32</v>
      </c>
      <c r="D18" s="2" t="s">
        <v>46</v>
      </c>
      <c r="E18" s="3" t="s">
        <v>51</v>
      </c>
      <c r="F18" s="2" t="s">
        <v>47</v>
      </c>
      <c r="G18" s="10" t="s">
        <v>88</v>
      </c>
      <c r="H18" s="1"/>
    </row>
    <row r="19" spans="2:11">
      <c r="B19" s="1"/>
      <c r="C19" s="2" t="s">
        <v>32</v>
      </c>
      <c r="D19" s="2" t="s">
        <v>49</v>
      </c>
      <c r="E19" s="3" t="s">
        <v>51</v>
      </c>
      <c r="F19" s="2" t="s">
        <v>50</v>
      </c>
      <c r="G19" s="10" t="s">
        <v>89</v>
      </c>
      <c r="H19" s="1"/>
    </row>
    <row r="20" spans="2:11">
      <c r="B20" s="1"/>
      <c r="C20" s="2" t="s">
        <v>32</v>
      </c>
      <c r="D20" s="2" t="s">
        <v>52</v>
      </c>
      <c r="E20" s="3" t="s">
        <v>51</v>
      </c>
      <c r="F20" s="2" t="s">
        <v>53</v>
      </c>
      <c r="G20" s="10" t="s">
        <v>90</v>
      </c>
      <c r="H20" s="1"/>
      <c r="I20" s="30"/>
      <c r="J20" s="30"/>
      <c r="K20" s="30"/>
    </row>
    <row r="21" spans="2:11">
      <c r="B21" s="1"/>
      <c r="C21" s="2" t="s">
        <v>31</v>
      </c>
      <c r="D21" s="2" t="s">
        <v>131</v>
      </c>
      <c r="E21" s="3" t="s">
        <v>54</v>
      </c>
      <c r="F21" s="2" t="s">
        <v>56</v>
      </c>
      <c r="G21" s="1"/>
      <c r="H21" s="1"/>
      <c r="I21" s="30"/>
      <c r="J21" s="30"/>
      <c r="K21" s="30"/>
    </row>
    <row r="22" spans="2:11">
      <c r="B22" s="1"/>
      <c r="C22" s="2" t="s">
        <v>31</v>
      </c>
      <c r="D22" s="2" t="s">
        <v>58</v>
      </c>
      <c r="E22" s="3" t="s">
        <v>54</v>
      </c>
      <c r="F22" s="2" t="s">
        <v>59</v>
      </c>
      <c r="G22" s="1"/>
      <c r="H22" s="1"/>
      <c r="I22" s="4"/>
      <c r="J22" s="28"/>
      <c r="K22" s="4"/>
    </row>
    <row r="23" spans="2:11">
      <c r="B23" s="1"/>
      <c r="C23" s="2" t="s">
        <v>31</v>
      </c>
      <c r="D23" s="2" t="s">
        <v>46</v>
      </c>
      <c r="E23" s="3" t="s">
        <v>54</v>
      </c>
      <c r="F23" s="2" t="s">
        <v>47</v>
      </c>
      <c r="G23" s="1"/>
      <c r="H23" s="1"/>
      <c r="I23" s="4"/>
      <c r="J23" s="28"/>
      <c r="K23" s="4"/>
    </row>
    <row r="24" spans="2:11">
      <c r="B24" s="1"/>
      <c r="C24" s="2" t="s">
        <v>31</v>
      </c>
      <c r="D24" s="2" t="s">
        <v>49</v>
      </c>
      <c r="E24" s="3" t="s">
        <v>54</v>
      </c>
      <c r="F24" s="2" t="s">
        <v>50</v>
      </c>
      <c r="G24" s="1"/>
      <c r="H24" s="1"/>
    </row>
    <row r="25" spans="2:11">
      <c r="B25" s="1"/>
      <c r="C25" s="2" t="s">
        <v>31</v>
      </c>
      <c r="D25" s="2" t="s">
        <v>52</v>
      </c>
      <c r="E25" s="3" t="s">
        <v>54</v>
      </c>
      <c r="F25" s="2" t="s">
        <v>53</v>
      </c>
      <c r="G25" s="1"/>
      <c r="H25" s="1"/>
    </row>
    <row r="26" spans="2:11">
      <c r="B26" s="1"/>
      <c r="C26" s="2" t="s">
        <v>31</v>
      </c>
      <c r="D26" s="2" t="s">
        <v>62</v>
      </c>
      <c r="E26" s="3" t="s">
        <v>54</v>
      </c>
      <c r="F26" s="2" t="s">
        <v>63</v>
      </c>
      <c r="G26" s="1"/>
      <c r="H26" s="1"/>
    </row>
    <row r="27" spans="2:11">
      <c r="B27" s="1"/>
      <c r="C27" s="5" t="s">
        <v>22</v>
      </c>
      <c r="D27" s="5" t="s">
        <v>131</v>
      </c>
      <c r="E27" s="3" t="s">
        <v>57</v>
      </c>
      <c r="F27" s="5" t="s">
        <v>131</v>
      </c>
      <c r="G27" s="1"/>
      <c r="H27" s="1"/>
    </row>
    <row r="28" spans="2:11">
      <c r="B28" s="1"/>
      <c r="C28" s="5" t="s">
        <v>22</v>
      </c>
      <c r="D28" s="5" t="s">
        <v>124</v>
      </c>
      <c r="E28" s="3" t="s">
        <v>57</v>
      </c>
      <c r="F28" s="5" t="s">
        <v>124</v>
      </c>
      <c r="G28" s="1"/>
      <c r="H28" s="1"/>
    </row>
    <row r="29" spans="2:11">
      <c r="B29" s="1"/>
      <c r="C29" s="5" t="s">
        <v>22</v>
      </c>
      <c r="D29" s="5" t="s">
        <v>130</v>
      </c>
      <c r="E29" s="3" t="s">
        <v>57</v>
      </c>
      <c r="F29" s="5" t="s">
        <v>130</v>
      </c>
      <c r="G29" s="1"/>
      <c r="H29" s="1"/>
    </row>
    <row r="30" spans="2:11">
      <c r="B30" s="1"/>
      <c r="C30" s="2" t="s">
        <v>22</v>
      </c>
      <c r="D30" s="2" t="s">
        <v>68</v>
      </c>
      <c r="E30" s="3" t="s">
        <v>57</v>
      </c>
      <c r="F30" s="2" t="s">
        <v>68</v>
      </c>
      <c r="G30" s="1"/>
      <c r="H30" s="1"/>
    </row>
    <row r="31" spans="2:11">
      <c r="B31" s="1"/>
      <c r="C31" s="6" t="s">
        <v>22</v>
      </c>
      <c r="D31" s="6" t="s">
        <v>69</v>
      </c>
      <c r="E31" s="3" t="s">
        <v>57</v>
      </c>
      <c r="F31" s="6" t="s">
        <v>70</v>
      </c>
      <c r="G31" s="1"/>
      <c r="H31" s="1"/>
    </row>
    <row r="32" spans="2:11">
      <c r="B32" s="1"/>
      <c r="C32" s="2" t="s">
        <v>22</v>
      </c>
      <c r="D32" s="2" t="s">
        <v>71</v>
      </c>
      <c r="E32" s="3" t="s">
        <v>57</v>
      </c>
      <c r="F32" s="2" t="s">
        <v>71</v>
      </c>
      <c r="G32" s="1"/>
      <c r="H32" s="1"/>
    </row>
    <row r="33" spans="2:11">
      <c r="B33" s="1"/>
      <c r="C33" s="2" t="s">
        <v>22</v>
      </c>
      <c r="D33" s="2" t="s">
        <v>72</v>
      </c>
      <c r="E33" s="3" t="s">
        <v>57</v>
      </c>
      <c r="F33" s="7" t="s">
        <v>72</v>
      </c>
      <c r="G33" s="1"/>
      <c r="H33" s="1"/>
    </row>
    <row r="34" spans="2:11">
      <c r="B34" s="1"/>
      <c r="C34" s="7" t="s">
        <v>22</v>
      </c>
      <c r="D34" s="7" t="s">
        <v>73</v>
      </c>
      <c r="E34" s="3" t="s">
        <v>57</v>
      </c>
      <c r="F34" s="7" t="s">
        <v>73</v>
      </c>
      <c r="G34" s="1"/>
      <c r="H34" s="1"/>
    </row>
    <row r="35" spans="2:11">
      <c r="B35" s="1"/>
      <c r="C35" s="2" t="s">
        <v>22</v>
      </c>
      <c r="D35" s="2" t="s">
        <v>74</v>
      </c>
      <c r="E35" s="3" t="s">
        <v>57</v>
      </c>
      <c r="F35" s="2" t="s">
        <v>74</v>
      </c>
      <c r="G35" s="1"/>
      <c r="H35" s="1"/>
    </row>
    <row r="36" spans="2:11">
      <c r="B36" s="1"/>
      <c r="C36" s="2" t="s">
        <v>22</v>
      </c>
      <c r="D36" s="2" t="s">
        <v>75</v>
      </c>
      <c r="E36" s="3" t="s">
        <v>57</v>
      </c>
      <c r="F36" s="2" t="s">
        <v>75</v>
      </c>
      <c r="G36" s="1"/>
      <c r="H36" s="1"/>
    </row>
    <row r="37" spans="2:11">
      <c r="B37" s="1"/>
      <c r="C37" s="5" t="s">
        <v>22</v>
      </c>
      <c r="D37" s="5" t="s">
        <v>76</v>
      </c>
      <c r="E37" s="3" t="s">
        <v>57</v>
      </c>
      <c r="F37" s="5" t="s">
        <v>76</v>
      </c>
      <c r="G37" s="1"/>
      <c r="H37" s="1"/>
    </row>
    <row r="38" spans="2:11">
      <c r="B38" s="1"/>
      <c r="C38" s="7" t="s">
        <v>22</v>
      </c>
      <c r="D38" s="7" t="s">
        <v>77</v>
      </c>
      <c r="E38" s="3" t="s">
        <v>57</v>
      </c>
      <c r="F38" s="7" t="s">
        <v>78</v>
      </c>
      <c r="G38" s="1"/>
      <c r="H38" s="1"/>
    </row>
    <row r="39" spans="2:11">
      <c r="B39" s="1"/>
      <c r="C39" s="29" t="s">
        <v>22</v>
      </c>
      <c r="D39" s="29" t="s">
        <v>113</v>
      </c>
      <c r="E39" s="3" t="s">
        <v>57</v>
      </c>
      <c r="F39" s="29" t="s">
        <v>113</v>
      </c>
      <c r="G39" s="1"/>
      <c r="H39" s="1"/>
    </row>
    <row r="40" spans="2:11">
      <c r="B40" s="1"/>
      <c r="C40" s="6" t="s">
        <v>24</v>
      </c>
      <c r="D40" s="6" t="s">
        <v>24</v>
      </c>
      <c r="E40" s="3" t="s">
        <v>57</v>
      </c>
      <c r="F40" s="6" t="s">
        <v>79</v>
      </c>
      <c r="G40" s="1"/>
      <c r="H40" s="1"/>
      <c r="I40" s="1"/>
      <c r="J40" s="1"/>
      <c r="K40" s="1"/>
    </row>
    <row r="41" spans="2:11">
      <c r="B41" s="1"/>
      <c r="C41" s="2" t="s">
        <v>26</v>
      </c>
      <c r="D41" s="2" t="s">
        <v>80</v>
      </c>
      <c r="E41" s="3" t="s">
        <v>57</v>
      </c>
      <c r="F41" s="2" t="s">
        <v>81</v>
      </c>
      <c r="G41" s="1"/>
      <c r="H41" s="1"/>
      <c r="I41" s="1"/>
      <c r="J41" s="1"/>
      <c r="K41" s="1"/>
    </row>
    <row r="42" spans="2:11">
      <c r="B42" s="1"/>
      <c r="C42" s="2" t="s">
        <v>21</v>
      </c>
      <c r="D42" s="2" t="s">
        <v>21</v>
      </c>
      <c r="E42" s="3" t="s">
        <v>60</v>
      </c>
      <c r="F42" s="2" t="s">
        <v>105</v>
      </c>
      <c r="G42" s="1"/>
      <c r="H42" s="1"/>
      <c r="I42" s="1"/>
      <c r="J42" s="1"/>
      <c r="K42" s="1"/>
    </row>
    <row r="43" spans="2:11">
      <c r="B43" s="1"/>
      <c r="C43" s="2" t="s">
        <v>19</v>
      </c>
      <c r="D43" s="2" t="s">
        <v>19</v>
      </c>
      <c r="E43" s="3" t="s">
        <v>61</v>
      </c>
      <c r="F43" s="2" t="s">
        <v>105</v>
      </c>
      <c r="G43" s="1"/>
      <c r="H43" s="1"/>
      <c r="I43" s="1"/>
      <c r="J43" s="1"/>
      <c r="K43" s="1"/>
    </row>
    <row r="44" spans="2:11">
      <c r="B44" s="1"/>
      <c r="C44" s="2" t="s">
        <v>16</v>
      </c>
      <c r="D44" s="2" t="s">
        <v>16</v>
      </c>
      <c r="E44" s="3" t="s">
        <v>64</v>
      </c>
      <c r="F44" s="2" t="s">
        <v>106</v>
      </c>
      <c r="G44" s="1"/>
      <c r="H44" s="1"/>
      <c r="I44" s="1"/>
      <c r="J44" s="1"/>
      <c r="K44" s="1"/>
    </row>
    <row r="45" spans="2:11">
      <c r="B45" s="1"/>
      <c r="C45" s="2" t="s">
        <v>12</v>
      </c>
      <c r="D45" s="2" t="s">
        <v>12</v>
      </c>
      <c r="E45" s="3" t="s">
        <v>65</v>
      </c>
      <c r="F45" s="2" t="s">
        <v>106</v>
      </c>
      <c r="G45" s="1"/>
      <c r="H45" s="1"/>
      <c r="I45" s="1"/>
      <c r="J45" s="1"/>
      <c r="K45" s="1"/>
    </row>
    <row r="46" spans="2:11">
      <c r="B46" s="1"/>
      <c r="C46" s="2" t="s">
        <v>29</v>
      </c>
      <c r="D46" s="2" t="s">
        <v>132</v>
      </c>
      <c r="E46" s="3" t="s">
        <v>30</v>
      </c>
      <c r="F46" s="2" t="s">
        <v>133</v>
      </c>
      <c r="G46" s="1"/>
      <c r="H46" s="1"/>
      <c r="I46" s="1"/>
      <c r="J46" s="1"/>
      <c r="K46" s="1"/>
    </row>
    <row r="47" spans="2:11">
      <c r="B47" s="1"/>
      <c r="C47" s="2" t="s">
        <v>29</v>
      </c>
      <c r="D47" s="2" t="s">
        <v>67</v>
      </c>
      <c r="E47" s="3" t="s">
        <v>30</v>
      </c>
      <c r="F47" s="2" t="s">
        <v>67</v>
      </c>
      <c r="G47" s="1"/>
      <c r="H47" s="1"/>
      <c r="I47" s="1"/>
      <c r="J47" s="1"/>
      <c r="K47" s="1"/>
    </row>
    <row r="48" spans="2:11">
      <c r="B48" s="1"/>
      <c r="C48" s="2" t="s">
        <v>29</v>
      </c>
      <c r="D48" s="2" t="s">
        <v>79</v>
      </c>
      <c r="E48" s="3" t="s">
        <v>30</v>
      </c>
      <c r="F48" s="2" t="s">
        <v>79</v>
      </c>
      <c r="G48" s="1"/>
      <c r="H48" s="1"/>
      <c r="I48" s="1"/>
      <c r="J48" s="1"/>
      <c r="K48" s="1"/>
    </row>
    <row r="49" spans="2:11">
      <c r="B49" s="1"/>
      <c r="C49" s="2" t="s">
        <v>29</v>
      </c>
      <c r="D49" s="2" t="s">
        <v>169</v>
      </c>
      <c r="E49" s="3" t="s">
        <v>30</v>
      </c>
      <c r="F49" s="2" t="s">
        <v>169</v>
      </c>
      <c r="G49" s="1"/>
      <c r="H49" s="1"/>
      <c r="I49" s="1"/>
      <c r="J49" s="1"/>
      <c r="K49" s="1"/>
    </row>
    <row r="50" spans="2:11">
      <c r="B50" s="1"/>
      <c r="C50" s="2" t="s">
        <v>134</v>
      </c>
      <c r="D50" s="2" t="s">
        <v>135</v>
      </c>
      <c r="E50" s="3" t="s">
        <v>48</v>
      </c>
      <c r="F50" s="2" t="s">
        <v>135</v>
      </c>
      <c r="G50" s="1"/>
      <c r="H50" s="1"/>
      <c r="I50" s="1"/>
      <c r="J50" s="1"/>
      <c r="K50" s="1"/>
    </row>
    <row r="51" spans="2:11">
      <c r="B51" s="1"/>
      <c r="C51" s="2" t="s">
        <v>28</v>
      </c>
      <c r="D51" s="2" t="s">
        <v>136</v>
      </c>
      <c r="E51" s="3" t="s">
        <v>48</v>
      </c>
      <c r="F51" s="2" t="s">
        <v>136</v>
      </c>
      <c r="G51" s="1"/>
      <c r="H51" s="1"/>
      <c r="I51" s="1"/>
      <c r="J51" s="1"/>
      <c r="K51" s="1"/>
    </row>
    <row r="52" spans="2:11">
      <c r="B52" s="1"/>
      <c r="C52" s="2" t="s">
        <v>28</v>
      </c>
      <c r="D52" s="2" t="s">
        <v>137</v>
      </c>
      <c r="E52" s="3" t="s">
        <v>48</v>
      </c>
      <c r="F52" s="2" t="s">
        <v>137</v>
      </c>
      <c r="G52" s="1"/>
      <c r="H52" s="1"/>
      <c r="I52" s="1"/>
      <c r="J52" s="1"/>
      <c r="K52" s="1"/>
    </row>
    <row r="53" spans="2:11">
      <c r="B53" s="1"/>
      <c r="C53" s="2" t="s">
        <v>28</v>
      </c>
      <c r="D53" s="2" t="s">
        <v>138</v>
      </c>
      <c r="E53" s="3" t="s">
        <v>48</v>
      </c>
      <c r="F53" s="2" t="s">
        <v>138</v>
      </c>
      <c r="G53" s="1"/>
      <c r="H53" s="1"/>
      <c r="I53" s="1"/>
      <c r="J53" s="1"/>
      <c r="K53" s="1"/>
    </row>
    <row r="54" spans="2:11">
      <c r="B54" s="1"/>
      <c r="C54" s="2" t="s">
        <v>28</v>
      </c>
      <c r="D54" s="2" t="s">
        <v>139</v>
      </c>
      <c r="E54" s="3" t="s">
        <v>48</v>
      </c>
      <c r="F54" s="2" t="s">
        <v>139</v>
      </c>
      <c r="G54" s="1"/>
      <c r="H54" s="1"/>
      <c r="I54" s="1"/>
      <c r="J54" s="1"/>
      <c r="K54" s="1"/>
    </row>
    <row r="55" spans="2:11">
      <c r="B55" s="1"/>
      <c r="C55" s="2" t="s">
        <v>28</v>
      </c>
      <c r="D55" s="2" t="s">
        <v>140</v>
      </c>
      <c r="E55" s="3" t="s">
        <v>48</v>
      </c>
      <c r="F55" s="2" t="s">
        <v>140</v>
      </c>
      <c r="G55" s="1"/>
      <c r="H55" s="1"/>
      <c r="I55" s="1"/>
      <c r="J55" s="1"/>
      <c r="K55" s="1"/>
    </row>
    <row r="56" spans="2:11">
      <c r="B56" s="1"/>
      <c r="C56" s="2" t="s">
        <v>28</v>
      </c>
      <c r="D56" s="2" t="s">
        <v>141</v>
      </c>
      <c r="E56" s="3" t="s">
        <v>48</v>
      </c>
      <c r="F56" s="2" t="s">
        <v>141</v>
      </c>
      <c r="G56" s="1"/>
      <c r="H56" s="1"/>
      <c r="I56" s="1"/>
      <c r="J56" s="1"/>
      <c r="K56" s="1"/>
    </row>
    <row r="57" spans="2:11">
      <c r="B57" s="1"/>
      <c r="C57" s="2" t="s">
        <v>28</v>
      </c>
      <c r="D57" s="2" t="s">
        <v>142</v>
      </c>
      <c r="E57" s="3" t="s">
        <v>48</v>
      </c>
      <c r="F57" s="2" t="s">
        <v>142</v>
      </c>
      <c r="G57" s="1"/>
      <c r="H57" s="1"/>
      <c r="I57" s="1"/>
      <c r="J57" s="1"/>
      <c r="K57" s="1"/>
    </row>
    <row r="58" spans="2:11">
      <c r="B58" s="1"/>
      <c r="C58" s="2" t="s">
        <v>28</v>
      </c>
      <c r="D58" s="2" t="s">
        <v>173</v>
      </c>
      <c r="E58" s="3" t="s">
        <v>48</v>
      </c>
      <c r="F58" s="2" t="s">
        <v>173</v>
      </c>
      <c r="G58" s="1"/>
      <c r="H58" s="1"/>
      <c r="I58" s="1"/>
      <c r="J58" s="1"/>
      <c r="K58" s="1"/>
    </row>
    <row r="59" spans="2:11">
      <c r="B59" s="1"/>
      <c r="C59" s="4"/>
      <c r="D59" s="4"/>
      <c r="E59" s="28"/>
      <c r="F59" s="4"/>
      <c r="G59" s="1"/>
      <c r="H59" s="1"/>
      <c r="I59" s="1"/>
      <c r="J59" s="1"/>
      <c r="K59" s="1"/>
    </row>
    <row r="60" spans="2:11" ht="25.5">
      <c r="B60" s="11" t="s">
        <v>82</v>
      </c>
      <c r="C60" s="11" t="s">
        <v>10</v>
      </c>
      <c r="D60" s="11" t="s">
        <v>83</v>
      </c>
      <c r="E60" s="11" t="s">
        <v>84</v>
      </c>
      <c r="F60" s="11" t="s">
        <v>85</v>
      </c>
      <c r="G60" s="1"/>
      <c r="H60" s="1"/>
      <c r="I60" s="1"/>
      <c r="J60" s="1"/>
      <c r="K60" s="1"/>
    </row>
    <row r="61" spans="2:11">
      <c r="B61" s="9" t="str">
        <f>E61&amp;F61</f>
        <v>2017D</v>
      </c>
      <c r="C61" s="10" t="s">
        <v>143</v>
      </c>
      <c r="D61" s="635" t="s">
        <v>129</v>
      </c>
      <c r="E61" s="12">
        <v>2017</v>
      </c>
      <c r="F61" s="3" t="s">
        <v>45</v>
      </c>
      <c r="G61" s="1">
        <f>H61-E61</f>
        <v>5</v>
      </c>
      <c r="H61" s="1">
        <v>2022</v>
      </c>
      <c r="I61" s="1"/>
      <c r="J61" s="1"/>
      <c r="K61" s="1"/>
    </row>
    <row r="62" spans="2:11">
      <c r="B62" s="9" t="str">
        <f t="shared" ref="B62:B125" si="0">E62&amp;F62</f>
        <v>2016D</v>
      </c>
      <c r="C62" s="10" t="s">
        <v>143</v>
      </c>
      <c r="D62" s="636"/>
      <c r="E62" s="12">
        <v>2016</v>
      </c>
      <c r="F62" s="3" t="s">
        <v>45</v>
      </c>
      <c r="G62" s="1">
        <f t="shared" ref="G62:G125" si="1">H62-E62</f>
        <v>6</v>
      </c>
      <c r="H62" s="1">
        <v>2022</v>
      </c>
      <c r="I62" s="1"/>
      <c r="J62" s="1"/>
      <c r="K62" s="1"/>
    </row>
    <row r="63" spans="2:11">
      <c r="B63" s="9" t="str">
        <f t="shared" si="0"/>
        <v>2015D</v>
      </c>
      <c r="C63" s="10" t="s">
        <v>143</v>
      </c>
      <c r="D63" s="637"/>
      <c r="E63" s="12">
        <v>2015</v>
      </c>
      <c r="F63" s="3" t="s">
        <v>45</v>
      </c>
      <c r="G63" s="1">
        <f t="shared" si="1"/>
        <v>7</v>
      </c>
      <c r="H63" s="1">
        <v>2022</v>
      </c>
      <c r="I63" s="1"/>
      <c r="J63" s="1"/>
      <c r="K63" s="1"/>
    </row>
    <row r="64" spans="2:11">
      <c r="B64" s="9" t="str">
        <f t="shared" si="0"/>
        <v>2014D</v>
      </c>
      <c r="C64" s="10" t="s">
        <v>145</v>
      </c>
      <c r="D64" s="27" t="s">
        <v>123</v>
      </c>
      <c r="E64" s="12">
        <v>2014</v>
      </c>
      <c r="F64" s="3" t="s">
        <v>45</v>
      </c>
      <c r="G64" s="1">
        <f t="shared" si="1"/>
        <v>8</v>
      </c>
      <c r="H64" s="1">
        <v>2022</v>
      </c>
      <c r="I64" s="1"/>
      <c r="J64" s="1"/>
      <c r="K64" s="1"/>
    </row>
    <row r="65" spans="2:11">
      <c r="B65" s="9" t="str">
        <f t="shared" si="0"/>
        <v>2013D</v>
      </c>
      <c r="C65" s="10" t="s">
        <v>146</v>
      </c>
      <c r="D65" s="27" t="s">
        <v>68</v>
      </c>
      <c r="E65" s="12">
        <v>2013</v>
      </c>
      <c r="F65" s="3" t="s">
        <v>45</v>
      </c>
      <c r="G65" s="1">
        <f t="shared" si="1"/>
        <v>9</v>
      </c>
      <c r="H65" s="1">
        <v>2022</v>
      </c>
      <c r="I65" s="1"/>
      <c r="J65" s="1"/>
      <c r="K65" s="1"/>
    </row>
    <row r="66" spans="2:11">
      <c r="B66" s="9" t="str">
        <f t="shared" si="0"/>
        <v>2012D</v>
      </c>
      <c r="C66" s="10" t="s">
        <v>147</v>
      </c>
      <c r="D66" s="27" t="s">
        <v>70</v>
      </c>
      <c r="E66" s="12">
        <v>2012</v>
      </c>
      <c r="F66" s="3" t="s">
        <v>45</v>
      </c>
      <c r="G66" s="1">
        <f t="shared" si="1"/>
        <v>10</v>
      </c>
      <c r="H66" s="1">
        <v>2022</v>
      </c>
      <c r="I66" s="1"/>
      <c r="J66" s="1"/>
      <c r="K66" s="1"/>
    </row>
    <row r="67" spans="2:11">
      <c r="B67" s="9" t="str">
        <f t="shared" si="0"/>
        <v>2011D</v>
      </c>
      <c r="C67" s="10" t="s">
        <v>148</v>
      </c>
      <c r="D67" s="27" t="s">
        <v>71</v>
      </c>
      <c r="E67" s="12">
        <v>2011</v>
      </c>
      <c r="F67" s="3" t="s">
        <v>45</v>
      </c>
      <c r="G67" s="1">
        <f t="shared" si="1"/>
        <v>11</v>
      </c>
      <c r="H67" s="1">
        <v>2022</v>
      </c>
      <c r="I67" s="1"/>
      <c r="J67" s="1"/>
      <c r="K67" s="1"/>
    </row>
    <row r="68" spans="2:11">
      <c r="B68" s="9" t="str">
        <f t="shared" si="0"/>
        <v>2010D</v>
      </c>
      <c r="C68" s="10" t="s">
        <v>149</v>
      </c>
      <c r="D68" s="27" t="s">
        <v>72</v>
      </c>
      <c r="E68" s="12">
        <v>2010</v>
      </c>
      <c r="F68" s="3" t="s">
        <v>45</v>
      </c>
      <c r="G68" s="1">
        <f t="shared" si="1"/>
        <v>12</v>
      </c>
      <c r="H68" s="1">
        <v>2022</v>
      </c>
      <c r="I68" s="1"/>
      <c r="J68" s="1"/>
      <c r="K68" s="1"/>
    </row>
    <row r="69" spans="2:11">
      <c r="B69" s="9" t="str">
        <f t="shared" si="0"/>
        <v>2009D</v>
      </c>
      <c r="C69" s="10" t="s">
        <v>150</v>
      </c>
      <c r="D69" s="27" t="s">
        <v>73</v>
      </c>
      <c r="E69" s="12">
        <v>2009</v>
      </c>
      <c r="F69" s="3" t="s">
        <v>45</v>
      </c>
      <c r="G69" s="1">
        <f t="shared" si="1"/>
        <v>13</v>
      </c>
      <c r="H69" s="1">
        <v>2022</v>
      </c>
      <c r="I69" s="1"/>
      <c r="J69" s="1"/>
      <c r="K69" s="1"/>
    </row>
    <row r="70" spans="2:11">
      <c r="B70" s="9" t="str">
        <f t="shared" si="0"/>
        <v>2008D</v>
      </c>
      <c r="C70" s="10" t="s">
        <v>151</v>
      </c>
      <c r="D70" s="27" t="s">
        <v>74</v>
      </c>
      <c r="E70" s="12">
        <v>2008</v>
      </c>
      <c r="F70" s="3" t="s">
        <v>45</v>
      </c>
      <c r="G70" s="1">
        <f t="shared" si="1"/>
        <v>14</v>
      </c>
      <c r="H70" s="1">
        <v>2022</v>
      </c>
      <c r="I70" s="1"/>
      <c r="J70" s="1"/>
      <c r="K70" s="1"/>
    </row>
    <row r="71" spans="2:11">
      <c r="B71" s="9" t="str">
        <f t="shared" si="0"/>
        <v>2007D</v>
      </c>
      <c r="C71" s="10" t="s">
        <v>152</v>
      </c>
      <c r="D71" s="27" t="s">
        <v>75</v>
      </c>
      <c r="E71" s="12">
        <v>2007</v>
      </c>
      <c r="F71" s="3" t="s">
        <v>45</v>
      </c>
      <c r="G71" s="1">
        <f t="shared" si="1"/>
        <v>15</v>
      </c>
      <c r="H71" s="1">
        <v>2022</v>
      </c>
      <c r="I71" s="1"/>
      <c r="J71" s="1"/>
      <c r="K71" s="1"/>
    </row>
    <row r="72" spans="2:11">
      <c r="B72" s="9" t="str">
        <f t="shared" si="0"/>
        <v>2006D</v>
      </c>
      <c r="C72" s="10" t="s">
        <v>153</v>
      </c>
      <c r="D72" s="27" t="s">
        <v>76</v>
      </c>
      <c r="E72" s="12">
        <v>2006</v>
      </c>
      <c r="F72" s="3" t="s">
        <v>45</v>
      </c>
      <c r="G72" s="1">
        <f t="shared" si="1"/>
        <v>16</v>
      </c>
      <c r="H72" s="1">
        <v>2022</v>
      </c>
      <c r="I72" s="1"/>
      <c r="J72" s="1"/>
      <c r="K72" s="1"/>
    </row>
    <row r="73" spans="2:11">
      <c r="B73" s="9" t="str">
        <f t="shared" si="0"/>
        <v>2005D</v>
      </c>
      <c r="C73" s="10" t="s">
        <v>165</v>
      </c>
      <c r="D73" s="635" t="s">
        <v>78</v>
      </c>
      <c r="E73" s="12">
        <v>2005</v>
      </c>
      <c r="F73" s="3" t="s">
        <v>45</v>
      </c>
      <c r="G73" s="1">
        <f t="shared" si="1"/>
        <v>17</v>
      </c>
      <c r="H73" s="1">
        <v>2022</v>
      </c>
      <c r="I73" s="1"/>
      <c r="J73" s="1"/>
      <c r="K73" s="1"/>
    </row>
    <row r="74" spans="2:11">
      <c r="B74" s="9" t="str">
        <f t="shared" si="0"/>
        <v>2004D</v>
      </c>
      <c r="C74" s="10" t="s">
        <v>165</v>
      </c>
      <c r="D74" s="636"/>
      <c r="E74" s="12">
        <v>2004</v>
      </c>
      <c r="F74" s="3" t="s">
        <v>45</v>
      </c>
      <c r="G74" s="1">
        <f t="shared" si="1"/>
        <v>18</v>
      </c>
      <c r="H74" s="1">
        <v>2022</v>
      </c>
      <c r="I74" s="1"/>
      <c r="J74" s="1"/>
      <c r="K74" s="1"/>
    </row>
    <row r="75" spans="2:11">
      <c r="B75" s="9" t="str">
        <f t="shared" si="0"/>
        <v>2003D</v>
      </c>
      <c r="C75" s="10" t="s">
        <v>165</v>
      </c>
      <c r="D75" s="636"/>
      <c r="E75" s="12">
        <v>2003</v>
      </c>
      <c r="F75" s="3" t="s">
        <v>45</v>
      </c>
      <c r="G75" s="1">
        <f t="shared" si="1"/>
        <v>19</v>
      </c>
      <c r="H75" s="1">
        <v>2022</v>
      </c>
      <c r="I75" s="1"/>
      <c r="J75" s="1"/>
      <c r="K75" s="1"/>
    </row>
    <row r="76" spans="2:11">
      <c r="B76" s="9" t="str">
        <f t="shared" si="0"/>
        <v>2002D</v>
      </c>
      <c r="C76" s="10" t="s">
        <v>165</v>
      </c>
      <c r="D76" s="636"/>
      <c r="E76" s="12">
        <v>2002</v>
      </c>
      <c r="F76" s="3" t="s">
        <v>45</v>
      </c>
      <c r="G76" s="1">
        <f t="shared" si="1"/>
        <v>20</v>
      </c>
      <c r="H76" s="1">
        <v>2022</v>
      </c>
      <c r="I76" s="1"/>
      <c r="J76" s="1"/>
      <c r="K76" s="1"/>
    </row>
    <row r="77" spans="2:11">
      <c r="B77" s="9" t="str">
        <f t="shared" si="0"/>
        <v>2001D</v>
      </c>
      <c r="C77" s="10" t="s">
        <v>165</v>
      </c>
      <c r="D77" s="636"/>
      <c r="E77" s="12">
        <v>2001</v>
      </c>
      <c r="F77" s="3" t="s">
        <v>45</v>
      </c>
      <c r="G77" s="1">
        <f t="shared" si="1"/>
        <v>21</v>
      </c>
      <c r="H77" s="1">
        <v>2022</v>
      </c>
      <c r="I77" s="1"/>
      <c r="J77" s="1"/>
      <c r="K77" s="1"/>
    </row>
    <row r="78" spans="2:11" ht="15" customHeight="1">
      <c r="B78" s="9" t="str">
        <f t="shared" si="0"/>
        <v>2000D</v>
      </c>
      <c r="C78" s="10" t="s">
        <v>165</v>
      </c>
      <c r="D78" s="636"/>
      <c r="E78" s="12">
        <v>2000</v>
      </c>
      <c r="F78" s="3" t="s">
        <v>45</v>
      </c>
      <c r="G78" s="1">
        <f t="shared" si="1"/>
        <v>22</v>
      </c>
      <c r="H78" s="1">
        <v>2022</v>
      </c>
      <c r="I78" s="1"/>
      <c r="J78" s="1"/>
      <c r="K78" s="1"/>
    </row>
    <row r="79" spans="2:11">
      <c r="B79" s="9" t="str">
        <f t="shared" si="0"/>
        <v>1999D</v>
      </c>
      <c r="C79" s="10" t="s">
        <v>165</v>
      </c>
      <c r="D79" s="636"/>
      <c r="E79" s="12">
        <v>1999</v>
      </c>
      <c r="F79" s="3" t="s">
        <v>45</v>
      </c>
      <c r="G79" s="1">
        <f t="shared" si="1"/>
        <v>23</v>
      </c>
      <c r="H79" s="1">
        <v>2022</v>
      </c>
      <c r="I79" s="1"/>
      <c r="J79" s="1"/>
      <c r="K79" s="1"/>
    </row>
    <row r="80" spans="2:11">
      <c r="B80" s="9" t="str">
        <f t="shared" si="0"/>
        <v>1998D</v>
      </c>
      <c r="C80" s="10" t="s">
        <v>165</v>
      </c>
      <c r="D80" s="637"/>
      <c r="E80" s="12">
        <v>1998</v>
      </c>
      <c r="F80" s="3" t="s">
        <v>45</v>
      </c>
      <c r="G80" s="1">
        <f t="shared" si="1"/>
        <v>24</v>
      </c>
      <c r="H80" s="1">
        <v>2022</v>
      </c>
      <c r="I80" s="1"/>
      <c r="J80" s="1"/>
      <c r="K80" s="1"/>
    </row>
    <row r="81" spans="1:11">
      <c r="B81" s="9" t="str">
        <f t="shared" si="0"/>
        <v>1997D</v>
      </c>
      <c r="C81" s="10" t="s">
        <v>166</v>
      </c>
      <c r="D81" s="635" t="s">
        <v>167</v>
      </c>
      <c r="E81" s="12">
        <v>1997</v>
      </c>
      <c r="F81" s="3" t="s">
        <v>45</v>
      </c>
      <c r="G81" s="1">
        <f t="shared" si="1"/>
        <v>25</v>
      </c>
      <c r="H81" s="1">
        <v>2022</v>
      </c>
      <c r="I81" s="1"/>
      <c r="J81" s="1"/>
      <c r="K81" s="1"/>
    </row>
    <row r="82" spans="1:11">
      <c r="B82" s="9" t="str">
        <f t="shared" si="0"/>
        <v>1996D</v>
      </c>
      <c r="C82" s="10" t="s">
        <v>166</v>
      </c>
      <c r="D82" s="636"/>
      <c r="E82" s="12">
        <v>1996</v>
      </c>
      <c r="F82" s="3" t="s">
        <v>45</v>
      </c>
      <c r="G82" s="1">
        <f t="shared" si="1"/>
        <v>26</v>
      </c>
      <c r="H82" s="1">
        <v>2022</v>
      </c>
      <c r="I82" s="1"/>
      <c r="J82" s="1"/>
      <c r="K82" s="1"/>
    </row>
    <row r="83" spans="1:11">
      <c r="A83" s="19">
        <v>6</v>
      </c>
      <c r="B83" s="9" t="str">
        <f t="shared" si="0"/>
        <v>1995D</v>
      </c>
      <c r="C83" s="10" t="s">
        <v>166</v>
      </c>
      <c r="D83" s="636"/>
      <c r="E83" s="12">
        <v>1995</v>
      </c>
      <c r="F83" s="3" t="s">
        <v>45</v>
      </c>
      <c r="G83" s="1">
        <f t="shared" si="1"/>
        <v>27</v>
      </c>
      <c r="H83" s="1">
        <v>2022</v>
      </c>
      <c r="I83" s="1"/>
      <c r="J83" s="1"/>
      <c r="K83" s="1"/>
    </row>
    <row r="84" spans="1:11">
      <c r="A84" s="19">
        <v>5</v>
      </c>
      <c r="B84" s="9" t="str">
        <f t="shared" si="0"/>
        <v>1994D</v>
      </c>
      <c r="C84" s="10" t="s">
        <v>166</v>
      </c>
      <c r="D84" s="636"/>
      <c r="E84" s="12">
        <v>1994</v>
      </c>
      <c r="F84" s="3" t="s">
        <v>45</v>
      </c>
      <c r="G84" s="1">
        <f t="shared" si="1"/>
        <v>28</v>
      </c>
      <c r="H84" s="1">
        <v>2022</v>
      </c>
      <c r="I84" s="1"/>
      <c r="J84" s="1"/>
      <c r="K84" s="1"/>
    </row>
    <row r="85" spans="1:11">
      <c r="A85" s="19">
        <v>4</v>
      </c>
      <c r="B85" s="9" t="str">
        <f t="shared" si="0"/>
        <v>1993D</v>
      </c>
      <c r="C85" s="10" t="s">
        <v>166</v>
      </c>
      <c r="D85" s="636"/>
      <c r="E85" s="12">
        <v>1993</v>
      </c>
      <c r="F85" s="3" t="s">
        <v>45</v>
      </c>
      <c r="G85" s="1">
        <f t="shared" si="1"/>
        <v>29</v>
      </c>
      <c r="H85" s="1">
        <v>2022</v>
      </c>
      <c r="I85" s="1"/>
      <c r="J85" s="1"/>
      <c r="K85" s="1"/>
    </row>
    <row r="86" spans="1:11">
      <c r="A86" s="19">
        <v>8</v>
      </c>
      <c r="B86" s="9" t="str">
        <f t="shared" si="0"/>
        <v>1992D</v>
      </c>
      <c r="C86" s="10" t="s">
        <v>166</v>
      </c>
      <c r="D86" s="636"/>
      <c r="E86" s="12">
        <v>1992</v>
      </c>
      <c r="F86" s="3" t="s">
        <v>45</v>
      </c>
      <c r="G86" s="1">
        <f t="shared" si="1"/>
        <v>30</v>
      </c>
      <c r="H86" s="1">
        <v>2022</v>
      </c>
      <c r="I86" s="1"/>
      <c r="J86" s="1"/>
      <c r="K86" s="1"/>
    </row>
    <row r="87" spans="1:11">
      <c r="A87" s="19">
        <v>7</v>
      </c>
      <c r="B87" s="9" t="str">
        <f t="shared" si="0"/>
        <v>1991D</v>
      </c>
      <c r="C87" s="10" t="s">
        <v>166</v>
      </c>
      <c r="D87" s="636"/>
      <c r="E87" s="12">
        <v>1991</v>
      </c>
      <c r="F87" s="3" t="s">
        <v>45</v>
      </c>
      <c r="G87" s="1">
        <f t="shared" si="1"/>
        <v>31</v>
      </c>
      <c r="H87" s="1">
        <v>2022</v>
      </c>
      <c r="I87" s="1"/>
      <c r="J87" s="1"/>
      <c r="K87" s="1"/>
    </row>
    <row r="88" spans="1:11">
      <c r="A88" s="19">
        <v>9</v>
      </c>
      <c r="B88" s="9" t="str">
        <f t="shared" si="0"/>
        <v>1990D</v>
      </c>
      <c r="C88" s="10" t="s">
        <v>166</v>
      </c>
      <c r="D88" s="636"/>
      <c r="E88" s="12">
        <v>1990</v>
      </c>
      <c r="F88" s="3" t="s">
        <v>45</v>
      </c>
      <c r="G88" s="1">
        <f t="shared" si="1"/>
        <v>32</v>
      </c>
      <c r="H88" s="1">
        <v>2022</v>
      </c>
      <c r="I88" s="1"/>
      <c r="J88" s="1"/>
      <c r="K88" s="1"/>
    </row>
    <row r="89" spans="1:11">
      <c r="A89" s="19">
        <v>10</v>
      </c>
      <c r="B89" s="9" t="str">
        <f t="shared" si="0"/>
        <v>1989D</v>
      </c>
      <c r="C89" s="10" t="s">
        <v>166</v>
      </c>
      <c r="D89" s="636"/>
      <c r="E89" s="12">
        <v>1989</v>
      </c>
      <c r="F89" s="3" t="s">
        <v>45</v>
      </c>
      <c r="G89" s="1">
        <f t="shared" si="1"/>
        <v>33</v>
      </c>
      <c r="H89" s="1">
        <v>2022</v>
      </c>
      <c r="I89" s="1"/>
      <c r="J89" s="1"/>
      <c r="K89" s="1"/>
    </row>
    <row r="90" spans="1:11">
      <c r="A90" s="19">
        <v>11</v>
      </c>
      <c r="B90" s="9" t="str">
        <f t="shared" si="0"/>
        <v>1988D</v>
      </c>
      <c r="C90" s="10" t="s">
        <v>166</v>
      </c>
      <c r="D90" s="636"/>
      <c r="E90" s="12">
        <v>1988</v>
      </c>
      <c r="F90" s="3" t="s">
        <v>45</v>
      </c>
      <c r="G90" s="1">
        <f t="shared" si="1"/>
        <v>34</v>
      </c>
      <c r="H90" s="1">
        <v>2022</v>
      </c>
      <c r="I90" s="1"/>
      <c r="J90" s="1"/>
      <c r="K90" s="1"/>
    </row>
    <row r="91" spans="1:11">
      <c r="A91" s="19">
        <v>12</v>
      </c>
      <c r="B91" s="9" t="str">
        <f t="shared" si="0"/>
        <v>1987D</v>
      </c>
      <c r="C91" s="10" t="s">
        <v>166</v>
      </c>
      <c r="D91" s="636"/>
      <c r="E91" s="12">
        <v>1987</v>
      </c>
      <c r="F91" s="3" t="s">
        <v>45</v>
      </c>
      <c r="G91" s="1">
        <f t="shared" si="1"/>
        <v>35</v>
      </c>
      <c r="H91" s="1">
        <v>2022</v>
      </c>
      <c r="I91" s="1"/>
      <c r="J91" s="1"/>
      <c r="K91" s="1"/>
    </row>
    <row r="92" spans="1:11">
      <c r="A92" s="19">
        <v>13</v>
      </c>
      <c r="B92" s="9" t="str">
        <f t="shared" si="0"/>
        <v>1986D</v>
      </c>
      <c r="C92" s="10" t="s">
        <v>166</v>
      </c>
      <c r="D92" s="636"/>
      <c r="E92" s="12">
        <v>1986</v>
      </c>
      <c r="F92" s="3" t="s">
        <v>45</v>
      </c>
      <c r="G92" s="1">
        <f t="shared" si="1"/>
        <v>36</v>
      </c>
      <c r="H92" s="1">
        <v>2022</v>
      </c>
      <c r="I92" s="1"/>
      <c r="J92" s="1"/>
      <c r="K92" s="1"/>
    </row>
    <row r="93" spans="1:11">
      <c r="A93" s="19">
        <v>14</v>
      </c>
      <c r="B93" s="9" t="str">
        <f t="shared" si="0"/>
        <v>1985D</v>
      </c>
      <c r="C93" s="10" t="s">
        <v>166</v>
      </c>
      <c r="D93" s="636"/>
      <c r="E93" s="12">
        <v>1985</v>
      </c>
      <c r="F93" s="3" t="s">
        <v>45</v>
      </c>
      <c r="G93" s="1">
        <f t="shared" si="1"/>
        <v>37</v>
      </c>
      <c r="H93" s="1">
        <v>2022</v>
      </c>
      <c r="I93" s="1"/>
      <c r="J93" s="1"/>
      <c r="K93" s="1"/>
    </row>
    <row r="94" spans="1:11">
      <c r="A94" s="19">
        <v>6</v>
      </c>
      <c r="B94" s="9" t="str">
        <f t="shared" si="0"/>
        <v>1984D</v>
      </c>
      <c r="C94" s="10" t="s">
        <v>166</v>
      </c>
      <c r="D94" s="636"/>
      <c r="E94" s="12">
        <v>1984</v>
      </c>
      <c r="F94" s="3" t="s">
        <v>45</v>
      </c>
      <c r="G94" s="1">
        <f t="shared" si="1"/>
        <v>38</v>
      </c>
      <c r="H94" s="1">
        <v>2022</v>
      </c>
      <c r="I94" s="1"/>
      <c r="J94" s="1"/>
      <c r="K94" s="1"/>
    </row>
    <row r="95" spans="1:11">
      <c r="A95" s="19">
        <v>5</v>
      </c>
      <c r="B95" s="9" t="str">
        <f t="shared" si="0"/>
        <v>1983D</v>
      </c>
      <c r="C95" s="10" t="s">
        <v>166</v>
      </c>
      <c r="D95" s="636"/>
      <c r="E95" s="12">
        <v>1983</v>
      </c>
      <c r="F95" s="3" t="s">
        <v>45</v>
      </c>
      <c r="G95" s="1">
        <f t="shared" si="1"/>
        <v>39</v>
      </c>
      <c r="H95" s="1">
        <v>2022</v>
      </c>
      <c r="I95" s="1"/>
      <c r="J95" s="1"/>
      <c r="K95" s="1"/>
    </row>
    <row r="96" spans="1:11">
      <c r="A96" s="19">
        <v>4</v>
      </c>
      <c r="B96" s="9" t="str">
        <f t="shared" si="0"/>
        <v>1982D</v>
      </c>
      <c r="C96" s="10" t="s">
        <v>166</v>
      </c>
      <c r="D96" s="636"/>
      <c r="E96" s="12">
        <v>1982</v>
      </c>
      <c r="F96" s="3" t="s">
        <v>45</v>
      </c>
      <c r="G96" s="1">
        <f t="shared" si="1"/>
        <v>40</v>
      </c>
      <c r="H96" s="1">
        <v>2022</v>
      </c>
      <c r="I96" s="1"/>
      <c r="J96" s="1"/>
      <c r="K96" s="1"/>
    </row>
    <row r="97" spans="1:11">
      <c r="A97" s="19">
        <v>8</v>
      </c>
      <c r="B97" s="9" t="str">
        <f t="shared" si="0"/>
        <v>1981D</v>
      </c>
      <c r="C97" s="10" t="s">
        <v>166</v>
      </c>
      <c r="D97" s="636"/>
      <c r="E97" s="12">
        <v>1981</v>
      </c>
      <c r="F97" s="3" t="s">
        <v>45</v>
      </c>
      <c r="G97" s="1">
        <f t="shared" si="1"/>
        <v>41</v>
      </c>
      <c r="H97" s="1">
        <v>2022</v>
      </c>
      <c r="I97" s="1"/>
      <c r="J97" s="1"/>
      <c r="K97" s="1"/>
    </row>
    <row r="98" spans="1:11">
      <c r="A98" s="19">
        <v>7</v>
      </c>
      <c r="B98" s="9" t="str">
        <f t="shared" si="0"/>
        <v>1980D</v>
      </c>
      <c r="C98" s="10" t="s">
        <v>166</v>
      </c>
      <c r="D98" s="636"/>
      <c r="E98" s="12">
        <v>1980</v>
      </c>
      <c r="F98" s="3" t="s">
        <v>45</v>
      </c>
      <c r="G98" s="1">
        <f t="shared" si="1"/>
        <v>42</v>
      </c>
      <c r="H98" s="1">
        <v>2022</v>
      </c>
      <c r="I98" s="1"/>
      <c r="J98" s="1"/>
      <c r="K98" s="1"/>
    </row>
    <row r="99" spans="1:11">
      <c r="A99" s="19">
        <v>9</v>
      </c>
      <c r="B99" s="9" t="str">
        <f t="shared" si="0"/>
        <v>1979D</v>
      </c>
      <c r="C99" s="10" t="s">
        <v>166</v>
      </c>
      <c r="D99" s="636"/>
      <c r="E99" s="12">
        <v>1979</v>
      </c>
      <c r="F99" s="3" t="s">
        <v>45</v>
      </c>
      <c r="G99" s="1">
        <f t="shared" si="1"/>
        <v>43</v>
      </c>
      <c r="H99" s="1">
        <v>2022</v>
      </c>
      <c r="I99" s="1"/>
      <c r="J99" s="1"/>
      <c r="K99" s="1"/>
    </row>
    <row r="100" spans="1:11">
      <c r="A100" s="19">
        <v>10</v>
      </c>
      <c r="B100" s="9" t="str">
        <f t="shared" si="0"/>
        <v>1978D</v>
      </c>
      <c r="C100" s="10" t="s">
        <v>166</v>
      </c>
      <c r="D100" s="636"/>
      <c r="E100" s="12">
        <v>1978</v>
      </c>
      <c r="F100" s="3" t="s">
        <v>45</v>
      </c>
      <c r="G100" s="1">
        <f t="shared" si="1"/>
        <v>44</v>
      </c>
      <c r="H100" s="1">
        <v>2022</v>
      </c>
      <c r="I100" s="1"/>
      <c r="J100" s="1"/>
      <c r="K100" s="1"/>
    </row>
    <row r="101" spans="1:11">
      <c r="A101" s="19">
        <v>6</v>
      </c>
      <c r="B101" s="9" t="str">
        <f t="shared" si="0"/>
        <v>1977D</v>
      </c>
      <c r="C101" s="10" t="s">
        <v>166</v>
      </c>
      <c r="D101" s="636"/>
      <c r="E101" s="12">
        <v>1977</v>
      </c>
      <c r="F101" s="3" t="s">
        <v>45</v>
      </c>
      <c r="G101" s="1">
        <f t="shared" si="1"/>
        <v>45</v>
      </c>
      <c r="H101" s="1">
        <v>2022</v>
      </c>
      <c r="I101" s="1"/>
      <c r="J101" s="1"/>
      <c r="K101" s="1"/>
    </row>
    <row r="102" spans="1:11">
      <c r="A102" s="19">
        <v>5</v>
      </c>
      <c r="B102" s="9" t="str">
        <f t="shared" si="0"/>
        <v>1976D</v>
      </c>
      <c r="C102" s="10" t="s">
        <v>166</v>
      </c>
      <c r="D102" s="636"/>
      <c r="E102" s="12">
        <v>1976</v>
      </c>
      <c r="F102" s="3" t="s">
        <v>45</v>
      </c>
      <c r="G102" s="1">
        <f t="shared" si="1"/>
        <v>46</v>
      </c>
      <c r="H102" s="1">
        <v>2022</v>
      </c>
      <c r="I102" s="1"/>
      <c r="J102" s="1"/>
      <c r="K102" s="1"/>
    </row>
    <row r="103" spans="1:11">
      <c r="A103" s="19">
        <v>4</v>
      </c>
      <c r="B103" s="9" t="str">
        <f t="shared" si="0"/>
        <v>1975D</v>
      </c>
      <c r="C103" s="10" t="s">
        <v>166</v>
      </c>
      <c r="D103" s="637"/>
      <c r="E103" s="12">
        <v>1975</v>
      </c>
      <c r="F103" s="3" t="s">
        <v>45</v>
      </c>
      <c r="G103" s="1">
        <f t="shared" si="1"/>
        <v>47</v>
      </c>
      <c r="H103" s="1">
        <v>2022</v>
      </c>
      <c r="I103" s="1"/>
      <c r="J103" s="1"/>
      <c r="K103" s="1"/>
    </row>
    <row r="104" spans="1:11">
      <c r="A104" s="19">
        <v>8</v>
      </c>
      <c r="B104" s="9" t="str">
        <f t="shared" si="0"/>
        <v>2018P</v>
      </c>
      <c r="C104" s="10" t="s">
        <v>86</v>
      </c>
      <c r="D104" s="625" t="s">
        <v>56</v>
      </c>
      <c r="E104" s="12">
        <v>2018</v>
      </c>
      <c r="F104" s="3" t="s">
        <v>51</v>
      </c>
      <c r="G104" s="1">
        <f t="shared" si="1"/>
        <v>4</v>
      </c>
      <c r="H104" s="1">
        <v>2022</v>
      </c>
      <c r="I104" s="1"/>
      <c r="J104" s="1"/>
      <c r="K104" s="1"/>
    </row>
    <row r="105" spans="1:11">
      <c r="A105" s="19">
        <v>7</v>
      </c>
      <c r="B105" s="9" t="str">
        <f t="shared" si="0"/>
        <v>2017P</v>
      </c>
      <c r="C105" s="10" t="s">
        <v>86</v>
      </c>
      <c r="D105" s="625"/>
      <c r="E105" s="12">
        <v>2017</v>
      </c>
      <c r="F105" s="3" t="s">
        <v>51</v>
      </c>
      <c r="G105" s="1">
        <f t="shared" si="1"/>
        <v>5</v>
      </c>
      <c r="H105" s="1">
        <v>2022</v>
      </c>
      <c r="I105" s="1"/>
      <c r="J105" s="1"/>
      <c r="K105" s="1"/>
    </row>
    <row r="106" spans="1:11">
      <c r="A106" s="19">
        <v>9</v>
      </c>
      <c r="B106" s="9" t="str">
        <f t="shared" si="0"/>
        <v>2016P</v>
      </c>
      <c r="C106" s="10" t="s">
        <v>86</v>
      </c>
      <c r="D106" s="625"/>
      <c r="E106" s="32">
        <v>2016</v>
      </c>
      <c r="F106" s="3" t="s">
        <v>51</v>
      </c>
      <c r="G106" s="1">
        <f t="shared" si="1"/>
        <v>6</v>
      </c>
      <c r="H106" s="1">
        <v>2022</v>
      </c>
      <c r="I106" s="1"/>
      <c r="J106" s="1"/>
      <c r="K106" s="1"/>
    </row>
    <row r="107" spans="1:11">
      <c r="A107" s="19">
        <v>10</v>
      </c>
      <c r="B107" s="9" t="str">
        <f t="shared" si="0"/>
        <v>2015P</v>
      </c>
      <c r="C107" s="10" t="s">
        <v>87</v>
      </c>
      <c r="D107" s="625" t="s">
        <v>59</v>
      </c>
      <c r="E107" s="12">
        <v>2015</v>
      </c>
      <c r="F107" s="3" t="s">
        <v>51</v>
      </c>
      <c r="G107" s="1">
        <f t="shared" si="1"/>
        <v>7</v>
      </c>
      <c r="H107" s="1">
        <v>2022</v>
      </c>
      <c r="I107" s="1"/>
      <c r="J107" s="1"/>
      <c r="K107" s="1"/>
    </row>
    <row r="108" spans="1:11">
      <c r="A108" s="19">
        <v>11</v>
      </c>
      <c r="B108" s="9" t="str">
        <f t="shared" si="0"/>
        <v>2014P</v>
      </c>
      <c r="C108" s="10" t="s">
        <v>87</v>
      </c>
      <c r="D108" s="625"/>
      <c r="E108" s="12">
        <v>2014</v>
      </c>
      <c r="F108" s="3" t="s">
        <v>51</v>
      </c>
      <c r="G108" s="1">
        <f t="shared" si="1"/>
        <v>8</v>
      </c>
      <c r="H108" s="1">
        <v>2022</v>
      </c>
      <c r="I108" s="1"/>
      <c r="J108" s="1"/>
      <c r="K108" s="1"/>
    </row>
    <row r="109" spans="1:11">
      <c r="A109" s="19">
        <v>12</v>
      </c>
      <c r="B109" s="9" t="str">
        <f t="shared" si="0"/>
        <v>2013P</v>
      </c>
      <c r="C109" s="10" t="s">
        <v>88</v>
      </c>
      <c r="D109" s="625" t="s">
        <v>47</v>
      </c>
      <c r="E109" s="32">
        <v>2013</v>
      </c>
      <c r="F109" s="3" t="s">
        <v>51</v>
      </c>
      <c r="G109" s="1">
        <f t="shared" si="1"/>
        <v>9</v>
      </c>
      <c r="H109" s="1">
        <v>2022</v>
      </c>
      <c r="I109" s="1"/>
      <c r="J109" s="1"/>
      <c r="K109" s="1"/>
    </row>
    <row r="110" spans="1:11">
      <c r="A110" s="19">
        <v>13</v>
      </c>
      <c r="B110" s="9" t="str">
        <f t="shared" si="0"/>
        <v>2012P</v>
      </c>
      <c r="C110" s="10" t="s">
        <v>88</v>
      </c>
      <c r="D110" s="625"/>
      <c r="E110" s="12">
        <v>2012</v>
      </c>
      <c r="F110" s="3" t="s">
        <v>51</v>
      </c>
      <c r="G110" s="1">
        <f t="shared" si="1"/>
        <v>10</v>
      </c>
      <c r="H110" s="1">
        <v>2022</v>
      </c>
      <c r="I110" s="1"/>
      <c r="J110" s="1"/>
      <c r="K110" s="1"/>
    </row>
    <row r="111" spans="1:11">
      <c r="A111" s="19">
        <v>14</v>
      </c>
      <c r="B111" s="9" t="str">
        <f t="shared" si="0"/>
        <v>2011P</v>
      </c>
      <c r="C111" s="10" t="s">
        <v>89</v>
      </c>
      <c r="D111" s="625" t="s">
        <v>50</v>
      </c>
      <c r="E111" s="12">
        <v>2011</v>
      </c>
      <c r="F111" s="3" t="s">
        <v>51</v>
      </c>
      <c r="G111" s="1">
        <f t="shared" si="1"/>
        <v>11</v>
      </c>
      <c r="H111" s="1">
        <v>2022</v>
      </c>
      <c r="I111" s="1"/>
      <c r="J111" s="1"/>
      <c r="K111" s="1"/>
    </row>
    <row r="112" spans="1:11">
      <c r="A112" s="19">
        <v>15</v>
      </c>
      <c r="B112" s="9" t="str">
        <f t="shared" si="0"/>
        <v>2010P</v>
      </c>
      <c r="C112" s="10" t="s">
        <v>89</v>
      </c>
      <c r="D112" s="625"/>
      <c r="E112" s="32">
        <v>2010</v>
      </c>
      <c r="F112" s="3" t="s">
        <v>51</v>
      </c>
      <c r="G112" s="1">
        <f t="shared" si="1"/>
        <v>12</v>
      </c>
      <c r="H112" s="1">
        <v>2022</v>
      </c>
      <c r="I112" s="1"/>
      <c r="J112" s="1"/>
      <c r="K112" s="1"/>
    </row>
    <row r="113" spans="1:11">
      <c r="A113" s="19">
        <v>16</v>
      </c>
      <c r="B113" s="9" t="str">
        <f t="shared" si="0"/>
        <v>2009P</v>
      </c>
      <c r="C113" s="10" t="s">
        <v>90</v>
      </c>
      <c r="D113" s="625" t="s">
        <v>53</v>
      </c>
      <c r="E113" s="12">
        <v>2009</v>
      </c>
      <c r="F113" s="3" t="s">
        <v>51</v>
      </c>
      <c r="G113" s="1">
        <f t="shared" si="1"/>
        <v>13</v>
      </c>
      <c r="H113" s="1">
        <v>2022</v>
      </c>
      <c r="I113" s="1"/>
      <c r="J113" s="1"/>
      <c r="K113" s="1"/>
    </row>
    <row r="114" spans="1:11">
      <c r="A114" s="19">
        <v>24</v>
      </c>
      <c r="B114" s="9" t="str">
        <f t="shared" si="0"/>
        <v>2008P</v>
      </c>
      <c r="C114" s="10" t="s">
        <v>90</v>
      </c>
      <c r="D114" s="625"/>
      <c r="E114" s="12">
        <v>2008</v>
      </c>
      <c r="F114" s="3" t="s">
        <v>51</v>
      </c>
      <c r="G114" s="1">
        <f t="shared" si="1"/>
        <v>14</v>
      </c>
      <c r="H114" s="1">
        <v>2022</v>
      </c>
      <c r="I114" s="1"/>
      <c r="J114" s="1"/>
      <c r="K114" s="1"/>
    </row>
    <row r="115" spans="1:11">
      <c r="A115" s="19">
        <v>22</v>
      </c>
      <c r="B115" s="9" t="str">
        <f t="shared" si="0"/>
        <v>2017N</v>
      </c>
      <c r="C115" s="10" t="s">
        <v>158</v>
      </c>
      <c r="D115" s="626" t="s">
        <v>180</v>
      </c>
      <c r="E115" s="31">
        <v>2017</v>
      </c>
      <c r="F115" s="3" t="s">
        <v>54</v>
      </c>
      <c r="G115" s="1">
        <f t="shared" si="1"/>
        <v>5</v>
      </c>
      <c r="H115" s="1">
        <v>2022</v>
      </c>
      <c r="I115" s="1"/>
      <c r="J115" s="1"/>
      <c r="K115" s="1"/>
    </row>
    <row r="116" spans="1:11">
      <c r="A116" s="19">
        <v>21</v>
      </c>
      <c r="B116" s="9" t="str">
        <f t="shared" si="0"/>
        <v>2016N</v>
      </c>
      <c r="C116" s="10" t="s">
        <v>158</v>
      </c>
      <c r="D116" s="628"/>
      <c r="E116" s="31">
        <v>2016</v>
      </c>
      <c r="F116" s="3" t="s">
        <v>54</v>
      </c>
      <c r="G116" s="1">
        <f t="shared" si="1"/>
        <v>6</v>
      </c>
      <c r="H116" s="1">
        <v>2022</v>
      </c>
      <c r="I116" s="1"/>
      <c r="J116" s="1"/>
      <c r="K116" s="1"/>
    </row>
    <row r="117" spans="1:11">
      <c r="A117" s="19">
        <v>20</v>
      </c>
      <c r="B117" s="9" t="str">
        <f t="shared" si="0"/>
        <v>2015N</v>
      </c>
      <c r="C117" s="10" t="s">
        <v>91</v>
      </c>
      <c r="D117" s="625" t="s">
        <v>59</v>
      </c>
      <c r="E117" s="12">
        <v>2015</v>
      </c>
      <c r="F117" s="3" t="s">
        <v>54</v>
      </c>
      <c r="G117" s="1">
        <f t="shared" si="1"/>
        <v>7</v>
      </c>
      <c r="H117" s="1">
        <v>2022</v>
      </c>
      <c r="I117" s="1"/>
      <c r="J117" s="1"/>
      <c r="K117" s="1"/>
    </row>
    <row r="118" spans="1:11">
      <c r="A118" s="19">
        <v>19</v>
      </c>
      <c r="B118" s="9" t="str">
        <f t="shared" si="0"/>
        <v>2014N</v>
      </c>
      <c r="C118" s="10" t="s">
        <v>91</v>
      </c>
      <c r="D118" s="625"/>
      <c r="E118" s="70">
        <v>2014</v>
      </c>
      <c r="F118" s="3" t="s">
        <v>54</v>
      </c>
      <c r="G118" s="1">
        <f t="shared" si="1"/>
        <v>8</v>
      </c>
      <c r="H118" s="1">
        <v>2022</v>
      </c>
      <c r="I118" s="1"/>
      <c r="J118" s="1"/>
      <c r="K118" s="1"/>
    </row>
    <row r="119" spans="1:11">
      <c r="A119" s="19">
        <v>18</v>
      </c>
      <c r="B119" s="9" t="str">
        <f t="shared" si="0"/>
        <v>2013N</v>
      </c>
      <c r="C119" s="10" t="s">
        <v>92</v>
      </c>
      <c r="D119" s="625" t="s">
        <v>47</v>
      </c>
      <c r="E119" s="70">
        <v>2013</v>
      </c>
      <c r="F119" s="3" t="s">
        <v>54</v>
      </c>
      <c r="G119" s="1">
        <f t="shared" si="1"/>
        <v>9</v>
      </c>
      <c r="H119" s="1">
        <v>2022</v>
      </c>
      <c r="I119" s="1"/>
      <c r="J119" s="1"/>
      <c r="K119" s="1"/>
    </row>
    <row r="120" spans="1:11">
      <c r="A120" s="19">
        <v>17</v>
      </c>
      <c r="B120" s="9" t="str">
        <f t="shared" si="0"/>
        <v>2012N</v>
      </c>
      <c r="C120" s="10" t="s">
        <v>92</v>
      </c>
      <c r="D120" s="625"/>
      <c r="E120" s="12">
        <v>2012</v>
      </c>
      <c r="F120" s="3" t="s">
        <v>54</v>
      </c>
      <c r="G120" s="1">
        <f t="shared" si="1"/>
        <v>10</v>
      </c>
      <c r="H120" s="1">
        <v>2022</v>
      </c>
      <c r="I120" s="1"/>
      <c r="J120" s="1"/>
      <c r="K120" s="1"/>
    </row>
    <row r="121" spans="1:11">
      <c r="A121" s="19">
        <v>39</v>
      </c>
      <c r="B121" s="9" t="str">
        <f t="shared" si="0"/>
        <v>2011N</v>
      </c>
      <c r="C121" s="10" t="s">
        <v>93</v>
      </c>
      <c r="D121" s="625" t="s">
        <v>50</v>
      </c>
      <c r="E121" s="70">
        <v>2011</v>
      </c>
      <c r="F121" s="3" t="s">
        <v>54</v>
      </c>
      <c r="G121" s="1">
        <f t="shared" si="1"/>
        <v>11</v>
      </c>
      <c r="H121" s="1">
        <v>2022</v>
      </c>
      <c r="I121" s="1"/>
      <c r="J121" s="1"/>
      <c r="K121" s="1"/>
    </row>
    <row r="122" spans="1:11">
      <c r="A122" s="19">
        <v>38</v>
      </c>
      <c r="B122" s="9" t="str">
        <f t="shared" si="0"/>
        <v>2010N</v>
      </c>
      <c r="C122" s="10" t="s">
        <v>93</v>
      </c>
      <c r="D122" s="625"/>
      <c r="E122" s="70">
        <v>2010</v>
      </c>
      <c r="F122" s="3" t="s">
        <v>54</v>
      </c>
      <c r="G122" s="1">
        <f t="shared" si="1"/>
        <v>12</v>
      </c>
      <c r="H122" s="1">
        <v>2022</v>
      </c>
      <c r="I122" s="1"/>
      <c r="J122" s="1"/>
      <c r="K122" s="1"/>
    </row>
    <row r="123" spans="1:11">
      <c r="A123" s="19">
        <v>37</v>
      </c>
      <c r="B123" s="9" t="str">
        <f t="shared" si="0"/>
        <v>2009N</v>
      </c>
      <c r="C123" s="10" t="s">
        <v>94</v>
      </c>
      <c r="D123" s="625" t="s">
        <v>53</v>
      </c>
      <c r="E123" s="12">
        <v>2009</v>
      </c>
      <c r="F123" s="3" t="s">
        <v>54</v>
      </c>
      <c r="G123" s="1">
        <f t="shared" si="1"/>
        <v>13</v>
      </c>
      <c r="H123" s="1">
        <v>2022</v>
      </c>
      <c r="I123" s="1"/>
      <c r="J123" s="1"/>
      <c r="K123" s="1"/>
    </row>
    <row r="124" spans="1:11">
      <c r="A124" s="19">
        <v>36</v>
      </c>
      <c r="B124" s="9" t="str">
        <f t="shared" si="0"/>
        <v>2008N</v>
      </c>
      <c r="C124" s="10" t="s">
        <v>94</v>
      </c>
      <c r="D124" s="625"/>
      <c r="E124" s="70">
        <v>2008</v>
      </c>
      <c r="F124" s="3" t="s">
        <v>54</v>
      </c>
      <c r="G124" s="1">
        <f t="shared" si="1"/>
        <v>14</v>
      </c>
      <c r="H124" s="1">
        <v>2022</v>
      </c>
      <c r="I124" s="1"/>
      <c r="J124" s="1"/>
      <c r="K124" s="1"/>
    </row>
    <row r="125" spans="1:11">
      <c r="A125" s="19">
        <v>35</v>
      </c>
      <c r="B125" s="9" t="str">
        <f t="shared" si="0"/>
        <v>2007N</v>
      </c>
      <c r="C125" s="10" t="s">
        <v>95</v>
      </c>
      <c r="D125" s="625" t="s">
        <v>63</v>
      </c>
      <c r="E125" s="70">
        <v>2007</v>
      </c>
      <c r="F125" s="3" t="s">
        <v>54</v>
      </c>
      <c r="G125" s="1">
        <f t="shared" si="1"/>
        <v>15</v>
      </c>
      <c r="H125" s="1">
        <v>2022</v>
      </c>
      <c r="I125" s="1"/>
      <c r="J125" s="1"/>
      <c r="K125" s="1"/>
    </row>
    <row r="126" spans="1:11">
      <c r="A126" s="19">
        <v>34</v>
      </c>
      <c r="B126" s="9" t="str">
        <f t="shared" ref="B126:B189" si="2">E126&amp;F126</f>
        <v>2006N</v>
      </c>
      <c r="C126" s="10" t="s">
        <v>95</v>
      </c>
      <c r="D126" s="625"/>
      <c r="E126" s="12">
        <v>2006</v>
      </c>
      <c r="F126" s="3" t="s">
        <v>54</v>
      </c>
      <c r="G126" s="1">
        <f t="shared" ref="G126:G189" si="3">H126-E126</f>
        <v>16</v>
      </c>
      <c r="H126" s="1">
        <v>2022</v>
      </c>
      <c r="I126" s="1"/>
      <c r="J126" s="1"/>
      <c r="K126" s="1"/>
    </row>
    <row r="127" spans="1:11">
      <c r="A127" s="19">
        <v>32</v>
      </c>
      <c r="B127" s="9" t="str">
        <f t="shared" si="2"/>
        <v>2017E</v>
      </c>
      <c r="C127" s="10" t="s">
        <v>126</v>
      </c>
      <c r="D127" s="626" t="s">
        <v>180</v>
      </c>
      <c r="E127" s="12">
        <v>2017</v>
      </c>
      <c r="F127" s="3" t="s">
        <v>57</v>
      </c>
      <c r="G127" s="1">
        <f t="shared" si="3"/>
        <v>5</v>
      </c>
      <c r="H127" s="1">
        <v>2022</v>
      </c>
      <c r="I127" s="1"/>
      <c r="J127" s="1"/>
      <c r="K127" s="1"/>
    </row>
    <row r="128" spans="1:11">
      <c r="A128" s="19">
        <v>31</v>
      </c>
      <c r="B128" s="9" t="str">
        <f t="shared" si="2"/>
        <v>2016E</v>
      </c>
      <c r="C128" s="10" t="s">
        <v>126</v>
      </c>
      <c r="D128" s="628"/>
      <c r="E128" s="32">
        <v>2016</v>
      </c>
      <c r="F128" s="3" t="s">
        <v>57</v>
      </c>
      <c r="G128" s="1">
        <f t="shared" si="3"/>
        <v>6</v>
      </c>
      <c r="H128" s="1">
        <v>2022</v>
      </c>
      <c r="I128" s="1"/>
      <c r="J128" s="1"/>
      <c r="K128" s="1"/>
    </row>
    <row r="129" spans="1:11">
      <c r="A129" s="19">
        <v>30</v>
      </c>
      <c r="B129" s="9" t="str">
        <f t="shared" si="2"/>
        <v>2015E</v>
      </c>
      <c r="C129" s="10" t="s">
        <v>125</v>
      </c>
      <c r="D129" s="25" t="s">
        <v>124</v>
      </c>
      <c r="E129" s="12">
        <v>2015</v>
      </c>
      <c r="F129" s="3" t="s">
        <v>57</v>
      </c>
      <c r="G129" s="1">
        <f t="shared" si="3"/>
        <v>7</v>
      </c>
      <c r="H129" s="1">
        <v>2022</v>
      </c>
      <c r="I129" s="1"/>
      <c r="J129" s="1"/>
      <c r="K129" s="1"/>
    </row>
    <row r="130" spans="1:11">
      <c r="A130" s="19">
        <v>60</v>
      </c>
      <c r="B130" s="9" t="str">
        <f t="shared" si="2"/>
        <v>2014E</v>
      </c>
      <c r="C130" s="10" t="s">
        <v>122</v>
      </c>
      <c r="D130" s="25" t="s">
        <v>123</v>
      </c>
      <c r="E130" s="12">
        <v>2014</v>
      </c>
      <c r="F130" s="3" t="s">
        <v>57</v>
      </c>
      <c r="G130" s="1">
        <f t="shared" si="3"/>
        <v>8</v>
      </c>
      <c r="H130" s="1">
        <v>2022</v>
      </c>
      <c r="I130" s="1"/>
      <c r="J130" s="1"/>
      <c r="K130" s="1"/>
    </row>
    <row r="131" spans="1:11">
      <c r="A131" s="19">
        <v>59</v>
      </c>
      <c r="B131" s="9" t="str">
        <f t="shared" si="2"/>
        <v>2013E</v>
      </c>
      <c r="C131" s="10" t="s">
        <v>96</v>
      </c>
      <c r="D131" s="25" t="s">
        <v>68</v>
      </c>
      <c r="E131" s="32">
        <v>2013</v>
      </c>
      <c r="F131" s="3" t="s">
        <v>57</v>
      </c>
      <c r="G131" s="1">
        <f t="shared" si="3"/>
        <v>9</v>
      </c>
      <c r="H131" s="1">
        <v>2022</v>
      </c>
      <c r="I131" s="1"/>
      <c r="J131" s="1"/>
      <c r="K131" s="1"/>
    </row>
    <row r="132" spans="1:11">
      <c r="A132" s="19">
        <v>58</v>
      </c>
      <c r="B132" s="9" t="str">
        <f t="shared" si="2"/>
        <v>2012E</v>
      </c>
      <c r="C132" s="10" t="s">
        <v>97</v>
      </c>
      <c r="D132" s="25" t="s">
        <v>70</v>
      </c>
      <c r="E132" s="12">
        <v>2012</v>
      </c>
      <c r="F132" s="3" t="s">
        <v>57</v>
      </c>
      <c r="G132" s="1">
        <f t="shared" si="3"/>
        <v>10</v>
      </c>
      <c r="H132" s="1">
        <v>2022</v>
      </c>
      <c r="I132" s="1"/>
      <c r="J132" s="1"/>
      <c r="K132" s="1"/>
    </row>
    <row r="133" spans="1:11">
      <c r="A133" s="19">
        <v>57</v>
      </c>
      <c r="B133" s="9" t="str">
        <f t="shared" si="2"/>
        <v>2011E</v>
      </c>
      <c r="C133" s="10" t="s">
        <v>98</v>
      </c>
      <c r="D133" s="25" t="s">
        <v>71</v>
      </c>
      <c r="E133" s="12">
        <v>2011</v>
      </c>
      <c r="F133" s="3" t="s">
        <v>57</v>
      </c>
      <c r="G133" s="1">
        <f t="shared" si="3"/>
        <v>11</v>
      </c>
      <c r="H133" s="1">
        <v>2022</v>
      </c>
      <c r="I133" s="1"/>
      <c r="J133" s="1"/>
      <c r="K133" s="1"/>
    </row>
    <row r="134" spans="1:11">
      <c r="A134" s="19">
        <v>56</v>
      </c>
      <c r="B134" s="9" t="str">
        <f t="shared" si="2"/>
        <v>2010E</v>
      </c>
      <c r="C134" s="10" t="s">
        <v>99</v>
      </c>
      <c r="D134" s="26" t="s">
        <v>72</v>
      </c>
      <c r="E134" s="32">
        <v>2010</v>
      </c>
      <c r="F134" s="3" t="s">
        <v>57</v>
      </c>
      <c r="G134" s="1">
        <f t="shared" si="3"/>
        <v>12</v>
      </c>
      <c r="H134" s="1">
        <v>2022</v>
      </c>
      <c r="I134" s="1"/>
      <c r="J134" s="1"/>
      <c r="K134" s="1"/>
    </row>
    <row r="135" spans="1:11">
      <c r="A135" s="19">
        <v>55</v>
      </c>
      <c r="B135" s="9" t="str">
        <f t="shared" si="2"/>
        <v>2009E</v>
      </c>
      <c r="C135" s="10" t="s">
        <v>100</v>
      </c>
      <c r="D135" s="26" t="s">
        <v>73</v>
      </c>
      <c r="E135" s="12">
        <v>2009</v>
      </c>
      <c r="F135" s="3" t="s">
        <v>57</v>
      </c>
      <c r="G135" s="1">
        <f t="shared" si="3"/>
        <v>13</v>
      </c>
      <c r="H135" s="1">
        <v>2022</v>
      </c>
      <c r="I135" s="1"/>
      <c r="J135" s="1"/>
      <c r="K135" s="1"/>
    </row>
    <row r="136" spans="1:11">
      <c r="A136" s="19">
        <v>54</v>
      </c>
      <c r="B136" s="9" t="str">
        <f t="shared" si="2"/>
        <v>2008E</v>
      </c>
      <c r="C136" s="10" t="s">
        <v>101</v>
      </c>
      <c r="D136" s="25" t="s">
        <v>74</v>
      </c>
      <c r="E136" s="12">
        <v>2008</v>
      </c>
      <c r="F136" s="3" t="s">
        <v>57</v>
      </c>
      <c r="G136" s="1">
        <f t="shared" si="3"/>
        <v>14</v>
      </c>
      <c r="H136" s="1">
        <v>2022</v>
      </c>
      <c r="I136" s="1"/>
      <c r="J136" s="1"/>
      <c r="K136" s="1"/>
    </row>
    <row r="137" spans="1:11">
      <c r="A137" s="19">
        <v>53</v>
      </c>
      <c r="B137" s="9" t="str">
        <f t="shared" si="2"/>
        <v>2007E</v>
      </c>
      <c r="C137" s="10" t="s">
        <v>102</v>
      </c>
      <c r="D137" s="25" t="s">
        <v>75</v>
      </c>
      <c r="E137" s="32">
        <v>2007</v>
      </c>
      <c r="F137" s="3" t="s">
        <v>57</v>
      </c>
      <c r="G137" s="1">
        <f t="shared" si="3"/>
        <v>15</v>
      </c>
      <c r="H137" s="1">
        <v>2022</v>
      </c>
      <c r="I137" s="1"/>
      <c r="J137" s="1"/>
      <c r="K137" s="1"/>
    </row>
    <row r="138" spans="1:11">
      <c r="A138" s="19">
        <v>52</v>
      </c>
      <c r="B138" s="9" t="str">
        <f t="shared" si="2"/>
        <v>2006E</v>
      </c>
      <c r="C138" s="10" t="s">
        <v>103</v>
      </c>
      <c r="D138" s="25" t="s">
        <v>76</v>
      </c>
      <c r="E138" s="12">
        <v>2006</v>
      </c>
      <c r="F138" s="3" t="s">
        <v>57</v>
      </c>
      <c r="G138" s="1">
        <f t="shared" si="3"/>
        <v>16</v>
      </c>
      <c r="H138" s="1">
        <v>2022</v>
      </c>
      <c r="I138" s="1"/>
      <c r="J138" s="1"/>
      <c r="K138" s="1"/>
    </row>
    <row r="139" spans="1:11">
      <c r="A139" s="19">
        <v>51</v>
      </c>
      <c r="B139" s="9" t="str">
        <f t="shared" si="2"/>
        <v>2005E</v>
      </c>
      <c r="C139" s="10" t="s">
        <v>104</v>
      </c>
      <c r="D139" s="624" t="s">
        <v>78</v>
      </c>
      <c r="E139" s="12">
        <v>2005</v>
      </c>
      <c r="F139" s="3" t="s">
        <v>57</v>
      </c>
      <c r="G139" s="1">
        <f t="shared" si="3"/>
        <v>17</v>
      </c>
      <c r="H139" s="1">
        <v>2022</v>
      </c>
      <c r="I139" s="1"/>
      <c r="J139" s="1"/>
      <c r="K139" s="1"/>
    </row>
    <row r="140" spans="1:11">
      <c r="A140" s="19">
        <v>50</v>
      </c>
      <c r="B140" s="9" t="str">
        <f t="shared" si="2"/>
        <v>2004E</v>
      </c>
      <c r="C140" s="10" t="s">
        <v>104</v>
      </c>
      <c r="D140" s="624"/>
      <c r="E140" s="32">
        <v>2004</v>
      </c>
      <c r="F140" s="3" t="s">
        <v>57</v>
      </c>
      <c r="G140" s="1">
        <f t="shared" si="3"/>
        <v>18</v>
      </c>
      <c r="H140" s="1">
        <v>2022</v>
      </c>
      <c r="I140" s="1"/>
      <c r="J140" s="1"/>
      <c r="K140" s="1"/>
    </row>
    <row r="141" spans="1:11">
      <c r="A141" s="19">
        <v>49</v>
      </c>
      <c r="B141" s="9" t="str">
        <f t="shared" si="2"/>
        <v>2003E</v>
      </c>
      <c r="C141" s="10" t="s">
        <v>104</v>
      </c>
      <c r="D141" s="624"/>
      <c r="E141" s="12">
        <v>2003</v>
      </c>
      <c r="F141" s="3" t="s">
        <v>57</v>
      </c>
      <c r="G141" s="1">
        <f t="shared" si="3"/>
        <v>19</v>
      </c>
      <c r="H141" s="1">
        <v>2022</v>
      </c>
      <c r="I141" s="1"/>
      <c r="J141" s="1"/>
      <c r="K141" s="1"/>
    </row>
    <row r="142" spans="1:11">
      <c r="A142" s="19">
        <v>48</v>
      </c>
      <c r="B142" s="9" t="str">
        <f t="shared" si="2"/>
        <v>2002E</v>
      </c>
      <c r="C142" s="10" t="s">
        <v>104</v>
      </c>
      <c r="D142" s="624"/>
      <c r="E142" s="12">
        <v>2002</v>
      </c>
      <c r="F142" s="3" t="s">
        <v>57</v>
      </c>
      <c r="G142" s="1">
        <f t="shared" si="3"/>
        <v>20</v>
      </c>
      <c r="H142" s="1">
        <v>2022</v>
      </c>
      <c r="I142" s="1"/>
      <c r="J142" s="1"/>
      <c r="K142" s="1"/>
    </row>
    <row r="143" spans="1:11">
      <c r="A143" s="19">
        <v>47</v>
      </c>
      <c r="B143" s="9" t="str">
        <f t="shared" si="2"/>
        <v>2001E</v>
      </c>
      <c r="C143" s="10" t="s">
        <v>104</v>
      </c>
      <c r="D143" s="624"/>
      <c r="E143" s="32">
        <v>2001</v>
      </c>
      <c r="F143" s="3" t="s">
        <v>57</v>
      </c>
      <c r="G143" s="1">
        <f t="shared" si="3"/>
        <v>21</v>
      </c>
      <c r="H143" s="1">
        <v>2022</v>
      </c>
      <c r="I143" s="1"/>
      <c r="J143" s="1"/>
      <c r="K143" s="1"/>
    </row>
    <row r="144" spans="1:11" ht="12" customHeight="1">
      <c r="A144" s="19">
        <v>46</v>
      </c>
      <c r="B144" s="9" t="str">
        <f t="shared" si="2"/>
        <v>2000E</v>
      </c>
      <c r="C144" s="10" t="s">
        <v>104</v>
      </c>
      <c r="D144" s="624"/>
      <c r="E144" s="12">
        <v>2000</v>
      </c>
      <c r="F144" s="3" t="s">
        <v>57</v>
      </c>
      <c r="G144" s="1">
        <f t="shared" si="3"/>
        <v>22</v>
      </c>
      <c r="H144" s="1">
        <v>2022</v>
      </c>
      <c r="I144" s="1"/>
      <c r="J144" s="1"/>
      <c r="K144" s="1"/>
    </row>
    <row r="145" spans="1:11">
      <c r="A145" s="19">
        <v>45</v>
      </c>
      <c r="B145" s="9" t="str">
        <f t="shared" si="2"/>
        <v>1999E</v>
      </c>
      <c r="C145" s="10" t="s">
        <v>104</v>
      </c>
      <c r="D145" s="624"/>
      <c r="E145" s="12">
        <v>1999</v>
      </c>
      <c r="F145" s="3" t="s">
        <v>57</v>
      </c>
      <c r="G145" s="1">
        <f t="shared" si="3"/>
        <v>23</v>
      </c>
      <c r="H145" s="1">
        <v>2022</v>
      </c>
      <c r="I145" s="1"/>
      <c r="J145" s="1"/>
      <c r="K145" s="1"/>
    </row>
    <row r="146" spans="1:11">
      <c r="A146" s="19">
        <v>44</v>
      </c>
      <c r="B146" s="9" t="str">
        <f t="shared" si="2"/>
        <v>1998E</v>
      </c>
      <c r="C146" s="10" t="s">
        <v>104</v>
      </c>
      <c r="D146" s="624"/>
      <c r="E146" s="32">
        <v>1998</v>
      </c>
      <c r="F146" s="3" t="s">
        <v>57</v>
      </c>
      <c r="G146" s="1">
        <f t="shared" si="3"/>
        <v>24</v>
      </c>
      <c r="H146" s="1">
        <v>2022</v>
      </c>
      <c r="I146" s="1"/>
      <c r="J146" s="1"/>
      <c r="K146" s="1"/>
    </row>
    <row r="147" spans="1:11">
      <c r="A147" s="19">
        <v>43</v>
      </c>
      <c r="B147" s="9" t="str">
        <f t="shared" si="2"/>
        <v>1992E</v>
      </c>
      <c r="C147" s="10" t="s">
        <v>24</v>
      </c>
      <c r="D147" s="625" t="s">
        <v>79</v>
      </c>
      <c r="E147" s="3">
        <v>1992</v>
      </c>
      <c r="F147" s="3" t="s">
        <v>57</v>
      </c>
      <c r="G147" s="1">
        <f t="shared" si="3"/>
        <v>30</v>
      </c>
      <c r="H147" s="1">
        <v>2022</v>
      </c>
      <c r="I147" s="1"/>
      <c r="J147" s="1"/>
      <c r="K147" s="1"/>
    </row>
    <row r="148" spans="1:11">
      <c r="A148" s="19">
        <v>42</v>
      </c>
      <c r="B148" s="9" t="str">
        <f t="shared" si="2"/>
        <v>1991E</v>
      </c>
      <c r="C148" s="10" t="s">
        <v>24</v>
      </c>
      <c r="D148" s="625"/>
      <c r="E148" s="3">
        <v>1991</v>
      </c>
      <c r="F148" s="3" t="s">
        <v>57</v>
      </c>
      <c r="G148" s="1">
        <f t="shared" si="3"/>
        <v>31</v>
      </c>
      <c r="H148" s="1">
        <v>2022</v>
      </c>
      <c r="I148" s="1"/>
      <c r="J148" s="1"/>
      <c r="K148" s="1"/>
    </row>
    <row r="149" spans="1:11">
      <c r="A149" s="19">
        <v>41</v>
      </c>
      <c r="B149" s="9" t="str">
        <f t="shared" si="2"/>
        <v>1990E</v>
      </c>
      <c r="C149" s="10" t="s">
        <v>24</v>
      </c>
      <c r="D149" s="625"/>
      <c r="E149" s="3">
        <v>1990</v>
      </c>
      <c r="F149" s="3" t="s">
        <v>57</v>
      </c>
      <c r="G149" s="1">
        <f t="shared" si="3"/>
        <v>32</v>
      </c>
      <c r="H149" s="1">
        <v>2022</v>
      </c>
      <c r="I149" s="1"/>
      <c r="J149" s="1"/>
      <c r="K149" s="1"/>
    </row>
    <row r="150" spans="1:11">
      <c r="A150" s="19">
        <v>40</v>
      </c>
      <c r="B150" s="9" t="str">
        <f t="shared" si="2"/>
        <v>1989E</v>
      </c>
      <c r="C150" s="10" t="s">
        <v>24</v>
      </c>
      <c r="D150" s="625"/>
      <c r="E150" s="69">
        <v>1989</v>
      </c>
      <c r="F150" s="3" t="s">
        <v>57</v>
      </c>
      <c r="G150" s="1">
        <f t="shared" si="3"/>
        <v>33</v>
      </c>
      <c r="H150" s="1">
        <v>2022</v>
      </c>
      <c r="I150" s="1"/>
      <c r="J150" s="1"/>
      <c r="K150" s="1"/>
    </row>
    <row r="151" spans="1:11">
      <c r="A151" s="19">
        <v>18</v>
      </c>
      <c r="B151" s="9" t="str">
        <f t="shared" si="2"/>
        <v>1988E</v>
      </c>
      <c r="C151" s="10" t="s">
        <v>24</v>
      </c>
      <c r="D151" s="625"/>
      <c r="E151" s="69">
        <v>1988</v>
      </c>
      <c r="F151" s="3" t="s">
        <v>57</v>
      </c>
      <c r="G151" s="1">
        <f t="shared" si="3"/>
        <v>34</v>
      </c>
      <c r="H151" s="1">
        <v>2022</v>
      </c>
      <c r="I151" s="1"/>
      <c r="J151" s="1"/>
      <c r="K151" s="1"/>
    </row>
    <row r="152" spans="1:11">
      <c r="A152" s="19">
        <v>17</v>
      </c>
      <c r="B152" s="9" t="str">
        <f t="shared" si="2"/>
        <v>1987E</v>
      </c>
      <c r="C152" s="10" t="s">
        <v>24</v>
      </c>
      <c r="D152" s="625"/>
      <c r="E152" s="69">
        <v>1987</v>
      </c>
      <c r="F152" s="3" t="s">
        <v>57</v>
      </c>
      <c r="G152" s="1">
        <f t="shared" si="3"/>
        <v>35</v>
      </c>
      <c r="H152" s="1">
        <v>2022</v>
      </c>
      <c r="I152" s="1"/>
      <c r="J152" s="1"/>
      <c r="K152" s="1"/>
    </row>
    <row r="153" spans="1:11">
      <c r="A153" s="19">
        <v>18</v>
      </c>
      <c r="B153" s="9" t="str">
        <f t="shared" si="2"/>
        <v>1986E</v>
      </c>
      <c r="C153" s="10" t="s">
        <v>24</v>
      </c>
      <c r="D153" s="625"/>
      <c r="E153" s="69">
        <v>1986</v>
      </c>
      <c r="F153" s="3" t="s">
        <v>57</v>
      </c>
      <c r="G153" s="1">
        <f t="shared" si="3"/>
        <v>36</v>
      </c>
      <c r="H153" s="1">
        <v>2022</v>
      </c>
      <c r="I153" s="1"/>
      <c r="J153" s="1"/>
      <c r="K153" s="1"/>
    </row>
    <row r="154" spans="1:11">
      <c r="A154" s="19">
        <v>17</v>
      </c>
      <c r="B154" s="9" t="str">
        <f t="shared" si="2"/>
        <v>1985E</v>
      </c>
      <c r="C154" s="10" t="s">
        <v>24</v>
      </c>
      <c r="D154" s="625"/>
      <c r="E154" s="69">
        <v>1985</v>
      </c>
      <c r="F154" s="3" t="s">
        <v>57</v>
      </c>
      <c r="G154" s="1">
        <f t="shared" si="3"/>
        <v>37</v>
      </c>
      <c r="H154" s="1">
        <v>2022</v>
      </c>
      <c r="I154" s="1"/>
      <c r="J154" s="1"/>
      <c r="K154" s="1"/>
    </row>
    <row r="155" spans="1:11" ht="15" customHeight="1">
      <c r="B155" s="9" t="str">
        <f t="shared" si="2"/>
        <v>1984E</v>
      </c>
      <c r="C155" s="10" t="s">
        <v>24</v>
      </c>
      <c r="D155" s="625"/>
      <c r="E155" s="69">
        <v>1984</v>
      </c>
      <c r="F155" s="3" t="s">
        <v>57</v>
      </c>
      <c r="G155" s="1">
        <f t="shared" si="3"/>
        <v>38</v>
      </c>
      <c r="H155" s="1">
        <v>2022</v>
      </c>
      <c r="I155" s="1"/>
      <c r="J155" s="1"/>
      <c r="K155" s="1"/>
    </row>
    <row r="156" spans="1:11">
      <c r="B156" s="9" t="str">
        <f t="shared" si="2"/>
        <v>1983E</v>
      </c>
      <c r="C156" s="10" t="s">
        <v>24</v>
      </c>
      <c r="D156" s="625"/>
      <c r="E156" s="69">
        <v>1983</v>
      </c>
      <c r="F156" s="3" t="s">
        <v>57</v>
      </c>
      <c r="G156" s="1">
        <f t="shared" si="3"/>
        <v>39</v>
      </c>
      <c r="H156" s="1">
        <v>2022</v>
      </c>
      <c r="I156" s="1"/>
      <c r="J156" s="1"/>
      <c r="K156" s="1"/>
    </row>
    <row r="157" spans="1:11">
      <c r="B157" s="9" t="str">
        <f t="shared" si="2"/>
        <v>1982E</v>
      </c>
      <c r="C157" s="10" t="s">
        <v>80</v>
      </c>
      <c r="D157" s="625" t="s">
        <v>81</v>
      </c>
      <c r="E157" s="3">
        <v>1982</v>
      </c>
      <c r="F157" s="3" t="s">
        <v>57</v>
      </c>
      <c r="G157" s="1">
        <f t="shared" si="3"/>
        <v>40</v>
      </c>
      <c r="H157" s="1">
        <v>2022</v>
      </c>
      <c r="I157" s="1"/>
      <c r="J157" s="1"/>
      <c r="K157" s="1"/>
    </row>
    <row r="158" spans="1:11">
      <c r="B158" s="9" t="str">
        <f t="shared" si="2"/>
        <v>1981E</v>
      </c>
      <c r="C158" s="10" t="s">
        <v>80</v>
      </c>
      <c r="D158" s="625"/>
      <c r="E158" s="3">
        <v>1981</v>
      </c>
      <c r="F158" s="3" t="s">
        <v>57</v>
      </c>
      <c r="G158" s="1">
        <f t="shared" si="3"/>
        <v>41</v>
      </c>
      <c r="H158" s="1">
        <v>2022</v>
      </c>
      <c r="I158" s="1"/>
      <c r="J158" s="1"/>
      <c r="K158" s="1"/>
    </row>
    <row r="159" spans="1:11">
      <c r="B159" s="9" t="str">
        <f t="shared" si="2"/>
        <v>1980E</v>
      </c>
      <c r="C159" s="10" t="s">
        <v>80</v>
      </c>
      <c r="D159" s="625"/>
      <c r="E159" s="3">
        <v>1980</v>
      </c>
      <c r="F159" s="3" t="s">
        <v>57</v>
      </c>
      <c r="G159" s="1">
        <f t="shared" si="3"/>
        <v>42</v>
      </c>
      <c r="H159" s="1">
        <v>2022</v>
      </c>
      <c r="I159" s="1"/>
      <c r="J159" s="1"/>
      <c r="K159" s="1"/>
    </row>
    <row r="160" spans="1:11">
      <c r="B160" s="9" t="str">
        <f t="shared" si="2"/>
        <v>1979E</v>
      </c>
      <c r="C160" s="10" t="s">
        <v>80</v>
      </c>
      <c r="D160" s="625"/>
      <c r="E160" s="69">
        <v>1979</v>
      </c>
      <c r="F160" s="3" t="s">
        <v>57</v>
      </c>
      <c r="G160" s="1">
        <f t="shared" si="3"/>
        <v>43</v>
      </c>
      <c r="H160" s="1">
        <v>2022</v>
      </c>
      <c r="I160" s="1"/>
      <c r="J160" s="1"/>
      <c r="K160" s="1"/>
    </row>
    <row r="161" spans="1:11">
      <c r="B161" s="9" t="str">
        <f t="shared" si="2"/>
        <v>1978E</v>
      </c>
      <c r="C161" s="10" t="s">
        <v>80</v>
      </c>
      <c r="D161" s="625"/>
      <c r="E161" s="69">
        <v>1978</v>
      </c>
      <c r="F161" s="3" t="s">
        <v>57</v>
      </c>
      <c r="G161" s="1">
        <f t="shared" si="3"/>
        <v>44</v>
      </c>
      <c r="H161" s="1">
        <v>2022</v>
      </c>
      <c r="I161" s="1"/>
      <c r="J161" s="1"/>
      <c r="K161" s="1"/>
    </row>
    <row r="162" spans="1:11">
      <c r="B162" s="9" t="str">
        <f t="shared" si="2"/>
        <v>1977E</v>
      </c>
      <c r="C162" s="10" t="s">
        <v>80</v>
      </c>
      <c r="D162" s="625"/>
      <c r="E162" s="69">
        <v>1977</v>
      </c>
      <c r="F162" s="3" t="s">
        <v>57</v>
      </c>
      <c r="G162" s="1">
        <f t="shared" si="3"/>
        <v>45</v>
      </c>
      <c r="H162" s="1">
        <v>2022</v>
      </c>
      <c r="I162" s="1"/>
      <c r="J162" s="1"/>
      <c r="K162" s="1"/>
    </row>
    <row r="163" spans="1:11">
      <c r="B163" s="9" t="str">
        <f t="shared" si="2"/>
        <v>1976E</v>
      </c>
      <c r="C163" s="10" t="s">
        <v>80</v>
      </c>
      <c r="D163" s="625"/>
      <c r="E163" s="69">
        <v>1976</v>
      </c>
      <c r="F163" s="3" t="s">
        <v>57</v>
      </c>
      <c r="G163" s="1">
        <f t="shared" si="3"/>
        <v>46</v>
      </c>
      <c r="H163" s="1">
        <v>2022</v>
      </c>
      <c r="I163" s="1"/>
      <c r="J163" s="1"/>
      <c r="K163" s="1"/>
    </row>
    <row r="164" spans="1:11">
      <c r="B164" s="9" t="str">
        <f t="shared" si="2"/>
        <v>1975E</v>
      </c>
      <c r="C164" s="10" t="s">
        <v>80</v>
      </c>
      <c r="D164" s="625"/>
      <c r="E164" s="69">
        <v>1975</v>
      </c>
      <c r="F164" s="3" t="s">
        <v>57</v>
      </c>
      <c r="G164" s="1">
        <f t="shared" si="3"/>
        <v>47</v>
      </c>
      <c r="H164" s="1">
        <v>2022</v>
      </c>
      <c r="I164" s="1"/>
      <c r="J164" s="1"/>
      <c r="K164" s="1"/>
    </row>
    <row r="165" spans="1:11">
      <c r="A165" s="19">
        <v>29</v>
      </c>
      <c r="B165" s="9" t="str">
        <f t="shared" si="2"/>
        <v>1974E</v>
      </c>
      <c r="C165" s="10" t="s">
        <v>80</v>
      </c>
      <c r="D165" s="625"/>
      <c r="E165" s="69">
        <v>1974</v>
      </c>
      <c r="F165" s="3" t="s">
        <v>57</v>
      </c>
      <c r="G165" s="1">
        <f t="shared" si="3"/>
        <v>48</v>
      </c>
      <c r="H165" s="1">
        <v>2022</v>
      </c>
      <c r="I165" s="1"/>
      <c r="J165" s="1"/>
      <c r="K165" s="1"/>
    </row>
    <row r="166" spans="1:11">
      <c r="A166" s="19">
        <v>28</v>
      </c>
      <c r="B166" s="9" t="str">
        <f t="shared" si="2"/>
        <v>1973E</v>
      </c>
      <c r="C166" s="10" t="s">
        <v>80</v>
      </c>
      <c r="D166" s="625"/>
      <c r="E166" s="69">
        <v>1973</v>
      </c>
      <c r="F166" s="3" t="s">
        <v>57</v>
      </c>
      <c r="G166" s="1">
        <f t="shared" si="3"/>
        <v>49</v>
      </c>
      <c r="H166" s="1">
        <v>2022</v>
      </c>
      <c r="I166" s="1"/>
      <c r="J166" s="1"/>
      <c r="K166" s="1"/>
    </row>
    <row r="167" spans="1:11">
      <c r="A167" s="19">
        <v>27</v>
      </c>
      <c r="B167" s="9" t="str">
        <f t="shared" si="2"/>
        <v>1972E</v>
      </c>
      <c r="C167" s="10" t="s">
        <v>80</v>
      </c>
      <c r="D167" s="625"/>
      <c r="E167" s="69">
        <v>1972</v>
      </c>
      <c r="F167" s="3" t="s">
        <v>57</v>
      </c>
      <c r="G167" s="1">
        <f t="shared" si="3"/>
        <v>50</v>
      </c>
      <c r="H167" s="1">
        <v>2022</v>
      </c>
      <c r="I167" s="1"/>
      <c r="J167" s="1"/>
      <c r="K167" s="1"/>
    </row>
    <row r="168" spans="1:11">
      <c r="A168" s="19">
        <v>26</v>
      </c>
      <c r="B168" s="9" t="str">
        <f t="shared" si="2"/>
        <v>1971E</v>
      </c>
      <c r="C168" s="10" t="s">
        <v>80</v>
      </c>
      <c r="D168" s="625"/>
      <c r="E168" s="69">
        <v>1971</v>
      </c>
      <c r="F168" s="3" t="s">
        <v>57</v>
      </c>
      <c r="G168" s="1">
        <f t="shared" si="3"/>
        <v>51</v>
      </c>
      <c r="H168" s="1">
        <v>2022</v>
      </c>
      <c r="I168" s="1"/>
      <c r="J168" s="1"/>
      <c r="K168" s="1"/>
    </row>
    <row r="169" spans="1:11">
      <c r="A169" s="19">
        <v>25</v>
      </c>
      <c r="B169" s="9" t="str">
        <f t="shared" si="2"/>
        <v>1970E</v>
      </c>
      <c r="C169" s="10" t="s">
        <v>80</v>
      </c>
      <c r="D169" s="625"/>
      <c r="E169" s="69">
        <v>1970</v>
      </c>
      <c r="F169" s="3" t="s">
        <v>57</v>
      </c>
      <c r="G169" s="1">
        <f t="shared" si="3"/>
        <v>52</v>
      </c>
      <c r="H169" s="1">
        <v>2022</v>
      </c>
      <c r="I169" s="1"/>
      <c r="J169" s="1"/>
      <c r="K169" s="1"/>
    </row>
    <row r="170" spans="1:11">
      <c r="A170" s="19">
        <v>24</v>
      </c>
      <c r="B170" s="9" t="str">
        <f t="shared" si="2"/>
        <v>1969E</v>
      </c>
      <c r="C170" s="10" t="s">
        <v>80</v>
      </c>
      <c r="D170" s="625"/>
      <c r="E170" s="69">
        <v>1969</v>
      </c>
      <c r="F170" s="3" t="s">
        <v>57</v>
      </c>
      <c r="G170" s="1">
        <f t="shared" si="3"/>
        <v>53</v>
      </c>
      <c r="H170" s="1">
        <v>2022</v>
      </c>
      <c r="I170" s="1"/>
      <c r="J170" s="1"/>
      <c r="K170" s="1"/>
    </row>
    <row r="171" spans="1:11">
      <c r="A171" s="19">
        <v>23</v>
      </c>
      <c r="B171" s="9" t="str">
        <f t="shared" si="2"/>
        <v>1968E</v>
      </c>
      <c r="C171" s="10" t="s">
        <v>80</v>
      </c>
      <c r="D171" s="625"/>
      <c r="E171" s="69">
        <v>1968</v>
      </c>
      <c r="F171" s="3" t="s">
        <v>57</v>
      </c>
      <c r="G171" s="1">
        <f t="shared" si="3"/>
        <v>54</v>
      </c>
      <c r="H171" s="1">
        <v>2022</v>
      </c>
      <c r="I171" s="1"/>
      <c r="J171" s="1"/>
      <c r="K171" s="1"/>
    </row>
    <row r="172" spans="1:11">
      <c r="A172" s="19">
        <v>22</v>
      </c>
      <c r="B172" s="9" t="str">
        <f t="shared" si="2"/>
        <v>1967E</v>
      </c>
      <c r="C172" s="10" t="s">
        <v>80</v>
      </c>
      <c r="D172" s="625"/>
      <c r="E172" s="69">
        <v>1967</v>
      </c>
      <c r="F172" s="3" t="s">
        <v>57</v>
      </c>
      <c r="G172" s="1">
        <f t="shared" si="3"/>
        <v>55</v>
      </c>
      <c r="H172" s="1">
        <v>2022</v>
      </c>
      <c r="I172" s="1"/>
      <c r="J172" s="1"/>
      <c r="K172" s="1"/>
    </row>
    <row r="173" spans="1:11">
      <c r="A173" s="19">
        <v>21</v>
      </c>
      <c r="B173" s="9" t="str">
        <f t="shared" si="2"/>
        <v>1966E</v>
      </c>
      <c r="C173" s="10" t="s">
        <v>80</v>
      </c>
      <c r="D173" s="625"/>
      <c r="E173" s="69">
        <v>1966</v>
      </c>
      <c r="F173" s="3" t="s">
        <v>57</v>
      </c>
      <c r="G173" s="1">
        <f t="shared" si="3"/>
        <v>56</v>
      </c>
      <c r="H173" s="1">
        <v>2022</v>
      </c>
      <c r="I173" s="1"/>
      <c r="J173" s="1"/>
      <c r="K173" s="1"/>
    </row>
    <row r="174" spans="1:11">
      <c r="A174" s="19">
        <v>20</v>
      </c>
      <c r="B174" s="9" t="str">
        <f t="shared" si="2"/>
        <v>1965E</v>
      </c>
      <c r="C174" s="10" t="s">
        <v>80</v>
      </c>
      <c r="D174" s="625"/>
      <c r="E174" s="69">
        <v>1965</v>
      </c>
      <c r="F174" s="3" t="s">
        <v>57</v>
      </c>
      <c r="G174" s="1">
        <f t="shared" si="3"/>
        <v>57</v>
      </c>
      <c r="H174" s="1">
        <v>2022</v>
      </c>
      <c r="I174" s="1"/>
      <c r="J174" s="1"/>
      <c r="K174" s="1"/>
    </row>
    <row r="175" spans="1:11">
      <c r="A175" s="19">
        <v>19</v>
      </c>
      <c r="B175" s="9" t="str">
        <f t="shared" si="2"/>
        <v>1964E</v>
      </c>
      <c r="C175" s="10" t="s">
        <v>80</v>
      </c>
      <c r="D175" s="625"/>
      <c r="E175" s="69">
        <v>1964</v>
      </c>
      <c r="F175" s="3" t="s">
        <v>57</v>
      </c>
      <c r="G175" s="1">
        <f t="shared" si="3"/>
        <v>58</v>
      </c>
      <c r="H175" s="1">
        <v>2022</v>
      </c>
      <c r="I175" s="1"/>
      <c r="J175" s="1"/>
      <c r="K175" s="1"/>
    </row>
    <row r="176" spans="1:11" ht="15" customHeight="1">
      <c r="B176" s="9" t="str">
        <f t="shared" si="2"/>
        <v>1963E</v>
      </c>
      <c r="C176" s="10" t="s">
        <v>80</v>
      </c>
      <c r="D176" s="625"/>
      <c r="E176" s="69">
        <v>1963</v>
      </c>
      <c r="F176" s="3" t="s">
        <v>57</v>
      </c>
      <c r="G176" s="1">
        <f t="shared" si="3"/>
        <v>59</v>
      </c>
      <c r="H176" s="1">
        <v>2022</v>
      </c>
      <c r="I176" s="1"/>
      <c r="J176" s="1"/>
      <c r="K176" s="1"/>
    </row>
    <row r="177" spans="1:11">
      <c r="B177" s="9" t="str">
        <f t="shared" si="2"/>
        <v>1962E</v>
      </c>
      <c r="C177" s="10" t="s">
        <v>80</v>
      </c>
      <c r="D177" s="625"/>
      <c r="E177" s="69">
        <v>1962</v>
      </c>
      <c r="F177" s="3" t="s">
        <v>57</v>
      </c>
      <c r="G177" s="1">
        <f t="shared" si="3"/>
        <v>60</v>
      </c>
      <c r="H177" s="1">
        <v>2022</v>
      </c>
      <c r="I177" s="1"/>
      <c r="J177" s="1"/>
      <c r="K177" s="1"/>
    </row>
    <row r="178" spans="1:11">
      <c r="B178" s="9" t="str">
        <f t="shared" si="2"/>
        <v>2005R</v>
      </c>
      <c r="C178" s="10" t="s">
        <v>177</v>
      </c>
      <c r="D178" s="625" t="s">
        <v>105</v>
      </c>
      <c r="E178" s="3">
        <v>2005</v>
      </c>
      <c r="F178" s="3" t="s">
        <v>64</v>
      </c>
      <c r="G178" s="1">
        <f t="shared" si="3"/>
        <v>17</v>
      </c>
      <c r="H178" s="1">
        <v>2022</v>
      </c>
      <c r="I178" s="1"/>
      <c r="J178" s="1"/>
      <c r="K178" s="1"/>
    </row>
    <row r="179" spans="1:11">
      <c r="B179" s="9" t="str">
        <f t="shared" si="2"/>
        <v>2004R</v>
      </c>
      <c r="C179" s="10" t="s">
        <v>177</v>
      </c>
      <c r="D179" s="625"/>
      <c r="E179" s="3">
        <v>2004</v>
      </c>
      <c r="F179" s="3" t="s">
        <v>64</v>
      </c>
      <c r="G179" s="1">
        <f t="shared" si="3"/>
        <v>18</v>
      </c>
      <c r="H179" s="1">
        <v>2022</v>
      </c>
      <c r="I179" s="1"/>
      <c r="J179" s="1"/>
      <c r="K179" s="1"/>
    </row>
    <row r="180" spans="1:11">
      <c r="B180" s="9" t="str">
        <f t="shared" si="2"/>
        <v>2005T</v>
      </c>
      <c r="C180" s="10" t="s">
        <v>178</v>
      </c>
      <c r="D180" s="625" t="s">
        <v>105</v>
      </c>
      <c r="E180" s="69">
        <v>2005</v>
      </c>
      <c r="F180" s="3" t="s">
        <v>65</v>
      </c>
      <c r="G180" s="1">
        <f t="shared" si="3"/>
        <v>17</v>
      </c>
      <c r="H180" s="1">
        <v>2022</v>
      </c>
      <c r="I180" s="1"/>
      <c r="J180" s="1"/>
      <c r="K180" s="1"/>
    </row>
    <row r="181" spans="1:11">
      <c r="B181" s="9" t="str">
        <f t="shared" si="2"/>
        <v>2004T</v>
      </c>
      <c r="C181" s="10" t="s">
        <v>178</v>
      </c>
      <c r="D181" s="625"/>
      <c r="E181" s="69">
        <v>2004</v>
      </c>
      <c r="F181" s="3" t="s">
        <v>65</v>
      </c>
      <c r="G181" s="1">
        <f t="shared" si="3"/>
        <v>18</v>
      </c>
      <c r="H181" s="1">
        <v>2022</v>
      </c>
      <c r="I181" s="1"/>
      <c r="J181" s="1"/>
      <c r="K181" s="1"/>
    </row>
    <row r="182" spans="1:11">
      <c r="B182" s="9" t="str">
        <f t="shared" si="2"/>
        <v>2003R</v>
      </c>
      <c r="C182" s="10" t="s">
        <v>177</v>
      </c>
      <c r="D182" s="626" t="s">
        <v>155</v>
      </c>
      <c r="E182" s="66">
        <v>2003</v>
      </c>
      <c r="F182" s="3" t="s">
        <v>64</v>
      </c>
      <c r="G182" s="1">
        <f t="shared" si="3"/>
        <v>19</v>
      </c>
      <c r="H182" s="1">
        <v>2022</v>
      </c>
      <c r="I182" s="1"/>
      <c r="J182" s="1"/>
      <c r="K182" s="1"/>
    </row>
    <row r="183" spans="1:11">
      <c r="B183" s="9" t="str">
        <f t="shared" si="2"/>
        <v>2002R</v>
      </c>
      <c r="C183" s="10" t="s">
        <v>177</v>
      </c>
      <c r="D183" s="627"/>
      <c r="E183" s="66">
        <v>2002</v>
      </c>
      <c r="F183" s="3" t="s">
        <v>64</v>
      </c>
      <c r="G183" s="1">
        <f t="shared" si="3"/>
        <v>20</v>
      </c>
      <c r="H183" s="1">
        <v>2022</v>
      </c>
      <c r="I183" s="1"/>
      <c r="J183" s="1"/>
      <c r="K183" s="1"/>
    </row>
    <row r="184" spans="1:11">
      <c r="B184" s="9" t="str">
        <f t="shared" si="2"/>
        <v>2001R</v>
      </c>
      <c r="C184" s="10" t="s">
        <v>177</v>
      </c>
      <c r="D184" s="627"/>
      <c r="E184" s="66">
        <v>2001</v>
      </c>
      <c r="F184" s="3" t="s">
        <v>64</v>
      </c>
      <c r="G184" s="1">
        <f t="shared" si="3"/>
        <v>21</v>
      </c>
      <c r="H184" s="1">
        <v>2022</v>
      </c>
      <c r="I184" s="1"/>
      <c r="J184" s="1"/>
      <c r="K184" s="1"/>
    </row>
    <row r="185" spans="1:11">
      <c r="B185" s="9" t="str">
        <f t="shared" si="2"/>
        <v>2000R</v>
      </c>
      <c r="C185" s="10" t="s">
        <v>177</v>
      </c>
      <c r="D185" s="627"/>
      <c r="E185" s="69">
        <v>2000</v>
      </c>
      <c r="F185" s="3" t="s">
        <v>64</v>
      </c>
      <c r="G185" s="1">
        <f t="shared" si="3"/>
        <v>22</v>
      </c>
      <c r="H185" s="1">
        <v>2022</v>
      </c>
      <c r="I185" s="1"/>
      <c r="J185" s="1"/>
      <c r="K185" s="1"/>
    </row>
    <row r="186" spans="1:11">
      <c r="A186" s="19">
        <v>29</v>
      </c>
      <c r="B186" s="9" t="str">
        <f t="shared" si="2"/>
        <v>1999R</v>
      </c>
      <c r="C186" s="10" t="s">
        <v>177</v>
      </c>
      <c r="D186" s="627"/>
      <c r="E186" s="69">
        <v>1999</v>
      </c>
      <c r="F186" s="3" t="s">
        <v>64</v>
      </c>
      <c r="G186" s="1">
        <f t="shared" si="3"/>
        <v>23</v>
      </c>
      <c r="H186" s="1">
        <v>2022</v>
      </c>
      <c r="I186" s="1"/>
      <c r="J186" s="1"/>
      <c r="K186" s="1"/>
    </row>
    <row r="187" spans="1:11">
      <c r="A187" s="19">
        <v>28</v>
      </c>
      <c r="B187" s="9" t="str">
        <f t="shared" si="2"/>
        <v>1998R</v>
      </c>
      <c r="C187" s="10" t="s">
        <v>177</v>
      </c>
      <c r="D187" s="627"/>
      <c r="E187" s="69">
        <v>1998</v>
      </c>
      <c r="F187" s="3" t="s">
        <v>64</v>
      </c>
      <c r="G187" s="1">
        <f t="shared" si="3"/>
        <v>24</v>
      </c>
      <c r="H187" s="1">
        <v>2022</v>
      </c>
      <c r="I187" s="1"/>
      <c r="J187" s="1"/>
      <c r="K187" s="1"/>
    </row>
    <row r="188" spans="1:11">
      <c r="A188" s="19">
        <v>27</v>
      </c>
      <c r="B188" s="9" t="str">
        <f t="shared" si="2"/>
        <v>1997R</v>
      </c>
      <c r="C188" s="10" t="s">
        <v>177</v>
      </c>
      <c r="D188" s="627"/>
      <c r="E188" s="69">
        <v>1997</v>
      </c>
      <c r="F188" s="3" t="s">
        <v>64</v>
      </c>
      <c r="G188" s="1">
        <f t="shared" si="3"/>
        <v>25</v>
      </c>
      <c r="H188" s="1">
        <v>2022</v>
      </c>
      <c r="I188" s="1"/>
      <c r="J188" s="1"/>
      <c r="K188" s="1"/>
    </row>
    <row r="189" spans="1:11">
      <c r="A189" s="19">
        <v>26</v>
      </c>
      <c r="B189" s="9" t="str">
        <f t="shared" si="2"/>
        <v>1996R</v>
      </c>
      <c r="C189" s="10" t="s">
        <v>177</v>
      </c>
      <c r="D189" s="627"/>
      <c r="E189" s="69">
        <v>1996</v>
      </c>
      <c r="F189" s="3" t="s">
        <v>64</v>
      </c>
      <c r="G189" s="1">
        <f t="shared" si="3"/>
        <v>26</v>
      </c>
      <c r="H189" s="1">
        <v>2022</v>
      </c>
      <c r="I189" s="1"/>
      <c r="J189" s="1"/>
      <c r="K189" s="1"/>
    </row>
    <row r="190" spans="1:11">
      <c r="A190" s="19">
        <v>25</v>
      </c>
      <c r="B190" s="9" t="str">
        <f t="shared" ref="B190:B221" si="4">E190&amp;F190</f>
        <v>1995R</v>
      </c>
      <c r="C190" s="10" t="s">
        <v>177</v>
      </c>
      <c r="D190" s="627"/>
      <c r="E190" s="69">
        <v>1995</v>
      </c>
      <c r="F190" s="3" t="s">
        <v>64</v>
      </c>
      <c r="G190" s="1">
        <f t="shared" ref="G190:G253" si="5">H190-E190</f>
        <v>27</v>
      </c>
      <c r="H190" s="1">
        <v>2022</v>
      </c>
      <c r="I190" s="1"/>
      <c r="J190" s="1"/>
      <c r="K190" s="1"/>
    </row>
    <row r="191" spans="1:11">
      <c r="A191" s="19">
        <v>24</v>
      </c>
      <c r="B191" s="9" t="str">
        <f t="shared" si="4"/>
        <v>1994R</v>
      </c>
      <c r="C191" s="10" t="s">
        <v>177</v>
      </c>
      <c r="D191" s="627"/>
      <c r="E191" s="69">
        <v>1994</v>
      </c>
      <c r="F191" s="3" t="s">
        <v>64</v>
      </c>
      <c r="G191" s="1">
        <f t="shared" si="5"/>
        <v>28</v>
      </c>
      <c r="H191" s="1">
        <v>2022</v>
      </c>
      <c r="I191" s="1"/>
      <c r="J191" s="1"/>
      <c r="K191" s="1"/>
    </row>
    <row r="192" spans="1:11">
      <c r="A192" s="19">
        <v>23</v>
      </c>
      <c r="B192" s="9" t="str">
        <f t="shared" si="4"/>
        <v>1993R</v>
      </c>
      <c r="C192" s="10" t="s">
        <v>177</v>
      </c>
      <c r="D192" s="627"/>
      <c r="E192" s="69">
        <v>1993</v>
      </c>
      <c r="F192" s="3" t="s">
        <v>64</v>
      </c>
      <c r="G192" s="1">
        <f t="shared" si="5"/>
        <v>29</v>
      </c>
      <c r="H192" s="1">
        <v>2022</v>
      </c>
      <c r="I192" s="1"/>
      <c r="J192" s="1"/>
      <c r="K192" s="1"/>
    </row>
    <row r="193" spans="1:11">
      <c r="A193" s="19">
        <v>22</v>
      </c>
      <c r="B193" s="9" t="str">
        <f t="shared" si="4"/>
        <v>1992R</v>
      </c>
      <c r="C193" s="10" t="s">
        <v>177</v>
      </c>
      <c r="D193" s="627"/>
      <c r="E193" s="69">
        <v>1992</v>
      </c>
      <c r="F193" s="3" t="s">
        <v>64</v>
      </c>
      <c r="G193" s="1">
        <f t="shared" si="5"/>
        <v>30</v>
      </c>
      <c r="H193" s="1">
        <v>2022</v>
      </c>
      <c r="I193" s="1"/>
      <c r="J193" s="1"/>
      <c r="K193" s="1"/>
    </row>
    <row r="194" spans="1:11">
      <c r="A194" s="19">
        <v>21</v>
      </c>
      <c r="B194" s="9" t="str">
        <f t="shared" si="4"/>
        <v>1991R</v>
      </c>
      <c r="C194" s="10" t="s">
        <v>177</v>
      </c>
      <c r="D194" s="627"/>
      <c r="E194" s="69">
        <v>1991</v>
      </c>
      <c r="F194" s="3" t="s">
        <v>64</v>
      </c>
      <c r="G194" s="1">
        <f t="shared" si="5"/>
        <v>31</v>
      </c>
      <c r="H194" s="1">
        <v>2022</v>
      </c>
      <c r="I194" s="1"/>
      <c r="J194" s="1"/>
      <c r="K194" s="1"/>
    </row>
    <row r="195" spans="1:11">
      <c r="A195" s="19">
        <v>20</v>
      </c>
      <c r="B195" s="9" t="str">
        <f t="shared" si="4"/>
        <v>1990R</v>
      </c>
      <c r="C195" s="10" t="s">
        <v>177</v>
      </c>
      <c r="D195" s="627"/>
      <c r="E195" s="69">
        <v>1990</v>
      </c>
      <c r="F195" s="3" t="s">
        <v>64</v>
      </c>
      <c r="G195" s="1">
        <f t="shared" si="5"/>
        <v>32</v>
      </c>
      <c r="H195" s="1">
        <v>2022</v>
      </c>
      <c r="I195" s="1"/>
      <c r="J195" s="1"/>
      <c r="K195" s="1"/>
    </row>
    <row r="196" spans="1:11">
      <c r="A196" s="19">
        <v>19</v>
      </c>
      <c r="B196" s="9" t="str">
        <f t="shared" si="4"/>
        <v>1989R</v>
      </c>
      <c r="C196" s="10" t="s">
        <v>177</v>
      </c>
      <c r="D196" s="627"/>
      <c r="E196" s="69">
        <v>1989</v>
      </c>
      <c r="F196" s="3" t="s">
        <v>64</v>
      </c>
      <c r="G196" s="1">
        <f t="shared" si="5"/>
        <v>33</v>
      </c>
      <c r="H196" s="1">
        <v>2022</v>
      </c>
      <c r="I196" s="1"/>
      <c r="J196" s="1"/>
      <c r="K196" s="1"/>
    </row>
    <row r="197" spans="1:11">
      <c r="A197" s="19">
        <v>10</v>
      </c>
      <c r="B197" s="9" t="str">
        <f t="shared" si="4"/>
        <v>1988R</v>
      </c>
      <c r="C197" s="10" t="s">
        <v>177</v>
      </c>
      <c r="D197" s="627"/>
      <c r="E197" s="69">
        <v>1988</v>
      </c>
      <c r="F197" s="3" t="s">
        <v>64</v>
      </c>
      <c r="G197" s="1">
        <f t="shared" si="5"/>
        <v>34</v>
      </c>
      <c r="H197" s="1">
        <v>2022</v>
      </c>
      <c r="I197" s="1"/>
      <c r="J197" s="1"/>
      <c r="K197" s="1"/>
    </row>
    <row r="198" spans="1:11">
      <c r="A198" s="19">
        <v>11</v>
      </c>
      <c r="B198" s="9" t="str">
        <f t="shared" si="4"/>
        <v>1987R</v>
      </c>
      <c r="C198" s="10" t="s">
        <v>177</v>
      </c>
      <c r="D198" s="627"/>
      <c r="E198" s="69">
        <v>1987</v>
      </c>
      <c r="F198" s="3" t="s">
        <v>64</v>
      </c>
      <c r="G198" s="1">
        <f t="shared" si="5"/>
        <v>35</v>
      </c>
      <c r="H198" s="1">
        <v>2022</v>
      </c>
      <c r="I198" s="1"/>
      <c r="J198" s="1"/>
      <c r="K198" s="1"/>
    </row>
    <row r="199" spans="1:11">
      <c r="A199" s="19">
        <v>12</v>
      </c>
      <c r="B199" s="9" t="str">
        <f t="shared" si="4"/>
        <v>1986R</v>
      </c>
      <c r="C199" s="10" t="s">
        <v>177</v>
      </c>
      <c r="D199" s="627"/>
      <c r="E199" s="69">
        <v>1986</v>
      </c>
      <c r="F199" s="3" t="s">
        <v>64</v>
      </c>
      <c r="G199" s="1">
        <f t="shared" si="5"/>
        <v>36</v>
      </c>
      <c r="H199" s="1">
        <v>2022</v>
      </c>
      <c r="I199" s="1"/>
      <c r="J199" s="1"/>
      <c r="K199" s="1"/>
    </row>
    <row r="200" spans="1:11">
      <c r="A200" s="19">
        <v>13</v>
      </c>
      <c r="B200" s="9" t="str">
        <f t="shared" si="4"/>
        <v>1985R</v>
      </c>
      <c r="C200" s="10" t="s">
        <v>177</v>
      </c>
      <c r="D200" s="627"/>
      <c r="E200" s="69">
        <v>1985</v>
      </c>
      <c r="F200" s="3" t="s">
        <v>64</v>
      </c>
      <c r="G200" s="1">
        <f t="shared" si="5"/>
        <v>37</v>
      </c>
      <c r="H200" s="1">
        <v>2022</v>
      </c>
      <c r="I200" s="1"/>
      <c r="J200" s="1"/>
      <c r="K200" s="1"/>
    </row>
    <row r="201" spans="1:11">
      <c r="A201" s="19">
        <v>14</v>
      </c>
      <c r="B201" s="9" t="str">
        <f t="shared" si="4"/>
        <v>2002R</v>
      </c>
      <c r="C201" s="10" t="s">
        <v>177</v>
      </c>
      <c r="D201" s="628"/>
      <c r="E201" s="66">
        <v>2002</v>
      </c>
      <c r="F201" s="3" t="s">
        <v>64</v>
      </c>
      <c r="G201" s="1">
        <f t="shared" si="5"/>
        <v>20</v>
      </c>
      <c r="H201" s="1">
        <v>2022</v>
      </c>
      <c r="I201" s="1"/>
      <c r="J201" s="1"/>
      <c r="K201" s="1"/>
    </row>
    <row r="202" spans="1:11">
      <c r="A202" s="19">
        <v>16</v>
      </c>
      <c r="B202" s="9" t="str">
        <f t="shared" si="4"/>
        <v>2003T</v>
      </c>
      <c r="C202" s="10" t="s">
        <v>178</v>
      </c>
      <c r="D202" s="626" t="s">
        <v>155</v>
      </c>
      <c r="E202" s="69">
        <v>2003</v>
      </c>
      <c r="F202" s="3" t="s">
        <v>65</v>
      </c>
      <c r="G202" s="1">
        <f t="shared" si="5"/>
        <v>19</v>
      </c>
      <c r="H202" s="1">
        <v>2022</v>
      </c>
      <c r="I202" s="1"/>
      <c r="J202" s="1"/>
      <c r="K202" s="1"/>
    </row>
    <row r="203" spans="1:11">
      <c r="A203" s="19">
        <v>29</v>
      </c>
      <c r="B203" s="9" t="str">
        <f t="shared" si="4"/>
        <v>2002T</v>
      </c>
      <c r="C203" s="10" t="s">
        <v>178</v>
      </c>
      <c r="D203" s="627"/>
      <c r="E203" s="69">
        <v>2002</v>
      </c>
      <c r="F203" s="3" t="s">
        <v>65</v>
      </c>
      <c r="G203" s="1">
        <f t="shared" si="5"/>
        <v>20</v>
      </c>
      <c r="H203" s="1">
        <v>2022</v>
      </c>
      <c r="I203" s="1"/>
      <c r="J203" s="1"/>
      <c r="K203" s="1"/>
    </row>
    <row r="204" spans="1:11">
      <c r="A204" s="19">
        <v>28</v>
      </c>
      <c r="B204" s="9" t="str">
        <f t="shared" si="4"/>
        <v>2001T</v>
      </c>
      <c r="C204" s="10" t="s">
        <v>178</v>
      </c>
      <c r="D204" s="627"/>
      <c r="E204" s="69">
        <v>2001</v>
      </c>
      <c r="F204" s="3" t="s">
        <v>65</v>
      </c>
      <c r="G204" s="1">
        <f t="shared" si="5"/>
        <v>21</v>
      </c>
      <c r="H204" s="1">
        <v>2022</v>
      </c>
      <c r="I204" s="1"/>
      <c r="J204" s="1"/>
      <c r="K204" s="1"/>
    </row>
    <row r="205" spans="1:11">
      <c r="A205" s="19">
        <v>27</v>
      </c>
      <c r="B205" s="9" t="str">
        <f t="shared" si="4"/>
        <v>2000T</v>
      </c>
      <c r="C205" s="10" t="s">
        <v>178</v>
      </c>
      <c r="D205" s="627"/>
      <c r="E205" s="69">
        <v>2000</v>
      </c>
      <c r="F205" s="3" t="s">
        <v>65</v>
      </c>
      <c r="G205" s="1">
        <f t="shared" si="5"/>
        <v>22</v>
      </c>
      <c r="H205" s="1">
        <v>2022</v>
      </c>
      <c r="I205" s="1"/>
      <c r="J205" s="1"/>
      <c r="K205" s="1"/>
    </row>
    <row r="206" spans="1:11">
      <c r="A206" s="19">
        <v>26</v>
      </c>
      <c r="B206" s="9" t="str">
        <f t="shared" si="4"/>
        <v>1999T</v>
      </c>
      <c r="C206" s="10" t="s">
        <v>178</v>
      </c>
      <c r="D206" s="627"/>
      <c r="E206" s="69">
        <v>1999</v>
      </c>
      <c r="F206" s="3" t="s">
        <v>65</v>
      </c>
      <c r="G206" s="1">
        <f t="shared" si="5"/>
        <v>23</v>
      </c>
      <c r="H206" s="1">
        <v>2022</v>
      </c>
      <c r="I206" s="1"/>
      <c r="J206" s="1"/>
      <c r="K206" s="1"/>
    </row>
    <row r="207" spans="1:11">
      <c r="A207" s="19">
        <v>25</v>
      </c>
      <c r="B207" s="9" t="str">
        <f t="shared" si="4"/>
        <v>1998T</v>
      </c>
      <c r="C207" s="10" t="s">
        <v>178</v>
      </c>
      <c r="D207" s="627"/>
      <c r="E207" s="69">
        <v>1998</v>
      </c>
      <c r="F207" s="3" t="s">
        <v>65</v>
      </c>
      <c r="G207" s="1">
        <f t="shared" si="5"/>
        <v>24</v>
      </c>
      <c r="H207" s="1">
        <v>2022</v>
      </c>
      <c r="I207" s="1"/>
      <c r="J207" s="1"/>
      <c r="K207" s="1"/>
    </row>
    <row r="208" spans="1:11">
      <c r="A208" s="19">
        <v>24</v>
      </c>
      <c r="B208" s="9" t="str">
        <f t="shared" si="4"/>
        <v>1997T</v>
      </c>
      <c r="C208" s="10" t="s">
        <v>178</v>
      </c>
      <c r="D208" s="627"/>
      <c r="E208" s="69">
        <v>1997</v>
      </c>
      <c r="F208" s="3" t="s">
        <v>65</v>
      </c>
      <c r="G208" s="1">
        <f t="shared" si="5"/>
        <v>25</v>
      </c>
      <c r="H208" s="1">
        <v>2022</v>
      </c>
      <c r="I208" s="1"/>
      <c r="J208" s="1"/>
      <c r="K208" s="1"/>
    </row>
    <row r="209" spans="1:11">
      <c r="A209" s="19">
        <v>23</v>
      </c>
      <c r="B209" s="9" t="str">
        <f t="shared" si="4"/>
        <v>1996T</v>
      </c>
      <c r="C209" s="10" t="s">
        <v>178</v>
      </c>
      <c r="D209" s="627"/>
      <c r="E209" s="69">
        <v>1996</v>
      </c>
      <c r="F209" s="3" t="s">
        <v>65</v>
      </c>
      <c r="G209" s="1">
        <f t="shared" si="5"/>
        <v>26</v>
      </c>
      <c r="H209" s="1">
        <v>2022</v>
      </c>
      <c r="I209" s="1"/>
      <c r="J209" s="1"/>
      <c r="K209" s="1"/>
    </row>
    <row r="210" spans="1:11">
      <c r="A210" s="19">
        <v>22</v>
      </c>
      <c r="B210" s="9" t="str">
        <f t="shared" si="4"/>
        <v>1995T</v>
      </c>
      <c r="C210" s="10" t="s">
        <v>178</v>
      </c>
      <c r="D210" s="627"/>
      <c r="E210" s="69">
        <v>1995</v>
      </c>
      <c r="F210" s="3" t="s">
        <v>65</v>
      </c>
      <c r="G210" s="1">
        <f t="shared" si="5"/>
        <v>27</v>
      </c>
      <c r="H210" s="1">
        <v>2022</v>
      </c>
      <c r="I210" s="1"/>
      <c r="J210" s="1"/>
      <c r="K210" s="1"/>
    </row>
    <row r="211" spans="1:11">
      <c r="A211" s="19">
        <v>21</v>
      </c>
      <c r="B211" s="9" t="str">
        <f t="shared" si="4"/>
        <v>1994T</v>
      </c>
      <c r="C211" s="10" t="s">
        <v>178</v>
      </c>
      <c r="D211" s="627"/>
      <c r="E211" s="69">
        <v>1994</v>
      </c>
      <c r="F211" s="3" t="s">
        <v>65</v>
      </c>
      <c r="G211" s="1">
        <f t="shared" si="5"/>
        <v>28</v>
      </c>
      <c r="H211" s="1">
        <v>2022</v>
      </c>
      <c r="I211" s="1"/>
      <c r="J211" s="1"/>
      <c r="K211" s="1"/>
    </row>
    <row r="212" spans="1:11">
      <c r="A212" s="19">
        <v>20</v>
      </c>
      <c r="B212" s="9" t="str">
        <f t="shared" si="4"/>
        <v>1993T</v>
      </c>
      <c r="C212" s="10" t="s">
        <v>178</v>
      </c>
      <c r="D212" s="627"/>
      <c r="E212" s="69">
        <v>1993</v>
      </c>
      <c r="F212" s="3" t="s">
        <v>65</v>
      </c>
      <c r="G212" s="1">
        <f t="shared" si="5"/>
        <v>29</v>
      </c>
      <c r="H212" s="1">
        <v>2022</v>
      </c>
      <c r="I212" s="1"/>
      <c r="J212" s="1"/>
      <c r="K212" s="1"/>
    </row>
    <row r="213" spans="1:11">
      <c r="A213" s="19">
        <v>19</v>
      </c>
      <c r="B213" s="9" t="str">
        <f t="shared" si="4"/>
        <v>1992T</v>
      </c>
      <c r="C213" s="10" t="s">
        <v>178</v>
      </c>
      <c r="D213" s="627"/>
      <c r="E213" s="69">
        <v>1992</v>
      </c>
      <c r="F213" s="3" t="s">
        <v>65</v>
      </c>
      <c r="G213" s="1">
        <f t="shared" si="5"/>
        <v>30</v>
      </c>
      <c r="H213" s="1">
        <v>2022</v>
      </c>
      <c r="I213" s="1"/>
      <c r="J213" s="1"/>
      <c r="K213" s="1"/>
    </row>
    <row r="214" spans="1:11">
      <c r="A214" s="19">
        <v>18</v>
      </c>
      <c r="B214" s="9" t="str">
        <f t="shared" si="4"/>
        <v>1991T</v>
      </c>
      <c r="C214" s="10" t="s">
        <v>178</v>
      </c>
      <c r="D214" s="627"/>
      <c r="E214" s="69">
        <v>1991</v>
      </c>
      <c r="F214" s="3" t="s">
        <v>65</v>
      </c>
      <c r="G214" s="1">
        <f t="shared" si="5"/>
        <v>31</v>
      </c>
      <c r="H214" s="1">
        <v>2022</v>
      </c>
      <c r="I214" s="1"/>
      <c r="J214" s="1"/>
      <c r="K214" s="1"/>
    </row>
    <row r="215" spans="1:11">
      <c r="A215" s="19">
        <v>17</v>
      </c>
      <c r="B215" s="9" t="str">
        <f t="shared" si="4"/>
        <v>1990T</v>
      </c>
      <c r="C215" s="10" t="s">
        <v>178</v>
      </c>
      <c r="D215" s="627"/>
      <c r="E215" s="69">
        <v>1990</v>
      </c>
      <c r="F215" s="3" t="s">
        <v>65</v>
      </c>
      <c r="G215" s="1">
        <f t="shared" si="5"/>
        <v>32</v>
      </c>
      <c r="H215" s="1">
        <v>2022</v>
      </c>
      <c r="I215" s="1"/>
      <c r="J215" s="1"/>
      <c r="K215" s="1"/>
    </row>
    <row r="216" spans="1:11">
      <c r="B216" s="9" t="str">
        <f t="shared" si="4"/>
        <v>1989T</v>
      </c>
      <c r="C216" s="10" t="s">
        <v>178</v>
      </c>
      <c r="D216" s="627"/>
      <c r="E216" s="69">
        <v>1989</v>
      </c>
      <c r="F216" s="3" t="s">
        <v>65</v>
      </c>
      <c r="G216" s="1">
        <f t="shared" si="5"/>
        <v>33</v>
      </c>
      <c r="H216" s="1">
        <v>2022</v>
      </c>
      <c r="I216" s="1"/>
      <c r="J216" s="1"/>
      <c r="K216" s="1"/>
    </row>
    <row r="217" spans="1:11">
      <c r="B217" s="9" t="str">
        <f t="shared" si="4"/>
        <v>1988T</v>
      </c>
      <c r="C217" s="10" t="s">
        <v>178</v>
      </c>
      <c r="D217" s="627"/>
      <c r="E217" s="69">
        <v>1988</v>
      </c>
      <c r="F217" s="3" t="s">
        <v>65</v>
      </c>
      <c r="G217" s="1">
        <f t="shared" si="5"/>
        <v>34</v>
      </c>
      <c r="H217" s="1">
        <v>2022</v>
      </c>
      <c r="I217" s="1"/>
      <c r="J217" s="1"/>
      <c r="K217" s="1"/>
    </row>
    <row r="218" spans="1:11">
      <c r="B218" s="9" t="str">
        <f t="shared" si="4"/>
        <v>1987T</v>
      </c>
      <c r="C218" s="10" t="s">
        <v>178</v>
      </c>
      <c r="D218" s="627"/>
      <c r="E218" s="69">
        <v>1987</v>
      </c>
      <c r="F218" s="3" t="s">
        <v>65</v>
      </c>
      <c r="G218" s="1">
        <f t="shared" si="5"/>
        <v>35</v>
      </c>
      <c r="H218" s="1">
        <v>2022</v>
      </c>
      <c r="I218" s="1"/>
      <c r="J218" s="1"/>
      <c r="K218" s="1"/>
    </row>
    <row r="219" spans="1:11">
      <c r="B219" s="9" t="str">
        <f t="shared" si="4"/>
        <v>1986T</v>
      </c>
      <c r="C219" s="10" t="s">
        <v>178</v>
      </c>
      <c r="D219" s="627"/>
      <c r="E219" s="69">
        <v>1986</v>
      </c>
      <c r="F219" s="3" t="s">
        <v>65</v>
      </c>
      <c r="G219" s="1">
        <f t="shared" si="5"/>
        <v>36</v>
      </c>
      <c r="H219" s="1">
        <v>2022</v>
      </c>
      <c r="I219" s="1"/>
      <c r="J219" s="1"/>
      <c r="K219" s="1"/>
    </row>
    <row r="220" spans="1:11">
      <c r="B220" s="9" t="str">
        <f t="shared" si="4"/>
        <v>1985T</v>
      </c>
      <c r="C220" s="10" t="s">
        <v>178</v>
      </c>
      <c r="D220" s="627"/>
      <c r="E220" s="69">
        <v>1985</v>
      </c>
      <c r="F220" s="3" t="s">
        <v>65</v>
      </c>
      <c r="G220" s="1">
        <f t="shared" si="5"/>
        <v>37</v>
      </c>
      <c r="H220" s="1">
        <v>2022</v>
      </c>
      <c r="I220" s="1"/>
      <c r="J220" s="1"/>
      <c r="K220" s="1"/>
    </row>
    <row r="221" spans="1:11">
      <c r="B221" s="9" t="str">
        <f t="shared" si="4"/>
        <v>2002T</v>
      </c>
      <c r="C221" s="10" t="s">
        <v>178</v>
      </c>
      <c r="D221" s="627"/>
      <c r="E221" s="69">
        <v>2002</v>
      </c>
      <c r="F221" s="3" t="s">
        <v>65</v>
      </c>
      <c r="G221" s="1">
        <f t="shared" si="5"/>
        <v>20</v>
      </c>
      <c r="H221" s="1">
        <v>2022</v>
      </c>
      <c r="I221" s="1"/>
      <c r="J221" s="1"/>
      <c r="K221" s="1"/>
    </row>
    <row r="222" spans="1:11">
      <c r="B222" s="9"/>
      <c r="C222" s="23"/>
      <c r="D222" s="639"/>
      <c r="E222" s="3"/>
      <c r="F222" s="24"/>
      <c r="G222" s="1">
        <f t="shared" si="5"/>
        <v>2022</v>
      </c>
      <c r="H222" s="1">
        <v>2022</v>
      </c>
      <c r="I222" s="1"/>
      <c r="J222" s="1"/>
      <c r="K222" s="1"/>
    </row>
    <row r="223" spans="1:11">
      <c r="B223" s="9"/>
      <c r="C223" s="23"/>
      <c r="D223" s="640"/>
      <c r="E223" s="3"/>
      <c r="F223" s="24"/>
      <c r="G223" s="1">
        <f t="shared" si="5"/>
        <v>2022</v>
      </c>
      <c r="H223" s="1">
        <v>2022</v>
      </c>
      <c r="I223" s="1"/>
      <c r="J223" s="1"/>
      <c r="K223" s="1"/>
    </row>
    <row r="224" spans="1:11">
      <c r="B224" s="9"/>
      <c r="C224" s="23"/>
      <c r="D224" s="641"/>
      <c r="E224" s="3"/>
      <c r="F224" s="24"/>
      <c r="G224" s="1">
        <f t="shared" si="5"/>
        <v>2022</v>
      </c>
      <c r="H224" s="1">
        <v>2022</v>
      </c>
      <c r="I224" s="1"/>
      <c r="J224" s="1"/>
      <c r="K224" s="1"/>
    </row>
    <row r="225" spans="1:11">
      <c r="B225" s="9"/>
      <c r="C225" s="23"/>
      <c r="D225" s="638"/>
      <c r="E225" s="69"/>
      <c r="F225" s="24"/>
      <c r="G225" s="1">
        <f t="shared" si="5"/>
        <v>2022</v>
      </c>
      <c r="H225" s="1">
        <v>2022</v>
      </c>
      <c r="I225" s="1"/>
      <c r="J225" s="1"/>
      <c r="K225" s="1"/>
    </row>
    <row r="226" spans="1:11">
      <c r="A226" s="19">
        <v>10</v>
      </c>
      <c r="B226" s="9"/>
      <c r="C226" s="57"/>
      <c r="D226" s="638"/>
      <c r="E226" s="69"/>
      <c r="F226" s="24"/>
      <c r="G226" s="1">
        <f t="shared" si="5"/>
        <v>2022</v>
      </c>
      <c r="H226" s="1">
        <v>2022</v>
      </c>
      <c r="I226" s="1"/>
      <c r="J226" s="1"/>
      <c r="K226" s="1"/>
    </row>
    <row r="227" spans="1:11">
      <c r="A227" s="19">
        <v>11</v>
      </c>
      <c r="B227" s="9"/>
      <c r="C227" s="57"/>
      <c r="D227" s="638"/>
      <c r="E227" s="69"/>
      <c r="F227" s="24"/>
      <c r="G227" s="1">
        <f t="shared" si="5"/>
        <v>2022</v>
      </c>
      <c r="H227" s="1">
        <v>2022</v>
      </c>
      <c r="I227" s="1"/>
      <c r="J227" s="1"/>
      <c r="K227" s="1"/>
    </row>
    <row r="228" spans="1:11">
      <c r="A228" s="19">
        <v>12</v>
      </c>
      <c r="B228" s="9"/>
      <c r="C228" s="57"/>
      <c r="D228" s="638"/>
      <c r="E228" s="69"/>
      <c r="F228" s="24"/>
      <c r="G228" s="1">
        <f t="shared" si="5"/>
        <v>2022</v>
      </c>
      <c r="H228" s="1">
        <v>2022</v>
      </c>
      <c r="I228" s="1"/>
      <c r="J228" s="1"/>
      <c r="K228" s="1"/>
    </row>
    <row r="229" spans="1:11">
      <c r="A229" s="19">
        <v>13</v>
      </c>
      <c r="B229" s="9"/>
      <c r="C229" s="23"/>
      <c r="D229" s="629"/>
      <c r="E229" s="69"/>
      <c r="F229" s="24"/>
      <c r="G229" s="1">
        <f t="shared" si="5"/>
        <v>2022</v>
      </c>
      <c r="H229" s="1">
        <v>2022</v>
      </c>
      <c r="I229" s="1"/>
      <c r="J229" s="1"/>
      <c r="K229" s="1"/>
    </row>
    <row r="230" spans="1:11">
      <c r="A230" s="19">
        <v>14</v>
      </c>
      <c r="B230" s="9"/>
      <c r="C230" s="40"/>
      <c r="D230" s="630"/>
      <c r="E230" s="69"/>
      <c r="F230" s="24"/>
      <c r="G230" s="1">
        <f t="shared" si="5"/>
        <v>2022</v>
      </c>
      <c r="H230" s="1">
        <v>2022</v>
      </c>
      <c r="I230" s="1"/>
      <c r="J230" s="1"/>
      <c r="K230" s="1"/>
    </row>
    <row r="231" spans="1:11">
      <c r="A231" s="19">
        <v>15</v>
      </c>
      <c r="B231" s="9"/>
      <c r="C231" s="40"/>
      <c r="D231" s="630"/>
      <c r="E231" s="69"/>
      <c r="F231" s="24"/>
      <c r="G231" s="1">
        <f t="shared" si="5"/>
        <v>2022</v>
      </c>
      <c r="H231" s="1">
        <v>2022</v>
      </c>
      <c r="I231" s="1"/>
      <c r="J231" s="1"/>
      <c r="K231" s="1"/>
    </row>
    <row r="232" spans="1:11">
      <c r="A232" s="19">
        <v>16</v>
      </c>
      <c r="B232" s="9"/>
      <c r="C232" s="40"/>
      <c r="D232" s="630"/>
      <c r="E232" s="69"/>
      <c r="F232" s="24"/>
      <c r="G232" s="1">
        <f t="shared" si="5"/>
        <v>2022</v>
      </c>
      <c r="H232" s="1">
        <v>2022</v>
      </c>
      <c r="I232" s="1"/>
      <c r="J232" s="1"/>
      <c r="K232" s="1"/>
    </row>
    <row r="233" spans="1:11">
      <c r="A233" s="19">
        <v>24</v>
      </c>
      <c r="B233" s="9"/>
      <c r="C233" s="40"/>
      <c r="D233" s="630"/>
      <c r="E233" s="69"/>
      <c r="F233" s="24"/>
      <c r="G233" s="1">
        <f t="shared" si="5"/>
        <v>2022</v>
      </c>
      <c r="H233" s="1">
        <v>2022</v>
      </c>
      <c r="I233" s="1"/>
      <c r="J233" s="1"/>
      <c r="K233" s="1"/>
    </row>
    <row r="234" spans="1:11">
      <c r="A234" s="19">
        <v>23</v>
      </c>
      <c r="B234" s="9"/>
      <c r="C234" s="40"/>
      <c r="D234" s="630"/>
      <c r="E234" s="69"/>
      <c r="F234" s="24"/>
      <c r="G234" s="1">
        <f t="shared" si="5"/>
        <v>2022</v>
      </c>
      <c r="H234" s="1">
        <v>2022</v>
      </c>
      <c r="I234" s="1"/>
      <c r="J234" s="1"/>
      <c r="K234" s="1"/>
    </row>
    <row r="235" spans="1:11">
      <c r="A235" s="19">
        <v>22</v>
      </c>
      <c r="B235" s="9"/>
      <c r="C235" s="40"/>
      <c r="D235" s="630"/>
      <c r="E235" s="69"/>
      <c r="F235" s="24"/>
      <c r="G235" s="1">
        <f t="shared" si="5"/>
        <v>2022</v>
      </c>
      <c r="H235" s="1">
        <v>2022</v>
      </c>
      <c r="I235" s="1"/>
      <c r="J235" s="1"/>
      <c r="K235" s="1"/>
    </row>
    <row r="236" spans="1:11">
      <c r="A236" s="19">
        <v>21</v>
      </c>
      <c r="B236" s="9"/>
      <c r="C236" s="40"/>
      <c r="D236" s="630"/>
      <c r="E236" s="69"/>
      <c r="F236" s="24"/>
      <c r="G236" s="1">
        <f t="shared" si="5"/>
        <v>2022</v>
      </c>
      <c r="H236" s="1">
        <v>2022</v>
      </c>
      <c r="I236" s="1"/>
      <c r="J236" s="1"/>
      <c r="K236" s="1"/>
    </row>
    <row r="237" spans="1:11">
      <c r="A237" s="19">
        <v>20</v>
      </c>
      <c r="B237" s="9"/>
      <c r="C237" s="40"/>
      <c r="D237" s="630"/>
      <c r="E237" s="69"/>
      <c r="F237" s="24"/>
      <c r="G237" s="1">
        <f t="shared" si="5"/>
        <v>2022</v>
      </c>
      <c r="H237" s="1">
        <v>2022</v>
      </c>
      <c r="I237" s="1"/>
      <c r="J237" s="1"/>
      <c r="K237" s="1"/>
    </row>
    <row r="238" spans="1:11">
      <c r="A238" s="19">
        <v>19</v>
      </c>
      <c r="B238" s="9"/>
      <c r="C238" s="40"/>
      <c r="D238" s="630"/>
      <c r="E238" s="69"/>
      <c r="F238" s="24"/>
      <c r="G238" s="1">
        <f t="shared" si="5"/>
        <v>2022</v>
      </c>
      <c r="H238" s="1">
        <v>2022</v>
      </c>
      <c r="I238" s="1"/>
      <c r="J238" s="1"/>
      <c r="K238" s="1"/>
    </row>
    <row r="239" spans="1:11">
      <c r="A239" s="19">
        <v>18</v>
      </c>
      <c r="B239" s="9"/>
      <c r="C239" s="40"/>
      <c r="D239" s="630"/>
      <c r="E239" s="69"/>
      <c r="F239" s="24"/>
      <c r="G239" s="1">
        <f t="shared" si="5"/>
        <v>2022</v>
      </c>
      <c r="H239" s="1">
        <v>2022</v>
      </c>
      <c r="I239" s="1"/>
      <c r="J239" s="1"/>
      <c r="K239" s="1"/>
    </row>
    <row r="240" spans="1:11">
      <c r="A240" s="19">
        <v>17</v>
      </c>
      <c r="B240" s="9"/>
      <c r="C240" s="40"/>
      <c r="D240" s="630"/>
      <c r="E240" s="69"/>
      <c r="F240" s="24"/>
      <c r="G240" s="1">
        <f t="shared" si="5"/>
        <v>2022</v>
      </c>
      <c r="H240" s="1">
        <v>2022</v>
      </c>
    </row>
    <row r="241" spans="1:8">
      <c r="A241" s="19">
        <v>29</v>
      </c>
      <c r="B241" s="9"/>
      <c r="C241" s="40"/>
      <c r="D241" s="630"/>
      <c r="E241" s="69"/>
      <c r="F241" s="24"/>
      <c r="G241" s="1">
        <f t="shared" si="5"/>
        <v>2022</v>
      </c>
      <c r="H241" s="1">
        <v>2022</v>
      </c>
    </row>
    <row r="242" spans="1:8">
      <c r="A242" s="19">
        <v>28</v>
      </c>
      <c r="B242" s="9"/>
      <c r="C242" s="40"/>
      <c r="D242" s="630"/>
      <c r="E242" s="69"/>
      <c r="F242" s="24"/>
      <c r="G242" s="1">
        <f t="shared" si="5"/>
        <v>2022</v>
      </c>
      <c r="H242" s="1">
        <v>2022</v>
      </c>
    </row>
    <row r="243" spans="1:8">
      <c r="A243" s="19">
        <v>27</v>
      </c>
      <c r="B243" s="9"/>
      <c r="C243" s="40"/>
      <c r="D243" s="630"/>
      <c r="E243" s="69"/>
      <c r="F243" s="24"/>
      <c r="G243" s="1">
        <f t="shared" si="5"/>
        <v>2022</v>
      </c>
      <c r="H243" s="1">
        <v>2022</v>
      </c>
    </row>
    <row r="244" spans="1:8">
      <c r="A244" s="19">
        <v>26</v>
      </c>
      <c r="B244" s="9"/>
      <c r="C244" s="40"/>
      <c r="D244" s="630"/>
      <c r="E244" s="69"/>
      <c r="F244" s="24"/>
      <c r="G244" s="1">
        <f t="shared" si="5"/>
        <v>2022</v>
      </c>
      <c r="H244" s="1">
        <v>2022</v>
      </c>
    </row>
    <row r="245" spans="1:8">
      <c r="A245" s="19">
        <v>25</v>
      </c>
      <c r="B245" s="9"/>
      <c r="C245" s="40"/>
      <c r="D245" s="630"/>
      <c r="E245" s="69"/>
      <c r="F245" s="24"/>
      <c r="G245" s="1">
        <f t="shared" si="5"/>
        <v>2022</v>
      </c>
      <c r="H245" s="1">
        <v>2022</v>
      </c>
    </row>
    <row r="246" spans="1:8">
      <c r="A246" s="19">
        <v>34</v>
      </c>
      <c r="B246" s="9"/>
      <c r="C246" s="40"/>
      <c r="D246" s="630"/>
      <c r="E246" s="69"/>
      <c r="F246" s="24"/>
      <c r="G246" s="1">
        <f t="shared" si="5"/>
        <v>2022</v>
      </c>
      <c r="H246" s="1">
        <v>2022</v>
      </c>
    </row>
    <row r="247" spans="1:8">
      <c r="A247" s="19">
        <v>33</v>
      </c>
      <c r="B247" s="9"/>
      <c r="C247" s="40"/>
      <c r="D247" s="630"/>
      <c r="E247" s="69"/>
      <c r="F247" s="24"/>
      <c r="G247" s="1">
        <f t="shared" si="5"/>
        <v>2022</v>
      </c>
      <c r="H247" s="1">
        <v>2022</v>
      </c>
    </row>
    <row r="248" spans="1:8">
      <c r="A248" s="19">
        <v>32</v>
      </c>
      <c r="B248" s="9"/>
      <c r="C248" s="40"/>
      <c r="D248" s="630"/>
      <c r="E248" s="69"/>
      <c r="F248" s="24"/>
      <c r="G248" s="1">
        <f t="shared" si="5"/>
        <v>2022</v>
      </c>
      <c r="H248" s="1">
        <v>2022</v>
      </c>
    </row>
    <row r="249" spans="1:8">
      <c r="A249" s="19">
        <v>31</v>
      </c>
      <c r="B249" s="9"/>
      <c r="C249" s="40"/>
      <c r="D249" s="630"/>
      <c r="E249" s="69"/>
      <c r="F249" s="24"/>
      <c r="G249" s="1">
        <f t="shared" si="5"/>
        <v>2022</v>
      </c>
      <c r="H249" s="1">
        <v>2022</v>
      </c>
    </row>
    <row r="250" spans="1:8">
      <c r="A250" s="19">
        <v>30</v>
      </c>
      <c r="B250" s="9"/>
      <c r="C250" s="40"/>
      <c r="D250" s="630"/>
      <c r="E250" s="69"/>
      <c r="F250" s="24"/>
      <c r="G250" s="1">
        <f t="shared" si="5"/>
        <v>2022</v>
      </c>
      <c r="H250" s="1">
        <v>2022</v>
      </c>
    </row>
    <row r="251" spans="1:8">
      <c r="A251" s="19">
        <v>39</v>
      </c>
      <c r="B251" s="9"/>
      <c r="C251" s="40"/>
      <c r="D251" s="630"/>
      <c r="E251" s="69"/>
      <c r="F251" s="24"/>
      <c r="G251" s="1">
        <f t="shared" si="5"/>
        <v>2022</v>
      </c>
      <c r="H251" s="1">
        <v>2022</v>
      </c>
    </row>
    <row r="252" spans="1:8">
      <c r="A252" s="19">
        <v>38</v>
      </c>
      <c r="B252" s="9"/>
      <c r="C252" s="40"/>
      <c r="D252" s="630"/>
      <c r="E252" s="69"/>
      <c r="F252" s="58"/>
      <c r="G252" s="1">
        <f t="shared" si="5"/>
        <v>2022</v>
      </c>
      <c r="H252" s="1">
        <v>2022</v>
      </c>
    </row>
    <row r="253" spans="1:8">
      <c r="A253" s="19">
        <v>37</v>
      </c>
      <c r="B253" s="9"/>
      <c r="C253" s="40"/>
      <c r="D253" s="630"/>
      <c r="E253" s="69"/>
      <c r="F253" s="58"/>
      <c r="G253" s="1">
        <f t="shared" si="5"/>
        <v>2022</v>
      </c>
      <c r="H253" s="1">
        <v>2022</v>
      </c>
    </row>
    <row r="254" spans="1:8">
      <c r="A254" s="19">
        <v>36</v>
      </c>
      <c r="B254" s="9"/>
      <c r="C254" s="40"/>
      <c r="D254" s="630"/>
      <c r="E254" s="69"/>
      <c r="F254" s="58"/>
      <c r="G254" s="1">
        <f t="shared" ref="G254:G317" si="6">H254-E254</f>
        <v>2022</v>
      </c>
      <c r="H254" s="1">
        <v>2022</v>
      </c>
    </row>
    <row r="255" spans="1:8">
      <c r="A255" s="19">
        <v>35</v>
      </c>
      <c r="B255" s="9"/>
      <c r="C255" s="40"/>
      <c r="D255" s="630"/>
      <c r="E255" s="69"/>
      <c r="F255" s="58"/>
      <c r="G255" s="1">
        <f t="shared" si="6"/>
        <v>2022</v>
      </c>
      <c r="H255" s="1">
        <v>2022</v>
      </c>
    </row>
    <row r="256" spans="1:8">
      <c r="A256" s="19">
        <v>44</v>
      </c>
      <c r="B256" s="9"/>
      <c r="C256" s="40"/>
      <c r="D256" s="630"/>
      <c r="E256" s="69"/>
      <c r="F256" s="58"/>
      <c r="G256" s="1">
        <f t="shared" si="6"/>
        <v>2022</v>
      </c>
      <c r="H256" s="1">
        <v>2022</v>
      </c>
    </row>
    <row r="257" spans="1:8">
      <c r="A257" s="19">
        <v>43</v>
      </c>
      <c r="B257" s="9"/>
      <c r="C257" s="40"/>
      <c r="D257" s="630"/>
      <c r="E257" s="69"/>
      <c r="F257" s="58"/>
      <c r="G257" s="1">
        <f t="shared" si="6"/>
        <v>2022</v>
      </c>
      <c r="H257" s="1">
        <v>2022</v>
      </c>
    </row>
    <row r="258" spans="1:8">
      <c r="A258" s="19">
        <v>42</v>
      </c>
      <c r="B258" s="9"/>
      <c r="C258" s="40"/>
      <c r="D258" s="630"/>
      <c r="E258" s="69"/>
      <c r="F258" s="58"/>
      <c r="G258" s="1">
        <f t="shared" si="6"/>
        <v>2022</v>
      </c>
      <c r="H258" s="1">
        <v>2022</v>
      </c>
    </row>
    <row r="259" spans="1:8">
      <c r="A259" s="19">
        <v>41</v>
      </c>
      <c r="B259" s="9"/>
      <c r="C259" s="40"/>
      <c r="D259" s="630"/>
      <c r="E259" s="69"/>
      <c r="F259" s="58"/>
      <c r="G259" s="1">
        <f t="shared" si="6"/>
        <v>2022</v>
      </c>
      <c r="H259" s="1">
        <v>2022</v>
      </c>
    </row>
    <row r="260" spans="1:8">
      <c r="A260" s="19">
        <v>40</v>
      </c>
      <c r="B260" s="9"/>
      <c r="C260" s="40"/>
      <c r="D260" s="630"/>
      <c r="E260" s="69"/>
      <c r="F260" s="58"/>
      <c r="G260" s="1">
        <f t="shared" si="6"/>
        <v>2022</v>
      </c>
      <c r="H260" s="1">
        <v>2022</v>
      </c>
    </row>
    <row r="261" spans="1:8">
      <c r="A261" s="19">
        <v>49</v>
      </c>
      <c r="B261" s="9"/>
      <c r="C261" s="40"/>
      <c r="D261" s="630"/>
      <c r="E261" s="69"/>
      <c r="F261" s="58"/>
      <c r="G261" s="1">
        <f t="shared" si="6"/>
        <v>2022</v>
      </c>
      <c r="H261" s="1">
        <v>2022</v>
      </c>
    </row>
    <row r="262" spans="1:8">
      <c r="A262" s="19">
        <v>59</v>
      </c>
      <c r="B262" s="9"/>
      <c r="C262" s="40"/>
      <c r="D262" s="631"/>
      <c r="E262" s="69"/>
      <c r="F262" s="58"/>
      <c r="G262" s="1">
        <f t="shared" si="6"/>
        <v>2022</v>
      </c>
      <c r="H262" s="1">
        <v>2022</v>
      </c>
    </row>
    <row r="263" spans="1:8">
      <c r="A263" s="19">
        <v>58</v>
      </c>
      <c r="B263" s="9" t="str">
        <f t="shared" ref="B263:B313" si="7">E263&amp;F263</f>
        <v>2012C</v>
      </c>
      <c r="C263" s="23" t="s">
        <v>107</v>
      </c>
      <c r="D263" s="629" t="s">
        <v>108</v>
      </c>
      <c r="E263" s="64">
        <v>2012</v>
      </c>
      <c r="F263" s="24" t="s">
        <v>48</v>
      </c>
      <c r="G263" s="1">
        <f t="shared" si="6"/>
        <v>10</v>
      </c>
      <c r="H263" s="1">
        <v>2022</v>
      </c>
    </row>
    <row r="264" spans="1:8">
      <c r="A264" s="19">
        <v>57</v>
      </c>
      <c r="B264" s="9" t="str">
        <f t="shared" si="7"/>
        <v>2011C</v>
      </c>
      <c r="C264" s="23" t="s">
        <v>107</v>
      </c>
      <c r="D264" s="630"/>
      <c r="E264" s="65">
        <v>2011</v>
      </c>
      <c r="F264" s="24" t="s">
        <v>48</v>
      </c>
      <c r="G264" s="1">
        <f t="shared" si="6"/>
        <v>11</v>
      </c>
      <c r="H264" s="1">
        <v>2022</v>
      </c>
    </row>
    <row r="265" spans="1:8">
      <c r="A265" s="19">
        <v>56</v>
      </c>
      <c r="B265" s="9" t="str">
        <f t="shared" si="7"/>
        <v>2010C</v>
      </c>
      <c r="C265" s="23" t="s">
        <v>107</v>
      </c>
      <c r="D265" s="631"/>
      <c r="E265" s="65">
        <v>2010</v>
      </c>
      <c r="F265" s="24" t="s">
        <v>48</v>
      </c>
      <c r="G265" s="1">
        <f t="shared" si="6"/>
        <v>12</v>
      </c>
      <c r="H265" s="1">
        <v>2022</v>
      </c>
    </row>
    <row r="266" spans="1:8">
      <c r="A266" s="19">
        <v>55</v>
      </c>
      <c r="B266" s="9" t="str">
        <f t="shared" si="7"/>
        <v>2009C</v>
      </c>
      <c r="C266" s="23" t="s">
        <v>109</v>
      </c>
      <c r="D266" s="629" t="s">
        <v>53</v>
      </c>
      <c r="E266" s="69">
        <v>2009</v>
      </c>
      <c r="F266" s="24" t="s">
        <v>48</v>
      </c>
      <c r="G266" s="1">
        <f t="shared" si="6"/>
        <v>13</v>
      </c>
      <c r="H266" s="1">
        <v>2022</v>
      </c>
    </row>
    <row r="267" spans="1:8">
      <c r="A267" s="19">
        <v>54</v>
      </c>
      <c r="B267" s="9" t="str">
        <f t="shared" si="7"/>
        <v>2008C</v>
      </c>
      <c r="C267" s="23" t="s">
        <v>109</v>
      </c>
      <c r="D267" s="631"/>
      <c r="E267" s="67">
        <v>2008</v>
      </c>
      <c r="F267" s="24" t="s">
        <v>48</v>
      </c>
      <c r="G267" s="1">
        <f t="shared" si="6"/>
        <v>14</v>
      </c>
      <c r="H267" s="1">
        <v>2022</v>
      </c>
    </row>
    <row r="268" spans="1:8">
      <c r="A268" s="19">
        <v>53</v>
      </c>
      <c r="B268" s="9" t="str">
        <f t="shared" si="7"/>
        <v>2007C</v>
      </c>
      <c r="C268" s="23" t="s">
        <v>110</v>
      </c>
      <c r="D268" s="629" t="s">
        <v>63</v>
      </c>
      <c r="E268" s="67">
        <v>2007</v>
      </c>
      <c r="F268" s="24" t="s">
        <v>48</v>
      </c>
      <c r="G268" s="1">
        <f t="shared" si="6"/>
        <v>15</v>
      </c>
      <c r="H268" s="1">
        <v>2022</v>
      </c>
    </row>
    <row r="269" spans="1:8">
      <c r="A269" s="19">
        <v>52</v>
      </c>
      <c r="B269" s="9" t="str">
        <f t="shared" si="7"/>
        <v>2006C</v>
      </c>
      <c r="C269" s="23" t="s">
        <v>110</v>
      </c>
      <c r="D269" s="631"/>
      <c r="E269" s="69">
        <v>2006</v>
      </c>
      <c r="F269" s="24" t="s">
        <v>48</v>
      </c>
      <c r="G269" s="1">
        <f t="shared" si="6"/>
        <v>16</v>
      </c>
      <c r="H269" s="1">
        <v>2022</v>
      </c>
    </row>
    <row r="270" spans="1:8">
      <c r="A270" s="19">
        <v>51</v>
      </c>
      <c r="B270" s="9" t="str">
        <f t="shared" si="7"/>
        <v>2005C</v>
      </c>
      <c r="C270" s="23" t="s">
        <v>111</v>
      </c>
      <c r="D270" s="629" t="s">
        <v>78</v>
      </c>
      <c r="E270" s="67">
        <v>2005</v>
      </c>
      <c r="F270" s="24" t="s">
        <v>48</v>
      </c>
      <c r="G270" s="1">
        <f t="shared" si="6"/>
        <v>17</v>
      </c>
      <c r="H270" s="1">
        <v>2022</v>
      </c>
    </row>
    <row r="271" spans="1:8">
      <c r="A271" s="19">
        <v>50</v>
      </c>
      <c r="B271" s="9" t="str">
        <f t="shared" si="7"/>
        <v>2004C</v>
      </c>
      <c r="C271" s="23" t="s">
        <v>111</v>
      </c>
      <c r="D271" s="630"/>
      <c r="E271" s="67">
        <v>2004</v>
      </c>
      <c r="F271" s="24" t="s">
        <v>48</v>
      </c>
      <c r="G271" s="1">
        <f t="shared" si="6"/>
        <v>18</v>
      </c>
      <c r="H271" s="1">
        <v>2022</v>
      </c>
    </row>
    <row r="272" spans="1:8">
      <c r="A272" s="19">
        <v>29</v>
      </c>
      <c r="B272" s="9" t="str">
        <f t="shared" si="7"/>
        <v>2003C</v>
      </c>
      <c r="C272" s="23" t="s">
        <v>111</v>
      </c>
      <c r="D272" s="630"/>
      <c r="E272" s="69">
        <v>2003</v>
      </c>
      <c r="F272" s="24" t="s">
        <v>48</v>
      </c>
      <c r="G272" s="1">
        <f t="shared" si="6"/>
        <v>19</v>
      </c>
      <c r="H272" s="1">
        <v>2022</v>
      </c>
    </row>
    <row r="273" spans="1:8">
      <c r="A273" s="19">
        <v>28</v>
      </c>
      <c r="B273" s="9" t="str">
        <f t="shared" si="7"/>
        <v>2002C</v>
      </c>
      <c r="C273" s="23" t="s">
        <v>111</v>
      </c>
      <c r="D273" s="630"/>
      <c r="E273" s="67">
        <v>2002</v>
      </c>
      <c r="F273" s="24" t="s">
        <v>48</v>
      </c>
      <c r="G273" s="1">
        <f t="shared" si="6"/>
        <v>20</v>
      </c>
      <c r="H273" s="1">
        <v>2022</v>
      </c>
    </row>
    <row r="274" spans="1:8">
      <c r="A274" s="19">
        <v>27</v>
      </c>
      <c r="B274" s="9" t="str">
        <f t="shared" si="7"/>
        <v>2001C</v>
      </c>
      <c r="C274" s="23" t="s">
        <v>111</v>
      </c>
      <c r="D274" s="630"/>
      <c r="E274" s="67">
        <v>2001</v>
      </c>
      <c r="F274" s="24" t="s">
        <v>48</v>
      </c>
      <c r="G274" s="1">
        <f t="shared" si="6"/>
        <v>21</v>
      </c>
      <c r="H274" s="1">
        <v>2022</v>
      </c>
    </row>
    <row r="275" spans="1:8">
      <c r="A275" s="19">
        <v>26</v>
      </c>
      <c r="B275" s="9" t="str">
        <f t="shared" si="7"/>
        <v>2000C</v>
      </c>
      <c r="C275" s="23" t="s">
        <v>111</v>
      </c>
      <c r="D275" s="630"/>
      <c r="E275" s="69">
        <v>2000</v>
      </c>
      <c r="F275" s="24" t="s">
        <v>48</v>
      </c>
      <c r="G275" s="1">
        <f t="shared" si="6"/>
        <v>22</v>
      </c>
      <c r="H275" s="1">
        <v>2022</v>
      </c>
    </row>
    <row r="276" spans="1:8">
      <c r="A276" s="19">
        <v>25</v>
      </c>
      <c r="B276" s="9" t="str">
        <f t="shared" si="7"/>
        <v>1999C</v>
      </c>
      <c r="C276" s="23" t="s">
        <v>111</v>
      </c>
      <c r="D276" s="630"/>
      <c r="E276" s="67">
        <v>1999</v>
      </c>
      <c r="F276" s="24" t="s">
        <v>48</v>
      </c>
      <c r="G276" s="1">
        <f t="shared" si="6"/>
        <v>23</v>
      </c>
      <c r="H276" s="1">
        <v>2022</v>
      </c>
    </row>
    <row r="277" spans="1:8">
      <c r="B277" s="9" t="str">
        <f t="shared" si="7"/>
        <v>1998C</v>
      </c>
      <c r="C277" s="23" t="s">
        <v>111</v>
      </c>
      <c r="D277" s="631"/>
      <c r="E277" s="67">
        <v>1998</v>
      </c>
      <c r="F277" s="24" t="s">
        <v>48</v>
      </c>
      <c r="G277" s="1">
        <f t="shared" si="6"/>
        <v>24</v>
      </c>
      <c r="H277" s="1">
        <v>2022</v>
      </c>
    </row>
    <row r="278" spans="1:8">
      <c r="B278" s="9" t="str">
        <f t="shared" si="7"/>
        <v>1997C</v>
      </c>
      <c r="C278" s="23" t="s">
        <v>112</v>
      </c>
      <c r="D278" s="629" t="s">
        <v>113</v>
      </c>
      <c r="E278" s="69">
        <v>1997</v>
      </c>
      <c r="F278" s="24" t="s">
        <v>48</v>
      </c>
      <c r="G278" s="1">
        <f t="shared" si="6"/>
        <v>25</v>
      </c>
      <c r="H278" s="1">
        <v>2022</v>
      </c>
    </row>
    <row r="279" spans="1:8">
      <c r="B279" s="9" t="str">
        <f t="shared" si="7"/>
        <v>1996C</v>
      </c>
      <c r="C279" s="23" t="s">
        <v>112</v>
      </c>
      <c r="D279" s="630"/>
      <c r="E279" s="67">
        <v>1996</v>
      </c>
      <c r="F279" s="24" t="s">
        <v>48</v>
      </c>
      <c r="G279" s="1">
        <f t="shared" si="6"/>
        <v>26</v>
      </c>
      <c r="H279" s="1">
        <v>2022</v>
      </c>
    </row>
    <row r="280" spans="1:8">
      <c r="B280" s="9" t="str">
        <f t="shared" si="7"/>
        <v>1995C</v>
      </c>
      <c r="C280" s="23" t="s">
        <v>112</v>
      </c>
      <c r="D280" s="630"/>
      <c r="E280" s="67">
        <v>1995</v>
      </c>
      <c r="F280" s="24" t="s">
        <v>48</v>
      </c>
      <c r="G280" s="1">
        <f t="shared" si="6"/>
        <v>27</v>
      </c>
      <c r="H280" s="1">
        <v>2022</v>
      </c>
    </row>
    <row r="281" spans="1:8">
      <c r="B281" s="9" t="str">
        <f t="shared" si="7"/>
        <v>1994C</v>
      </c>
      <c r="C281" s="23" t="s">
        <v>112</v>
      </c>
      <c r="D281" s="630"/>
      <c r="E281" s="69">
        <v>1994</v>
      </c>
      <c r="F281" s="24" t="s">
        <v>48</v>
      </c>
      <c r="G281" s="1">
        <f t="shared" si="6"/>
        <v>28</v>
      </c>
      <c r="H281" s="1">
        <v>2022</v>
      </c>
    </row>
    <row r="282" spans="1:8">
      <c r="B282" s="9" t="str">
        <f t="shared" si="7"/>
        <v>1993C</v>
      </c>
      <c r="C282" s="23" t="s">
        <v>112</v>
      </c>
      <c r="D282" s="631"/>
      <c r="E282" s="67">
        <v>1993</v>
      </c>
      <c r="F282" s="24" t="s">
        <v>48</v>
      </c>
      <c r="G282" s="1">
        <f t="shared" si="6"/>
        <v>29</v>
      </c>
      <c r="H282" s="1">
        <v>2022</v>
      </c>
    </row>
    <row r="283" spans="1:8">
      <c r="B283" s="9" t="str">
        <f t="shared" si="7"/>
        <v>1992C</v>
      </c>
      <c r="C283" s="23" t="s">
        <v>114</v>
      </c>
      <c r="D283" s="629" t="s">
        <v>115</v>
      </c>
      <c r="E283" s="67">
        <v>1992</v>
      </c>
      <c r="F283" s="24" t="s">
        <v>48</v>
      </c>
      <c r="G283" s="1">
        <f t="shared" si="6"/>
        <v>30</v>
      </c>
      <c r="H283" s="1">
        <v>2022</v>
      </c>
    </row>
    <row r="284" spans="1:8">
      <c r="B284" s="9" t="str">
        <f t="shared" si="7"/>
        <v>1991C</v>
      </c>
      <c r="C284" s="23" t="s">
        <v>114</v>
      </c>
      <c r="D284" s="630"/>
      <c r="E284" s="69">
        <v>1991</v>
      </c>
      <c r="F284" s="24" t="s">
        <v>48</v>
      </c>
      <c r="G284" s="1">
        <f t="shared" si="6"/>
        <v>31</v>
      </c>
      <c r="H284" s="1">
        <v>2022</v>
      </c>
    </row>
    <row r="285" spans="1:8">
      <c r="B285" s="9" t="str">
        <f t="shared" si="7"/>
        <v>1990C</v>
      </c>
      <c r="C285" s="23" t="s">
        <v>114</v>
      </c>
      <c r="D285" s="630"/>
      <c r="E285" s="67">
        <v>1990</v>
      </c>
      <c r="F285" s="24" t="s">
        <v>48</v>
      </c>
      <c r="G285" s="1">
        <f t="shared" si="6"/>
        <v>32</v>
      </c>
      <c r="H285" s="1">
        <v>2022</v>
      </c>
    </row>
    <row r="286" spans="1:8">
      <c r="B286" s="9" t="str">
        <f t="shared" si="7"/>
        <v>1989C</v>
      </c>
      <c r="C286" s="23" t="s">
        <v>114</v>
      </c>
      <c r="D286" s="630"/>
      <c r="E286" s="67">
        <v>1989</v>
      </c>
      <c r="F286" s="24" t="s">
        <v>48</v>
      </c>
      <c r="G286" s="1">
        <f t="shared" si="6"/>
        <v>33</v>
      </c>
      <c r="H286" s="1">
        <v>2022</v>
      </c>
    </row>
    <row r="287" spans="1:8">
      <c r="B287" s="9" t="str">
        <f t="shared" si="7"/>
        <v>1988C</v>
      </c>
      <c r="C287" s="23" t="s">
        <v>114</v>
      </c>
      <c r="D287" s="631"/>
      <c r="E287" s="69">
        <v>1988</v>
      </c>
      <c r="F287" s="24" t="s">
        <v>48</v>
      </c>
      <c r="G287" s="1">
        <f t="shared" si="6"/>
        <v>34</v>
      </c>
      <c r="H287" s="1">
        <v>2022</v>
      </c>
    </row>
    <row r="288" spans="1:8">
      <c r="B288" s="9" t="str">
        <f t="shared" si="7"/>
        <v>1987C</v>
      </c>
      <c r="C288" s="23" t="s">
        <v>116</v>
      </c>
      <c r="D288" s="629" t="s">
        <v>117</v>
      </c>
      <c r="E288" s="67">
        <v>1987</v>
      </c>
      <c r="F288" s="24" t="s">
        <v>48</v>
      </c>
      <c r="G288" s="1">
        <f t="shared" si="6"/>
        <v>35</v>
      </c>
      <c r="H288" s="1">
        <v>2022</v>
      </c>
    </row>
    <row r="289" spans="2:8">
      <c r="B289" s="9" t="str">
        <f t="shared" si="7"/>
        <v>1986C</v>
      </c>
      <c r="C289" s="23" t="s">
        <v>116</v>
      </c>
      <c r="D289" s="630"/>
      <c r="E289" s="67">
        <v>1986</v>
      </c>
      <c r="F289" s="24" t="s">
        <v>48</v>
      </c>
      <c r="G289" s="1">
        <f t="shared" si="6"/>
        <v>36</v>
      </c>
      <c r="H289" s="1">
        <v>2022</v>
      </c>
    </row>
    <row r="290" spans="2:8">
      <c r="B290" s="9" t="str">
        <f t="shared" si="7"/>
        <v>1985C</v>
      </c>
      <c r="C290" s="23" t="s">
        <v>116</v>
      </c>
      <c r="D290" s="630"/>
      <c r="E290" s="69">
        <v>1985</v>
      </c>
      <c r="F290" s="24" t="s">
        <v>48</v>
      </c>
      <c r="G290" s="1">
        <f t="shared" si="6"/>
        <v>37</v>
      </c>
      <c r="H290" s="1">
        <v>2022</v>
      </c>
    </row>
    <row r="291" spans="2:8">
      <c r="B291" s="9" t="str">
        <f t="shared" si="7"/>
        <v>1984C</v>
      </c>
      <c r="C291" s="23" t="s">
        <v>116</v>
      </c>
      <c r="D291" s="630"/>
      <c r="E291" s="67">
        <v>1984</v>
      </c>
      <c r="F291" s="24" t="s">
        <v>48</v>
      </c>
      <c r="G291" s="1">
        <f t="shared" si="6"/>
        <v>38</v>
      </c>
      <c r="H291" s="1">
        <v>2022</v>
      </c>
    </row>
    <row r="292" spans="2:8">
      <c r="B292" s="9" t="str">
        <f t="shared" si="7"/>
        <v>1983C</v>
      </c>
      <c r="C292" s="23" t="s">
        <v>116</v>
      </c>
      <c r="D292" s="631"/>
      <c r="E292" s="67">
        <v>1983</v>
      </c>
      <c r="F292" s="24" t="s">
        <v>48</v>
      </c>
      <c r="G292" s="1">
        <f t="shared" si="6"/>
        <v>39</v>
      </c>
      <c r="H292" s="1">
        <v>2022</v>
      </c>
    </row>
    <row r="293" spans="2:8">
      <c r="B293" s="9" t="str">
        <f t="shared" si="7"/>
        <v>1982C</v>
      </c>
      <c r="C293" s="23" t="s">
        <v>118</v>
      </c>
      <c r="D293" s="629" t="s">
        <v>119</v>
      </c>
      <c r="E293" s="69">
        <v>1982</v>
      </c>
      <c r="F293" s="24" t="s">
        <v>48</v>
      </c>
      <c r="G293" s="1">
        <f t="shared" si="6"/>
        <v>40</v>
      </c>
      <c r="H293" s="1">
        <v>2022</v>
      </c>
    </row>
    <row r="294" spans="2:8">
      <c r="B294" s="9" t="str">
        <f t="shared" si="7"/>
        <v>1981C</v>
      </c>
      <c r="C294" s="23" t="s">
        <v>118</v>
      </c>
      <c r="D294" s="630"/>
      <c r="E294" s="67">
        <v>1981</v>
      </c>
      <c r="F294" s="24" t="s">
        <v>48</v>
      </c>
      <c r="G294" s="1">
        <f t="shared" si="6"/>
        <v>41</v>
      </c>
      <c r="H294" s="1">
        <v>2022</v>
      </c>
    </row>
    <row r="295" spans="2:8">
      <c r="B295" s="9" t="str">
        <f t="shared" si="7"/>
        <v>1980C</v>
      </c>
      <c r="C295" s="23" t="s">
        <v>118</v>
      </c>
      <c r="D295" s="630"/>
      <c r="E295" s="67">
        <v>1980</v>
      </c>
      <c r="F295" s="24" t="s">
        <v>48</v>
      </c>
      <c r="G295" s="1">
        <f t="shared" si="6"/>
        <v>42</v>
      </c>
      <c r="H295" s="1">
        <v>2022</v>
      </c>
    </row>
    <row r="296" spans="2:8">
      <c r="B296" s="9" t="str">
        <f t="shared" si="7"/>
        <v>1979C</v>
      </c>
      <c r="C296" s="23" t="s">
        <v>118</v>
      </c>
      <c r="D296" s="630"/>
      <c r="E296" s="69">
        <v>1979</v>
      </c>
      <c r="F296" s="24" t="s">
        <v>48</v>
      </c>
      <c r="G296" s="1">
        <f t="shared" si="6"/>
        <v>43</v>
      </c>
      <c r="H296" s="1">
        <v>2022</v>
      </c>
    </row>
    <row r="297" spans="2:8">
      <c r="B297" s="9" t="str">
        <f t="shared" si="7"/>
        <v>1978C</v>
      </c>
      <c r="C297" s="23" t="s">
        <v>118</v>
      </c>
      <c r="D297" s="631"/>
      <c r="E297" s="67">
        <v>1978</v>
      </c>
      <c r="F297" s="24" t="s">
        <v>48</v>
      </c>
      <c r="G297" s="1">
        <f t="shared" si="6"/>
        <v>44</v>
      </c>
      <c r="H297" s="1">
        <v>2022</v>
      </c>
    </row>
    <row r="298" spans="2:8">
      <c r="B298" s="9" t="str">
        <f t="shared" si="7"/>
        <v>1977C</v>
      </c>
      <c r="C298" s="23" t="s">
        <v>172</v>
      </c>
      <c r="D298" s="629" t="s">
        <v>173</v>
      </c>
      <c r="E298" s="67">
        <v>1977</v>
      </c>
      <c r="F298" s="24" t="s">
        <v>48</v>
      </c>
      <c r="G298" s="1">
        <f t="shared" si="6"/>
        <v>45</v>
      </c>
      <c r="H298" s="1">
        <v>2022</v>
      </c>
    </row>
    <row r="299" spans="2:8">
      <c r="B299" s="9" t="str">
        <f t="shared" si="7"/>
        <v>1976C</v>
      </c>
      <c r="C299" s="40" t="s">
        <v>172</v>
      </c>
      <c r="D299" s="630"/>
      <c r="E299" s="69">
        <v>1976</v>
      </c>
      <c r="F299" s="24" t="s">
        <v>48</v>
      </c>
      <c r="G299" s="1">
        <f t="shared" si="6"/>
        <v>46</v>
      </c>
      <c r="H299" s="1">
        <v>2022</v>
      </c>
    </row>
    <row r="300" spans="2:8">
      <c r="B300" s="9" t="str">
        <f t="shared" si="7"/>
        <v>1975C</v>
      </c>
      <c r="C300" s="40" t="s">
        <v>172</v>
      </c>
      <c r="D300" s="630"/>
      <c r="E300" s="67">
        <v>1975</v>
      </c>
      <c r="F300" s="24" t="s">
        <v>48</v>
      </c>
      <c r="G300" s="1">
        <f t="shared" si="6"/>
        <v>47</v>
      </c>
      <c r="H300" s="1">
        <v>2022</v>
      </c>
    </row>
    <row r="301" spans="2:8">
      <c r="B301" s="9" t="str">
        <f t="shared" si="7"/>
        <v>1974C</v>
      </c>
      <c r="C301" s="40" t="s">
        <v>172</v>
      </c>
      <c r="D301" s="630"/>
      <c r="E301" s="67">
        <v>1974</v>
      </c>
      <c r="F301" s="24" t="s">
        <v>48</v>
      </c>
      <c r="G301" s="1">
        <f t="shared" si="6"/>
        <v>48</v>
      </c>
      <c r="H301" s="1">
        <v>2022</v>
      </c>
    </row>
    <row r="302" spans="2:8">
      <c r="B302" s="9" t="str">
        <f t="shared" si="7"/>
        <v>1973C</v>
      </c>
      <c r="C302" s="40" t="s">
        <v>172</v>
      </c>
      <c r="D302" s="630"/>
      <c r="E302" s="69">
        <v>1973</v>
      </c>
      <c r="F302" s="24" t="s">
        <v>48</v>
      </c>
      <c r="G302" s="1">
        <f t="shared" si="6"/>
        <v>49</v>
      </c>
      <c r="H302" s="1">
        <v>2022</v>
      </c>
    </row>
    <row r="303" spans="2:8">
      <c r="B303" s="9" t="str">
        <f t="shared" si="7"/>
        <v>1972C</v>
      </c>
      <c r="C303" s="40" t="s">
        <v>172</v>
      </c>
      <c r="D303" s="630"/>
      <c r="E303" s="67">
        <v>1972</v>
      </c>
      <c r="F303" s="33" t="s">
        <v>48</v>
      </c>
      <c r="G303" s="1">
        <f t="shared" si="6"/>
        <v>50</v>
      </c>
      <c r="H303" s="1">
        <v>2022</v>
      </c>
    </row>
    <row r="304" spans="2:8">
      <c r="B304" s="9" t="str">
        <f t="shared" si="7"/>
        <v>1971C</v>
      </c>
      <c r="C304" s="40" t="s">
        <v>172</v>
      </c>
      <c r="D304" s="630"/>
      <c r="E304" s="67">
        <v>1971</v>
      </c>
      <c r="F304" s="24" t="s">
        <v>48</v>
      </c>
      <c r="G304" s="1">
        <f t="shared" si="6"/>
        <v>51</v>
      </c>
      <c r="H304" s="1">
        <v>2022</v>
      </c>
    </row>
    <row r="305" spans="2:8">
      <c r="B305" s="9" t="str">
        <f t="shared" si="7"/>
        <v>1970C</v>
      </c>
      <c r="C305" s="40" t="s">
        <v>172</v>
      </c>
      <c r="D305" s="630"/>
      <c r="E305" s="69">
        <v>1970</v>
      </c>
      <c r="F305" s="24" t="s">
        <v>48</v>
      </c>
      <c r="G305" s="1">
        <f t="shared" si="6"/>
        <v>52</v>
      </c>
      <c r="H305" s="1">
        <v>2022</v>
      </c>
    </row>
    <row r="306" spans="2:8">
      <c r="B306" s="9" t="str">
        <f t="shared" si="7"/>
        <v>1969C</v>
      </c>
      <c r="C306" s="40" t="s">
        <v>172</v>
      </c>
      <c r="D306" s="630"/>
      <c r="E306" s="67">
        <v>1969</v>
      </c>
      <c r="F306" s="24" t="s">
        <v>48</v>
      </c>
      <c r="G306" s="1">
        <f t="shared" si="6"/>
        <v>53</v>
      </c>
      <c r="H306" s="1">
        <v>2022</v>
      </c>
    </row>
    <row r="307" spans="2:8">
      <c r="B307" s="9" t="str">
        <f t="shared" si="7"/>
        <v>1968C</v>
      </c>
      <c r="C307" s="40" t="s">
        <v>172</v>
      </c>
      <c r="D307" s="630"/>
      <c r="E307" s="67">
        <v>1968</v>
      </c>
      <c r="F307" s="24" t="s">
        <v>48</v>
      </c>
      <c r="G307" s="1">
        <f t="shared" si="6"/>
        <v>54</v>
      </c>
      <c r="H307" s="1">
        <v>2022</v>
      </c>
    </row>
    <row r="308" spans="2:8">
      <c r="B308" s="9" t="str">
        <f t="shared" si="7"/>
        <v>1967C</v>
      </c>
      <c r="C308" s="40" t="s">
        <v>172</v>
      </c>
      <c r="D308" s="630"/>
      <c r="E308" s="69">
        <v>1967</v>
      </c>
      <c r="F308" s="24" t="s">
        <v>48</v>
      </c>
      <c r="G308" s="1">
        <f t="shared" si="6"/>
        <v>55</v>
      </c>
      <c r="H308" s="1">
        <v>2022</v>
      </c>
    </row>
    <row r="309" spans="2:8">
      <c r="B309" s="9" t="str">
        <f t="shared" si="7"/>
        <v>1966C</v>
      </c>
      <c r="C309" s="40" t="s">
        <v>172</v>
      </c>
      <c r="D309" s="630"/>
      <c r="E309" s="67">
        <v>1966</v>
      </c>
      <c r="F309" s="24" t="s">
        <v>48</v>
      </c>
      <c r="G309" s="1">
        <f t="shared" si="6"/>
        <v>56</v>
      </c>
      <c r="H309" s="1">
        <v>2022</v>
      </c>
    </row>
    <row r="310" spans="2:8">
      <c r="B310" s="9" t="str">
        <f t="shared" si="7"/>
        <v>1965C</v>
      </c>
      <c r="C310" s="40" t="s">
        <v>172</v>
      </c>
      <c r="D310" s="630"/>
      <c r="E310" s="67">
        <v>1965</v>
      </c>
      <c r="F310" s="24" t="s">
        <v>48</v>
      </c>
      <c r="G310" s="1">
        <f t="shared" si="6"/>
        <v>57</v>
      </c>
      <c r="H310" s="1">
        <v>2022</v>
      </c>
    </row>
    <row r="311" spans="2:8">
      <c r="B311" s="9" t="str">
        <f t="shared" si="7"/>
        <v>1964C</v>
      </c>
      <c r="C311" s="40" t="s">
        <v>172</v>
      </c>
      <c r="D311" s="630"/>
      <c r="E311" s="69">
        <v>1964</v>
      </c>
      <c r="F311" s="24" t="s">
        <v>48</v>
      </c>
      <c r="G311" s="1">
        <f t="shared" si="6"/>
        <v>58</v>
      </c>
      <c r="H311" s="1">
        <v>2022</v>
      </c>
    </row>
    <row r="312" spans="2:8">
      <c r="B312" s="9" t="str">
        <f t="shared" si="7"/>
        <v>1963C</v>
      </c>
      <c r="C312" s="40" t="s">
        <v>172</v>
      </c>
      <c r="D312" s="630"/>
      <c r="E312" s="67">
        <v>1963</v>
      </c>
      <c r="F312" s="24" t="s">
        <v>48</v>
      </c>
      <c r="G312" s="1">
        <f t="shared" si="6"/>
        <v>59</v>
      </c>
      <c r="H312" s="1">
        <v>2022</v>
      </c>
    </row>
    <row r="313" spans="2:8">
      <c r="B313" s="9" t="str">
        <f t="shared" si="7"/>
        <v>1962C</v>
      </c>
      <c r="C313" s="40" t="s">
        <v>172</v>
      </c>
      <c r="D313" s="631"/>
      <c r="E313" s="67">
        <v>1962</v>
      </c>
      <c r="F313" s="24" t="s">
        <v>48</v>
      </c>
      <c r="G313" s="1">
        <f t="shared" si="6"/>
        <v>60</v>
      </c>
      <c r="H313" s="1">
        <v>2022</v>
      </c>
    </row>
    <row r="314" spans="2:8">
      <c r="B314" s="9" t="str">
        <f t="shared" ref="B314:B317" si="8">E314&amp;F314</f>
        <v>1997E</v>
      </c>
      <c r="C314" s="23" t="s">
        <v>120</v>
      </c>
      <c r="D314" s="629" t="s">
        <v>113</v>
      </c>
      <c r="E314" s="9">
        <v>1997</v>
      </c>
      <c r="F314" s="24" t="s">
        <v>57</v>
      </c>
      <c r="G314" s="1">
        <f t="shared" si="6"/>
        <v>25</v>
      </c>
      <c r="H314" s="1">
        <v>2022</v>
      </c>
    </row>
    <row r="315" spans="2:8">
      <c r="B315" s="9" t="str">
        <f t="shared" si="8"/>
        <v>1996E</v>
      </c>
      <c r="C315" s="23" t="s">
        <v>120</v>
      </c>
      <c r="D315" s="630"/>
      <c r="E315" s="9">
        <v>1996</v>
      </c>
      <c r="F315" s="24" t="s">
        <v>57</v>
      </c>
      <c r="G315" s="1">
        <f t="shared" si="6"/>
        <v>26</v>
      </c>
      <c r="H315" s="1">
        <v>2022</v>
      </c>
    </row>
    <row r="316" spans="2:8">
      <c r="B316" s="9" t="str">
        <f t="shared" si="8"/>
        <v>1995E</v>
      </c>
      <c r="C316" s="23" t="s">
        <v>120</v>
      </c>
      <c r="D316" s="630"/>
      <c r="E316" s="9">
        <v>1995</v>
      </c>
      <c r="F316" s="24" t="s">
        <v>57</v>
      </c>
      <c r="G316" s="1">
        <f t="shared" si="6"/>
        <v>27</v>
      </c>
      <c r="H316" s="1">
        <v>2022</v>
      </c>
    </row>
    <row r="317" spans="2:8">
      <c r="B317" s="9" t="str">
        <f t="shared" si="8"/>
        <v>1994E</v>
      </c>
      <c r="C317" s="23" t="s">
        <v>120</v>
      </c>
      <c r="D317" s="630"/>
      <c r="E317" s="9">
        <v>1994</v>
      </c>
      <c r="F317" s="24" t="s">
        <v>57</v>
      </c>
      <c r="G317" s="1">
        <f t="shared" si="6"/>
        <v>28</v>
      </c>
      <c r="H317" s="1">
        <v>2022</v>
      </c>
    </row>
    <row r="318" spans="2:8">
      <c r="B318" s="9" t="str">
        <f t="shared" ref="B318" si="9">E318&amp;F318</f>
        <v>1993E</v>
      </c>
      <c r="C318" s="23" t="s">
        <v>120</v>
      </c>
      <c r="D318" s="631"/>
      <c r="E318" s="9">
        <v>1993</v>
      </c>
      <c r="F318" s="24" t="s">
        <v>57</v>
      </c>
      <c r="G318" s="1">
        <f t="shared" ref="G318" si="10">H318-E318</f>
        <v>29</v>
      </c>
      <c r="H318" s="1">
        <v>2022</v>
      </c>
    </row>
  </sheetData>
  <sheetProtection selectLockedCells="1"/>
  <sortState ref="B242:F271">
    <sortCondition ref="C242:C271"/>
  </sortState>
  <mergeCells count="36">
    <mergeCell ref="D229:D262"/>
    <mergeCell ref="D121:D122"/>
    <mergeCell ref="D123:D124"/>
    <mergeCell ref="D125:D126"/>
    <mergeCell ref="I3:K3"/>
    <mergeCell ref="C3:F3"/>
    <mergeCell ref="D61:D63"/>
    <mergeCell ref="D104:D106"/>
    <mergeCell ref="D107:D108"/>
    <mergeCell ref="D73:D80"/>
    <mergeCell ref="D81:D103"/>
    <mergeCell ref="D225:D228"/>
    <mergeCell ref="D178:D179"/>
    <mergeCell ref="D202:D221"/>
    <mergeCell ref="D180:D181"/>
    <mergeCell ref="D270:D277"/>
    <mergeCell ref="D268:D269"/>
    <mergeCell ref="D266:D267"/>
    <mergeCell ref="D263:D265"/>
    <mergeCell ref="D298:D313"/>
    <mergeCell ref="D314:D318"/>
    <mergeCell ref="D293:D297"/>
    <mergeCell ref="D288:D292"/>
    <mergeCell ref="D283:D287"/>
    <mergeCell ref="D278:D282"/>
    <mergeCell ref="D139:D146"/>
    <mergeCell ref="D147:D156"/>
    <mergeCell ref="D157:D177"/>
    <mergeCell ref="D182:D201"/>
    <mergeCell ref="D109:D110"/>
    <mergeCell ref="D111:D112"/>
    <mergeCell ref="D113:D114"/>
    <mergeCell ref="D117:D118"/>
    <mergeCell ref="D119:D120"/>
    <mergeCell ref="D115:D116"/>
    <mergeCell ref="D127:D12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BASE DE DATOS</vt:lpstr>
      <vt:lpstr>PLANILLA INSCRIPCIÓN (N° PLATE)</vt:lpstr>
      <vt:lpstr>PLANILLA INSCRIPCIÓN (NUEVOS)</vt:lpstr>
      <vt:lpstr>CATEGORIAS</vt:lpstr>
      <vt:lpstr>Departamento</vt:lpstr>
      <vt:lpstr>NivelDeHabilidad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USER</cp:lastModifiedBy>
  <cp:lastPrinted>2021-12-09T17:14:19Z</cp:lastPrinted>
  <dcterms:created xsi:type="dcterms:W3CDTF">2014-01-04T00:13:12Z</dcterms:created>
  <dcterms:modified xsi:type="dcterms:W3CDTF">2022-01-24T18:01:35Z</dcterms:modified>
</cp:coreProperties>
</file>